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4910062\Desktop\R5電力需給契約\高圧電力\"/>
    </mc:Choice>
  </mc:AlternateContent>
  <bookViews>
    <workbookView xWindow="0" yWindow="0" windowWidth="20490" windowHeight="7530"/>
  </bookViews>
  <sheets>
    <sheet name="仙台市食肉市場" sheetId="1" r:id="rId1"/>
  </sheets>
  <definedNames>
    <definedName name="_xlnm.Print_Area" localSheetId="0">仙台市食肉市場!$A$1:$J$37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 l="1"/>
  <c r="I34" i="1" s="1"/>
  <c r="C34" i="1"/>
  <c r="F34" i="1" s="1"/>
  <c r="G33" i="1"/>
  <c r="I33" i="1" s="1"/>
  <c r="C33" i="1"/>
  <c r="F33" i="1" s="1"/>
  <c r="I32" i="1"/>
  <c r="C32" i="1"/>
  <c r="F32" i="1" s="1"/>
  <c r="G31" i="1"/>
  <c r="I31" i="1" s="1"/>
  <c r="C31" i="1"/>
  <c r="F31" i="1" s="1"/>
  <c r="G30" i="1"/>
  <c r="I30" i="1" s="1"/>
  <c r="C30" i="1"/>
  <c r="F30" i="1" s="1"/>
  <c r="G29" i="1"/>
  <c r="I29" i="1" s="1"/>
  <c r="C29" i="1"/>
  <c r="F29" i="1" s="1"/>
  <c r="G17" i="1"/>
  <c r="I17" i="1" s="1"/>
  <c r="C17" i="1"/>
  <c r="F17" i="1" s="1"/>
  <c r="G16" i="1"/>
  <c r="I16" i="1" s="1"/>
  <c r="C16" i="1"/>
  <c r="F16" i="1" s="1"/>
  <c r="G15" i="1"/>
  <c r="I15" i="1" s="1"/>
  <c r="C15" i="1"/>
  <c r="F15" i="1" s="1"/>
  <c r="G14" i="1"/>
  <c r="I14" i="1" s="1"/>
  <c r="C14" i="1"/>
  <c r="F14" i="1" s="1"/>
  <c r="G13" i="1"/>
  <c r="I13" i="1" s="1"/>
  <c r="C13" i="1"/>
  <c r="F13" i="1" s="1"/>
  <c r="I12" i="1"/>
  <c r="F12" i="1"/>
  <c r="J34" i="1" l="1"/>
  <c r="J31" i="1"/>
  <c r="J32" i="1"/>
  <c r="J33" i="1"/>
  <c r="J15" i="1"/>
  <c r="J16" i="1"/>
  <c r="J12" i="1"/>
  <c r="J13" i="1"/>
  <c r="J14" i="1"/>
  <c r="J17" i="1"/>
  <c r="J29" i="1"/>
  <c r="J30" i="1"/>
  <c r="J35" i="1" l="1"/>
  <c r="J18" i="1"/>
  <c r="J36" i="1" l="1"/>
  <c r="I3" i="1" s="1"/>
</calcChain>
</file>

<file path=xl/sharedStrings.xml><?xml version="1.0" encoding="utf-8"?>
<sst xmlns="http://schemas.openxmlformats.org/spreadsheetml/2006/main" count="74" uniqueCount="44">
  <si>
    <t>入札金額積算内訳書</t>
    <rPh sb="0" eb="2">
      <t>ニュウサツ</t>
    </rPh>
    <rPh sb="2" eb="4">
      <t>キンガク</t>
    </rPh>
    <rPh sb="4" eb="6">
      <t>セキサン</t>
    </rPh>
    <rPh sb="6" eb="9">
      <t>ウチワケショ</t>
    </rPh>
    <phoneticPr fontId="3"/>
  </si>
  <si>
    <t>　　※入札金額積算内訳書は２ページあるので、すべて提出すること。</t>
    <rPh sb="3" eb="5">
      <t>ニュウサツ</t>
    </rPh>
    <rPh sb="5" eb="7">
      <t>キンガク</t>
    </rPh>
    <rPh sb="7" eb="9">
      <t>セキサン</t>
    </rPh>
    <rPh sb="9" eb="12">
      <t>ウチワケショ</t>
    </rPh>
    <rPh sb="25" eb="27">
      <t>テイシュツ</t>
    </rPh>
    <phoneticPr fontId="3"/>
  </si>
  <si>
    <t>契約希望金額</t>
    <rPh sb="0" eb="6">
      <t>ケイヤクキボウキンガク</t>
    </rPh>
    <phoneticPr fontId="3"/>
  </si>
  <si>
    <t>　　　右記契約希望金額欄に各ページ合計金額の総計を記載すること。</t>
    <rPh sb="3" eb="4">
      <t>ミギ</t>
    </rPh>
    <rPh sb="4" eb="5">
      <t>キ</t>
    </rPh>
    <rPh sb="5" eb="7">
      <t>ケイヤク</t>
    </rPh>
    <rPh sb="7" eb="9">
      <t>キボウ</t>
    </rPh>
    <rPh sb="9" eb="11">
      <t>キンガク</t>
    </rPh>
    <rPh sb="11" eb="12">
      <t>ラン</t>
    </rPh>
    <rPh sb="13" eb="14">
      <t>カク</t>
    </rPh>
    <rPh sb="17" eb="19">
      <t>ゴウケイ</t>
    </rPh>
    <rPh sb="19" eb="21">
      <t>キンガク</t>
    </rPh>
    <rPh sb="22" eb="24">
      <t>ソウケイ</t>
    </rPh>
    <rPh sb="25" eb="27">
      <t>キサイ</t>
    </rPh>
    <phoneticPr fontId="3"/>
  </si>
  <si>
    <t>令和５年度積算書用</t>
    <rPh sb="0" eb="1">
      <t>レイ</t>
    </rPh>
    <rPh sb="1" eb="2">
      <t>ワ</t>
    </rPh>
    <rPh sb="3" eb="5">
      <t>ネンド</t>
    </rPh>
    <rPh sb="5" eb="7">
      <t>セキサン</t>
    </rPh>
    <rPh sb="7" eb="8">
      <t>ショ</t>
    </rPh>
    <rPh sb="8" eb="9">
      <t>ヨウ</t>
    </rPh>
    <phoneticPr fontId="3"/>
  </si>
  <si>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</si>
  <si>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</si>
  <si>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</si>
  <si>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</si>
  <si>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</si>
  <si>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</si>
  <si>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</si>
  <si>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</si>
  <si>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</si>
  <si>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</si>
  <si>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A</t>
    <phoneticPr fontId="3"/>
  </si>
  <si>
    <t>B</t>
    <phoneticPr fontId="3"/>
  </si>
  <si>
    <t>C</t>
    <phoneticPr fontId="3"/>
  </si>
  <si>
    <t>D=A×B×C</t>
    <phoneticPr fontId="3"/>
  </si>
  <si>
    <t>E</t>
    <phoneticPr fontId="3"/>
  </si>
  <si>
    <t>F</t>
    <phoneticPr fontId="3"/>
  </si>
  <si>
    <t>G=E×F</t>
    <phoneticPr fontId="3"/>
  </si>
  <si>
    <t>H=D＋G</t>
    <phoneticPr fontId="3"/>
  </si>
  <si>
    <t>10月</t>
  </si>
  <si>
    <t>その他季</t>
    <rPh sb="2" eb="3">
      <t>タ</t>
    </rPh>
    <rPh sb="3" eb="4">
      <t>キ</t>
    </rPh>
    <phoneticPr fontId="3"/>
  </si>
  <si>
    <t>11月</t>
  </si>
  <si>
    <t>12月</t>
  </si>
  <si>
    <t>1月</t>
    <rPh sb="1" eb="2">
      <t>ガツ</t>
    </rPh>
    <phoneticPr fontId="3"/>
  </si>
  <si>
    <t>2月</t>
  </si>
  <si>
    <t>3月</t>
  </si>
  <si>
    <t>6ヶ月合計  Ⅰ</t>
    <rPh sb="2" eb="3">
      <t>ゲツ</t>
    </rPh>
    <rPh sb="3" eb="5">
      <t>ゴウケイ</t>
    </rPh>
    <phoneticPr fontId="3"/>
  </si>
  <si>
    <r>
      <t>（留意事項）
・金額はすべて消費税及び地方消費税相当額を含む金額を記入すること。
　なお、平成３１年１０月からは、消費税及び地方消費税相当額を</t>
    </r>
    <r>
      <rPr>
        <b/>
        <sz val="10"/>
        <color theme="1"/>
        <rFont val="游ゴシック"/>
        <family val="3"/>
        <charset val="128"/>
        <scheme val="minor"/>
      </rPr>
      <t>８％から１０％</t>
    </r>
    <r>
      <rPr>
        <sz val="10"/>
        <color theme="1"/>
        <rFont val="游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3"/>
  </si>
  <si>
    <t>令和６年度積算書用</t>
    <rPh sb="0" eb="1">
      <t>レイ</t>
    </rPh>
    <rPh sb="1" eb="2">
      <t>ワ</t>
    </rPh>
    <rPh sb="3" eb="5">
      <t>ネンド</t>
    </rPh>
    <rPh sb="5" eb="7">
      <t>セキサン</t>
    </rPh>
    <rPh sb="7" eb="8">
      <t>ショ</t>
    </rPh>
    <rPh sb="8" eb="9">
      <t>ヨウ</t>
    </rPh>
    <phoneticPr fontId="3"/>
  </si>
  <si>
    <t>4月</t>
    <rPh sb="1" eb="2">
      <t>ガツ</t>
    </rPh>
    <phoneticPr fontId="3"/>
  </si>
  <si>
    <t>5月</t>
  </si>
  <si>
    <t>6月</t>
  </si>
  <si>
    <t>7月</t>
  </si>
  <si>
    <t>夏季</t>
    <rPh sb="0" eb="2">
      <t>カキ</t>
    </rPh>
    <phoneticPr fontId="3"/>
  </si>
  <si>
    <t>8月</t>
  </si>
  <si>
    <t>9月</t>
  </si>
  <si>
    <t>6ヶ月合計  Ⅱ</t>
    <rPh sb="2" eb="3">
      <t>ゲツ</t>
    </rPh>
    <rPh sb="3" eb="5">
      <t>ゴウケイ</t>
    </rPh>
    <phoneticPr fontId="3"/>
  </si>
  <si>
    <t>（12ヶ月合計）
(Ⅰ＋Ⅱ）</t>
    <rPh sb="4" eb="5">
      <t>ゲツ</t>
    </rPh>
    <rPh sb="5" eb="7">
      <t>ゴウケイ</t>
    </rPh>
    <phoneticPr fontId="3"/>
  </si>
  <si>
    <r>
      <t>（留意事項）
・金額はすべて消費税及び地方消費税相当額を含む金額を記入すること。</t>
    </r>
    <r>
      <rPr>
        <sz val="10"/>
        <color theme="1"/>
        <rFont val="游ゴシック"/>
        <family val="3"/>
        <charset val="128"/>
        <scheme val="minor"/>
      </rPr>
      <t xml:space="preserve">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3"/>
  </si>
  <si>
    <t>件名：仙台市食肉市場電力需給</t>
    <rPh sb="0" eb="2">
      <t>ケンメイ</t>
    </rPh>
    <rPh sb="3" eb="6">
      <t>センダイシ</t>
    </rPh>
    <rPh sb="6" eb="8">
      <t>ショクニク</t>
    </rPh>
    <rPh sb="8" eb="10">
      <t>シジョウ</t>
    </rPh>
    <rPh sb="10" eb="12">
      <t>デンリョク</t>
    </rPh>
    <rPh sb="12" eb="14">
      <t>ジュキュウ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</si>
</sst>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Red]\-#,##0\ "/>
    <numFmt numFmtId="177" formatCode="#,##0.000;[Red]\-#,##0.000"/>
    <numFmt numFmtId="178" formatCode="#,##0.00_ ;[Red]\-#,##0.00\ "/>
    <numFmt numFmtId="179" formatCode="#,##0.000_ "/>
    <numFmt numFmtId="180" formatCode="#,##0.000_ ;[Red]\-#,##0.000\ "/>
  </numFmts>
  <fonts count="9"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9"/>
      <color theme="1"/>
      <name val="游ゴシック"/>
      <family val="3"/>
      <charset val="128"/>
      <scheme val="minor"/>
    </font>
    <font>
      <sz val="11"/>
      <color theme="1"/>
      <name val="游ゴシック"/>
      <family val="3"/>
      <charset val="128"/>
      <scheme val="minor"/>
    </font>
    <font>
      <i/>
      <sz val="10"/>
      <color rgb="FFFF0000"/>
      <name val="游ゴシック"/>
      <family val="3"/>
      <charset val="128"/>
      <scheme val="minor"/>
    </font>
    <font>
      <b/>
      <sz val="10"/>
      <color theme="1"/>
      <name val="游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9" tint="0.79998168889431442"/>
        <bgColor indexed="64"/>
      </patternFill>
    </fill>
  </fills>
  <borders count="24">
    <border>
      <left/>
      <right/>
      <top/>
      <bottom/>
      <diagonal/>
    </border>
    <border>
      <left style="medium">
        <color indexed="64"/>
      </left>
      <right/>
      <top style="medium">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top/>
      <bottom style="medium">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6">
    <xf numFmtId="0" fontId="0" fillId="0" borderId="0" xfId="0">
      <alignment vertical="center"/>
    </xf>
    <xf numFmtId="0" fontId="4" fillId="0" borderId="0" xfId="0" applyFont="1">
      <alignment vertical="center"/>
    </xf>
    <xf numFmtId="0" fontId="2" fillId="0" borderId="0" xfId="0" applyFont="1" applyAlignment="1">
      <alignment horizontal="center" vertical="center"/>
    </xf>
    <xf numFmtId="0" fontId="6" fillId="0" borderId="0" xfId="0" applyFont="1" applyAlignment="1">
      <alignment horizontal="center" vertical="top"/>
    </xf>
    <xf numFmtId="0" fontId="6" fillId="0" borderId="0" xfId="0" applyFont="1" applyAlignment="1">
      <alignment vertical="top"/>
    </xf>
    <xf numFmtId="0" fontId="5" fillId="0" borderId="0" xfId="0" applyFont="1" applyAlignment="1">
      <alignment horizontal="left" vertical="top"/>
    </xf>
    <xf numFmtId="0" fontId="6" fillId="0" borderId="0" xfId="0" applyFont="1" applyFill="1" applyBorder="1" applyAlignment="1">
      <alignment horizontal="center" vertical="center"/>
    </xf>
    <xf numFmtId="0" fontId="6" fillId="0" borderId="0" xfId="0" applyFont="1" applyBorder="1" applyAlignment="1">
      <alignment horizontal="center"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7" xfId="0" applyFont="1" applyBorder="1">
      <alignment vertical="center"/>
    </xf>
    <xf numFmtId="0" fontId="4" fillId="0" borderId="7" xfId="0" applyFont="1" applyBorder="1" applyAlignment="1">
      <alignment horizontal="center" vertical="center"/>
    </xf>
    <xf numFmtId="0" fontId="4" fillId="0" borderId="7" xfId="0" applyFont="1" applyBorder="1" applyAlignment="1">
      <alignment vertical="center"/>
    </xf>
    <xf numFmtId="0" fontId="4" fillId="2" borderId="10"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3" borderId="14" xfId="0" applyFont="1" applyFill="1" applyBorder="1" applyAlignment="1">
      <alignment horizontal="right" vertical="center"/>
    </xf>
    <xf numFmtId="0" fontId="4" fillId="3" borderId="7" xfId="0" applyFont="1" applyFill="1" applyBorder="1" applyAlignment="1">
      <alignment horizontal="center" vertical="center"/>
    </xf>
    <xf numFmtId="177" fontId="7" fillId="4" borderId="15" xfId="1" applyNumberFormat="1" applyFont="1" applyFill="1" applyBorder="1">
      <alignment vertical="center"/>
    </xf>
    <xf numFmtId="38" fontId="4" fillId="3" borderId="16" xfId="1" applyFont="1" applyFill="1" applyBorder="1">
      <alignment vertical="center"/>
    </xf>
    <xf numFmtId="178" fontId="4" fillId="3" borderId="14" xfId="1" applyNumberFormat="1" applyFont="1" applyFill="1" applyBorder="1">
      <alignment vertical="center"/>
    </xf>
    <xf numFmtId="179" fontId="7" fillId="0" borderId="17" xfId="0" applyNumberFormat="1" applyFont="1" applyBorder="1">
      <alignment vertical="center"/>
    </xf>
    <xf numFmtId="178" fontId="7" fillId="4" borderId="15" xfId="1" applyNumberFormat="1" applyFont="1" applyFill="1" applyBorder="1">
      <alignment vertical="center"/>
    </xf>
    <xf numFmtId="38" fontId="4" fillId="3" borderId="18" xfId="1" applyFont="1" applyFill="1" applyBorder="1">
      <alignment vertical="center"/>
    </xf>
    <xf numFmtId="180" fontId="7" fillId="0" borderId="14" xfId="1" applyNumberFormat="1" applyFont="1" applyBorder="1">
      <alignment vertical="center"/>
    </xf>
    <xf numFmtId="176" fontId="7" fillId="0" borderId="14" xfId="1" applyNumberFormat="1" applyFont="1" applyBorder="1">
      <alignment vertical="center"/>
    </xf>
    <xf numFmtId="38" fontId="4" fillId="0" borderId="0" xfId="1" applyFont="1">
      <alignment vertical="center"/>
    </xf>
    <xf numFmtId="177" fontId="7" fillId="0" borderId="19" xfId="1" applyNumberFormat="1" applyFont="1" applyBorder="1">
      <alignment vertical="center"/>
    </xf>
    <xf numFmtId="38" fontId="4" fillId="3" borderId="14" xfId="1" applyFont="1" applyFill="1" applyBorder="1">
      <alignment vertical="center"/>
    </xf>
    <xf numFmtId="179" fontId="7" fillId="0" borderId="14" xfId="0" applyNumberFormat="1" applyFont="1" applyBorder="1">
      <alignment vertical="center"/>
    </xf>
    <xf numFmtId="178" fontId="7" fillId="0" borderId="19" xfId="1" applyNumberFormat="1" applyFont="1" applyBorder="1">
      <alignment vertical="center"/>
    </xf>
    <xf numFmtId="177" fontId="7" fillId="0" borderId="14" xfId="1" applyNumberFormat="1" applyFont="1" applyBorder="1">
      <alignment vertical="center"/>
    </xf>
    <xf numFmtId="178" fontId="7" fillId="0" borderId="14" xfId="1" applyNumberFormat="1" applyFont="1" applyBorder="1">
      <alignment vertical="center"/>
    </xf>
    <xf numFmtId="180" fontId="7" fillId="0" borderId="10" xfId="1" applyNumberFormat="1" applyFont="1" applyBorder="1">
      <alignment vertical="center"/>
    </xf>
    <xf numFmtId="176" fontId="7" fillId="0" borderId="10" xfId="1" applyNumberFormat="1" applyFont="1" applyBorder="1">
      <alignment vertical="center"/>
    </xf>
    <xf numFmtId="0" fontId="4" fillId="0" borderId="20" xfId="0" applyFont="1" applyBorder="1" applyAlignment="1">
      <alignment vertical="top" wrapText="1"/>
    </xf>
    <xf numFmtId="0" fontId="4" fillId="0" borderId="0" xfId="0" applyFont="1" applyBorder="1" applyAlignment="1">
      <alignment vertical="top" wrapText="1"/>
    </xf>
    <xf numFmtId="176" fontId="4" fillId="0" borderId="0" xfId="0" applyNumberFormat="1" applyFont="1" applyBorder="1" applyAlignment="1">
      <alignment vertical="center" wrapText="1"/>
    </xf>
    <xf numFmtId="38" fontId="4" fillId="0" borderId="0" xfId="0" applyNumberFormat="1" applyFont="1" applyBorder="1" applyAlignment="1">
      <alignment vertical="top" wrapText="1"/>
    </xf>
    <xf numFmtId="176" fontId="4" fillId="2" borderId="15" xfId="0" applyNumberFormat="1" applyFont="1" applyFill="1" applyBorder="1" applyAlignment="1">
      <alignment horizontal="center" vertical="center" wrapText="1"/>
    </xf>
    <xf numFmtId="176" fontId="7" fillId="0" borderId="15" xfId="1" applyNumberFormat="1" applyFont="1" applyFill="1" applyBorder="1">
      <alignment vertical="center"/>
    </xf>
    <xf numFmtId="0" fontId="4" fillId="3" borderId="19" xfId="0" applyFont="1" applyFill="1" applyBorder="1" applyAlignment="1">
      <alignment horizontal="right" vertical="center"/>
    </xf>
    <xf numFmtId="178" fontId="7" fillId="0" borderId="10" xfId="1" applyNumberFormat="1" applyFont="1" applyBorder="1">
      <alignment vertical="center"/>
    </xf>
    <xf numFmtId="178" fontId="7" fillId="0" borderId="19" xfId="1" applyNumberFormat="1" applyFont="1" applyFill="1" applyBorder="1">
      <alignment vertical="center"/>
    </xf>
    <xf numFmtId="178" fontId="7" fillId="0" borderId="14" xfId="1" applyNumberFormat="1" applyFont="1" applyFill="1" applyBorder="1">
      <alignment vertical="center"/>
    </xf>
    <xf numFmtId="176" fontId="7" fillId="0" borderId="21" xfId="1" applyNumberFormat="1" applyFont="1" applyFill="1" applyBorder="1">
      <alignment vertical="center"/>
    </xf>
    <xf numFmtId="176" fontId="4" fillId="2" borderId="22" xfId="0" applyNumberFormat="1" applyFont="1" applyFill="1" applyBorder="1" applyAlignment="1">
      <alignment horizontal="center" vertical="center" wrapText="1"/>
    </xf>
    <xf numFmtId="176" fontId="7" fillId="0" borderId="23" xfId="1" applyNumberFormat="1" applyFont="1" applyFill="1" applyBorder="1">
      <alignment vertical="center"/>
    </xf>
    <xf numFmtId="0" fontId="4" fillId="0" borderId="0" xfId="0" applyFont="1" applyBorder="1" applyAlignment="1">
      <alignment horizontal="left" vertical="top" wrapText="1"/>
    </xf>
    <xf numFmtId="0" fontId="2" fillId="0" borderId="0" xfId="0" applyFont="1" applyAlignment="1">
      <alignment horizontal="center" vertical="center"/>
    </xf>
    <xf numFmtId="0" fontId="4" fillId="2" borderId="8" xfId="0" applyFont="1" applyFill="1" applyBorder="1" applyAlignment="1">
      <alignment horizontal="center" vertical="top"/>
    </xf>
    <xf numFmtId="0" fontId="4" fillId="2" borderId="9" xfId="0" applyFont="1" applyFill="1" applyBorder="1" applyAlignment="1">
      <alignment horizontal="center" vertical="top"/>
    </xf>
    <xf numFmtId="0" fontId="5" fillId="0" borderId="0" xfId="0" applyFont="1" applyAlignment="1">
      <alignment horizontal="left" vertical="center"/>
    </xf>
    <xf numFmtId="0" fontId="6" fillId="2" borderId="1" xfId="0" applyFont="1" applyFill="1" applyBorder="1" applyAlignment="1">
      <alignment horizontal="center" vertical="center"/>
    </xf>
    <xf numFmtId="0" fontId="6" fillId="2" borderId="4" xfId="0" applyFont="1" applyFill="1" applyBorder="1" applyAlignment="1">
      <alignment horizontal="center" vertical="center"/>
    </xf>
    <xf numFmtId="176" fontId="6" fillId="0" borderId="2" xfId="0" applyNumberFormat="1"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showZeros="0" tabSelected="1" view="pageBreakPreview" zoomScaleNormal="100" zoomScaleSheetLayoutView="100" workbookViewId="0">
      <selection activeCell="G32" sqref="G32"/>
    </sheetView>
  </sheetViews>
  <sheetFormatPr defaultColWidth="9" defaultRowHeight="16.5" x14ac:dyDescent="0.4"/>
  <cols>
    <col min="1" max="1" width="6.25" style="9" customWidth="1"/>
    <col min="2" max="2" width="8.125" style="9"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8.75" customHeight="1" x14ac:dyDescent="0.4">
      <c r="A1" s="56" t="s">
        <v>0</v>
      </c>
      <c r="B1" s="56"/>
      <c r="C1" s="56"/>
      <c r="D1" s="56"/>
      <c r="E1" s="56"/>
      <c r="F1" s="56"/>
      <c r="G1" s="56"/>
      <c r="H1" s="56"/>
      <c r="I1" s="56"/>
      <c r="J1" s="56"/>
    </row>
    <row r="2" spans="1:15" ht="12.75" customHeight="1" thickBot="1" x14ac:dyDescent="0.45">
      <c r="A2" s="2"/>
      <c r="B2" s="2"/>
      <c r="C2" s="2"/>
      <c r="D2" s="2"/>
      <c r="E2" s="2"/>
      <c r="F2" s="2"/>
      <c r="G2" s="2"/>
      <c r="H2" s="2"/>
      <c r="I2" s="2"/>
      <c r="J2" s="2"/>
    </row>
    <row r="3" spans="1:15" s="4" customFormat="1" ht="13.5" customHeight="1" thickTop="1" x14ac:dyDescent="0.4">
      <c r="A3" s="59" t="s">
        <v>1</v>
      </c>
      <c r="B3" s="59"/>
      <c r="C3" s="59"/>
      <c r="D3" s="59"/>
      <c r="E3" s="59"/>
      <c r="F3" s="59"/>
      <c r="G3" s="3"/>
      <c r="H3" s="60" t="s">
        <v>2</v>
      </c>
      <c r="I3" s="62">
        <f>J36</f>
        <v>0</v>
      </c>
      <c r="J3" s="63"/>
    </row>
    <row r="4" spans="1:15" s="4" customFormat="1" ht="13.5" customHeight="1" thickBot="1" x14ac:dyDescent="0.45">
      <c r="A4" s="59" t="s">
        <v>3</v>
      </c>
      <c r="B4" s="59"/>
      <c r="C4" s="59"/>
      <c r="D4" s="59"/>
      <c r="E4" s="59"/>
      <c r="F4" s="59"/>
      <c r="G4" s="3"/>
      <c r="H4" s="61"/>
      <c r="I4" s="64"/>
      <c r="J4" s="65"/>
    </row>
    <row r="5" spans="1:15" s="4" customFormat="1" ht="22.5" customHeight="1" x14ac:dyDescent="0.4">
      <c r="A5" s="5"/>
      <c r="B5" s="5"/>
      <c r="C5" s="5"/>
      <c r="D5" s="5"/>
      <c r="E5" s="5"/>
      <c r="F5" s="5"/>
      <c r="G5" s="3"/>
      <c r="H5" s="6"/>
      <c r="I5" s="7"/>
      <c r="J5" s="7"/>
    </row>
    <row r="6" spans="1:15" x14ac:dyDescent="0.4">
      <c r="A6" s="8" t="s">
        <v>43</v>
      </c>
      <c r="G6" s="9"/>
      <c r="H6" s="10"/>
      <c r="I6" s="10"/>
      <c r="J6" s="10"/>
    </row>
    <row r="7" spans="1:15" x14ac:dyDescent="0.4">
      <c r="A7" s="11" t="s">
        <v>4</v>
      </c>
      <c r="H7" s="10"/>
      <c r="I7" s="10"/>
      <c r="J7" s="10"/>
    </row>
    <row r="8" spans="1:15" x14ac:dyDescent="0.4">
      <c r="G8" s="9" t="s">
        <v>5</v>
      </c>
      <c r="H8" s="12"/>
      <c r="I8" s="12"/>
      <c r="J8" s="13"/>
    </row>
    <row r="9" spans="1:15" ht="16.5" customHeight="1" x14ac:dyDescent="0.4">
      <c r="A9" s="14"/>
      <c r="B9" s="14"/>
      <c r="C9" s="14"/>
      <c r="D9" s="14"/>
      <c r="E9" s="14"/>
      <c r="F9" s="14"/>
      <c r="G9" s="14"/>
      <c r="H9" s="14"/>
      <c r="I9" s="14"/>
      <c r="J9" s="14"/>
    </row>
    <row r="10" spans="1:15" s="17" customFormat="1" x14ac:dyDescent="0.4">
      <c r="A10" s="57" t="s">
        <v>6</v>
      </c>
      <c r="B10" s="58"/>
      <c r="C10" s="15" t="s">
        <v>7</v>
      </c>
      <c r="D10" s="15" t="s">
        <v>8</v>
      </c>
      <c r="E10" s="15" t="s">
        <v>9</v>
      </c>
      <c r="F10" s="15" t="s">
        <v>10</v>
      </c>
      <c r="G10" s="15" t="s">
        <v>11</v>
      </c>
      <c r="H10" s="15" t="s">
        <v>12</v>
      </c>
      <c r="I10" s="15" t="s">
        <v>13</v>
      </c>
      <c r="J10" s="15" t="s">
        <v>14</v>
      </c>
      <c r="K10" s="16"/>
      <c r="L10" s="16"/>
      <c r="M10" s="16"/>
      <c r="N10" s="16"/>
      <c r="O10" s="16"/>
    </row>
    <row r="11" spans="1:15" ht="16.5" customHeight="1" thickBot="1" x14ac:dyDescent="0.45">
      <c r="A11" s="18"/>
      <c r="B11" s="19"/>
      <c r="C11" s="20" t="s">
        <v>15</v>
      </c>
      <c r="D11" s="20" t="s">
        <v>16</v>
      </c>
      <c r="E11" s="20" t="s">
        <v>17</v>
      </c>
      <c r="F11" s="20" t="s">
        <v>18</v>
      </c>
      <c r="G11" s="20" t="s">
        <v>19</v>
      </c>
      <c r="H11" s="20" t="s">
        <v>20</v>
      </c>
      <c r="I11" s="20" t="s">
        <v>21</v>
      </c>
      <c r="J11" s="20" t="s">
        <v>22</v>
      </c>
      <c r="K11" s="21"/>
      <c r="L11" s="22"/>
      <c r="M11" s="22"/>
      <c r="N11" s="22"/>
      <c r="O11" s="22"/>
    </row>
    <row r="12" spans="1:15" ht="20.25" customHeight="1" thickBot="1" x14ac:dyDescent="0.45">
      <c r="A12" s="23" t="s">
        <v>23</v>
      </c>
      <c r="B12" s="24" t="s">
        <v>24</v>
      </c>
      <c r="C12" s="25"/>
      <c r="D12" s="26">
        <v>2100</v>
      </c>
      <c r="E12" s="27">
        <v>0.85</v>
      </c>
      <c r="F12" s="28">
        <f t="shared" ref="F12:F17" si="0">ROUNDDOWN(C12*D12*E12,2)</f>
        <v>0</v>
      </c>
      <c r="G12" s="29"/>
      <c r="H12" s="30">
        <v>489000</v>
      </c>
      <c r="I12" s="31">
        <f t="shared" ref="I12:I17" si="1">ROUNDDOWN(H12*G12,2)</f>
        <v>0</v>
      </c>
      <c r="J12" s="32">
        <f t="shared" ref="J12:J17" si="2">INT(F12+I12)</f>
        <v>0</v>
      </c>
      <c r="K12" s="33"/>
      <c r="L12" s="33"/>
      <c r="M12" s="33"/>
      <c r="N12" s="33"/>
      <c r="O12" s="33"/>
    </row>
    <row r="13" spans="1:15" ht="20.25" customHeight="1" x14ac:dyDescent="0.4">
      <c r="A13" s="23" t="s">
        <v>25</v>
      </c>
      <c r="B13" s="24" t="s">
        <v>24</v>
      </c>
      <c r="C13" s="34">
        <f>$C$12</f>
        <v>0</v>
      </c>
      <c r="D13" s="26">
        <v>2100</v>
      </c>
      <c r="E13" s="27">
        <v>0.85</v>
      </c>
      <c r="F13" s="36">
        <f t="shared" si="0"/>
        <v>0</v>
      </c>
      <c r="G13" s="37">
        <f>$G$12</f>
        <v>0</v>
      </c>
      <c r="H13" s="30">
        <v>486000</v>
      </c>
      <c r="I13" s="31">
        <f t="shared" si="1"/>
        <v>0</v>
      </c>
      <c r="J13" s="32">
        <f t="shared" si="2"/>
        <v>0</v>
      </c>
      <c r="K13" s="33"/>
      <c r="L13" s="33"/>
      <c r="M13" s="33"/>
      <c r="N13" s="33"/>
      <c r="O13" s="33"/>
    </row>
    <row r="14" spans="1:15" ht="20.25" customHeight="1" x14ac:dyDescent="0.4">
      <c r="A14" s="23" t="s">
        <v>26</v>
      </c>
      <c r="B14" s="24" t="s">
        <v>24</v>
      </c>
      <c r="C14" s="38">
        <f t="shared" ref="C14:C17" si="3">$C$12</f>
        <v>0</v>
      </c>
      <c r="D14" s="26">
        <v>2100</v>
      </c>
      <c r="E14" s="27">
        <v>0.85</v>
      </c>
      <c r="F14" s="36">
        <f t="shared" si="0"/>
        <v>0</v>
      </c>
      <c r="G14" s="39">
        <f t="shared" ref="G14:G17" si="4">$G$12</f>
        <v>0</v>
      </c>
      <c r="H14" s="30">
        <v>517000</v>
      </c>
      <c r="I14" s="31">
        <f t="shared" si="1"/>
        <v>0</v>
      </c>
      <c r="J14" s="32">
        <f t="shared" si="2"/>
        <v>0</v>
      </c>
      <c r="K14" s="33"/>
      <c r="L14" s="33"/>
      <c r="M14" s="33"/>
      <c r="N14" s="33"/>
      <c r="O14" s="33"/>
    </row>
    <row r="15" spans="1:15" ht="20.25" customHeight="1" x14ac:dyDescent="0.4">
      <c r="A15" s="23" t="s">
        <v>27</v>
      </c>
      <c r="B15" s="24" t="s">
        <v>24</v>
      </c>
      <c r="C15" s="38">
        <f t="shared" si="3"/>
        <v>0</v>
      </c>
      <c r="D15" s="26">
        <v>2100</v>
      </c>
      <c r="E15" s="27">
        <v>0.85</v>
      </c>
      <c r="F15" s="36">
        <f t="shared" si="0"/>
        <v>0</v>
      </c>
      <c r="G15" s="39">
        <f t="shared" si="4"/>
        <v>0</v>
      </c>
      <c r="H15" s="30">
        <v>475000</v>
      </c>
      <c r="I15" s="31">
        <f t="shared" si="1"/>
        <v>0</v>
      </c>
      <c r="J15" s="32">
        <f t="shared" si="2"/>
        <v>0</v>
      </c>
      <c r="K15" s="33"/>
      <c r="L15" s="33"/>
      <c r="M15" s="33"/>
      <c r="N15" s="33"/>
      <c r="O15" s="33"/>
    </row>
    <row r="16" spans="1:15" ht="20.25" customHeight="1" x14ac:dyDescent="0.4">
      <c r="A16" s="23" t="s">
        <v>28</v>
      </c>
      <c r="B16" s="24" t="s">
        <v>24</v>
      </c>
      <c r="C16" s="38">
        <f t="shared" si="3"/>
        <v>0</v>
      </c>
      <c r="D16" s="26">
        <v>2100</v>
      </c>
      <c r="E16" s="27">
        <v>0.85</v>
      </c>
      <c r="F16" s="36">
        <f t="shared" si="0"/>
        <v>0</v>
      </c>
      <c r="G16" s="39">
        <f t="shared" si="4"/>
        <v>0</v>
      </c>
      <c r="H16" s="30">
        <v>432000</v>
      </c>
      <c r="I16" s="31">
        <f t="shared" si="1"/>
        <v>0</v>
      </c>
      <c r="J16" s="32">
        <f t="shared" si="2"/>
        <v>0</v>
      </c>
      <c r="K16" s="33"/>
      <c r="L16" s="33"/>
      <c r="M16" s="33"/>
      <c r="N16" s="33"/>
      <c r="O16" s="33"/>
    </row>
    <row r="17" spans="1:15" ht="20.25" customHeight="1" thickBot="1" x14ac:dyDescent="0.45">
      <c r="A17" s="23" t="s">
        <v>29</v>
      </c>
      <c r="B17" s="24" t="s">
        <v>24</v>
      </c>
      <c r="C17" s="38">
        <f t="shared" si="3"/>
        <v>0</v>
      </c>
      <c r="D17" s="26">
        <v>2100</v>
      </c>
      <c r="E17" s="27">
        <v>0.85</v>
      </c>
      <c r="F17" s="36">
        <f t="shared" si="0"/>
        <v>0</v>
      </c>
      <c r="G17" s="39">
        <f t="shared" si="4"/>
        <v>0</v>
      </c>
      <c r="H17" s="30">
        <v>481000</v>
      </c>
      <c r="I17" s="40">
        <f t="shared" si="1"/>
        <v>0</v>
      </c>
      <c r="J17" s="41">
        <f t="shared" si="2"/>
        <v>0</v>
      </c>
      <c r="K17" s="33"/>
      <c r="L17" s="33"/>
      <c r="M17" s="33"/>
      <c r="N17" s="33"/>
      <c r="O17" s="33"/>
    </row>
    <row r="18" spans="1:15" ht="20.25" customHeight="1" thickBot="1" x14ac:dyDescent="0.45">
      <c r="A18" s="42"/>
      <c r="B18" s="43"/>
      <c r="C18" s="43"/>
      <c r="D18" s="43"/>
      <c r="E18" s="43"/>
      <c r="F18" s="43"/>
      <c r="G18" s="44"/>
      <c r="H18" s="45"/>
      <c r="I18" s="46" t="s">
        <v>30</v>
      </c>
      <c r="J18" s="47">
        <f>SUM(J12:J17)</f>
        <v>0</v>
      </c>
    </row>
    <row r="19" spans="1:15" ht="78.75" hidden="1" customHeight="1" x14ac:dyDescent="0.4">
      <c r="A19" s="55" t="s">
        <v>31</v>
      </c>
      <c r="B19" s="55"/>
      <c r="C19" s="55"/>
      <c r="D19" s="55"/>
      <c r="E19" s="55"/>
      <c r="F19" s="55"/>
      <c r="G19" s="55"/>
      <c r="H19" s="55"/>
      <c r="I19" s="55"/>
      <c r="J19" s="55"/>
    </row>
    <row r="20" spans="1:15" x14ac:dyDescent="0.4">
      <c r="C20" s="11"/>
      <c r="D20" s="11"/>
      <c r="E20" s="11"/>
      <c r="F20" s="11"/>
      <c r="G20" s="11"/>
      <c r="H20" s="11"/>
      <c r="I20" s="11"/>
      <c r="J20" s="11"/>
    </row>
    <row r="22" spans="1:15" ht="18.75" customHeight="1" x14ac:dyDescent="0.4">
      <c r="A22" s="56" t="s">
        <v>0</v>
      </c>
      <c r="B22" s="56"/>
      <c r="C22" s="56"/>
      <c r="D22" s="56"/>
      <c r="E22" s="56"/>
      <c r="F22" s="56"/>
      <c r="G22" s="56"/>
      <c r="H22" s="56"/>
      <c r="I22" s="56"/>
      <c r="J22" s="56"/>
    </row>
    <row r="23" spans="1:15" x14ac:dyDescent="0.4">
      <c r="A23" s="8" t="s">
        <v>43</v>
      </c>
      <c r="G23" s="9"/>
      <c r="H23" s="10"/>
      <c r="I23" s="10"/>
      <c r="J23" s="10"/>
    </row>
    <row r="24" spans="1:15" x14ac:dyDescent="0.4">
      <c r="A24" s="11" t="s">
        <v>32</v>
      </c>
      <c r="H24" s="10"/>
      <c r="I24" s="10"/>
      <c r="J24" s="10"/>
    </row>
    <row r="25" spans="1:15" x14ac:dyDescent="0.4">
      <c r="G25" s="9" t="s">
        <v>5</v>
      </c>
      <c r="H25" s="12"/>
      <c r="I25" s="12"/>
      <c r="J25" s="13"/>
    </row>
    <row r="26" spans="1:15" ht="16.5" customHeight="1" x14ac:dyDescent="0.4">
      <c r="A26" s="14"/>
      <c r="B26" s="14"/>
      <c r="C26" s="14"/>
      <c r="D26" s="14"/>
      <c r="E26" s="14"/>
      <c r="F26" s="14"/>
      <c r="G26" s="14"/>
      <c r="H26" s="14"/>
      <c r="I26" s="14"/>
      <c r="J26" s="14"/>
    </row>
    <row r="27" spans="1:15" s="17" customFormat="1" x14ac:dyDescent="0.4">
      <c r="A27" s="57" t="s">
        <v>6</v>
      </c>
      <c r="B27" s="58"/>
      <c r="C27" s="15" t="s">
        <v>7</v>
      </c>
      <c r="D27" s="15" t="s">
        <v>8</v>
      </c>
      <c r="E27" s="15" t="s">
        <v>9</v>
      </c>
      <c r="F27" s="15" t="s">
        <v>10</v>
      </c>
      <c r="G27" s="15" t="s">
        <v>11</v>
      </c>
      <c r="H27" s="15" t="s">
        <v>12</v>
      </c>
      <c r="I27" s="15" t="s">
        <v>13</v>
      </c>
      <c r="J27" s="15" t="s">
        <v>14</v>
      </c>
      <c r="K27" s="16"/>
      <c r="L27" s="16"/>
      <c r="M27" s="16"/>
      <c r="N27" s="16"/>
      <c r="O27" s="16"/>
    </row>
    <row r="28" spans="1:15" ht="16.5" customHeight="1" x14ac:dyDescent="0.4">
      <c r="A28" s="18"/>
      <c r="B28" s="19"/>
      <c r="C28" s="20" t="s">
        <v>15</v>
      </c>
      <c r="D28" s="20" t="s">
        <v>16</v>
      </c>
      <c r="E28" s="20" t="s">
        <v>17</v>
      </c>
      <c r="F28" s="20" t="s">
        <v>18</v>
      </c>
      <c r="G28" s="20" t="s">
        <v>19</v>
      </c>
      <c r="H28" s="20" t="s">
        <v>20</v>
      </c>
      <c r="I28" s="20" t="s">
        <v>21</v>
      </c>
      <c r="J28" s="20" t="s">
        <v>22</v>
      </c>
      <c r="K28" s="21"/>
      <c r="L28" s="22"/>
      <c r="M28" s="22"/>
      <c r="N28" s="22"/>
      <c r="O28" s="22"/>
    </row>
    <row r="29" spans="1:15" ht="20.25" customHeight="1" x14ac:dyDescent="0.4">
      <c r="A29" s="48" t="s">
        <v>33</v>
      </c>
      <c r="B29" s="24" t="s">
        <v>24</v>
      </c>
      <c r="C29" s="38">
        <f>$C$12</f>
        <v>0</v>
      </c>
      <c r="D29" s="35">
        <v>2100</v>
      </c>
      <c r="E29" s="27">
        <v>0.85</v>
      </c>
      <c r="F29" s="36">
        <f t="shared" ref="F29:F34" si="5">ROUNDDOWN(C29*D29*E29,2)</f>
        <v>0</v>
      </c>
      <c r="G29" s="39">
        <f>$G$12</f>
        <v>0</v>
      </c>
      <c r="H29" s="35">
        <v>474000</v>
      </c>
      <c r="I29" s="31">
        <f t="shared" ref="I29:I34" si="6">ROUNDDOWN(H29*G29,2)</f>
        <v>0</v>
      </c>
      <c r="J29" s="32">
        <f t="shared" ref="J29:J34" si="7">INT(F29+I29)</f>
        <v>0</v>
      </c>
      <c r="K29" s="33"/>
      <c r="L29" s="33"/>
      <c r="M29" s="33"/>
      <c r="N29" s="33"/>
      <c r="O29" s="33"/>
    </row>
    <row r="30" spans="1:15" ht="20.25" customHeight="1" x14ac:dyDescent="0.4">
      <c r="A30" s="23" t="s">
        <v>34</v>
      </c>
      <c r="B30" s="24" t="s">
        <v>24</v>
      </c>
      <c r="C30" s="38">
        <f t="shared" ref="C30:C34" si="8">$C$12</f>
        <v>0</v>
      </c>
      <c r="D30" s="35">
        <v>2100</v>
      </c>
      <c r="E30" s="27">
        <v>0.85</v>
      </c>
      <c r="F30" s="36">
        <f t="shared" si="5"/>
        <v>0</v>
      </c>
      <c r="G30" s="39">
        <f t="shared" ref="G30:G31" si="9">$G$12</f>
        <v>0</v>
      </c>
      <c r="H30" s="30">
        <v>490000</v>
      </c>
      <c r="I30" s="31">
        <f t="shared" si="6"/>
        <v>0</v>
      </c>
      <c r="J30" s="32">
        <f t="shared" si="7"/>
        <v>0</v>
      </c>
      <c r="K30" s="33"/>
      <c r="L30" s="33"/>
      <c r="M30" s="33"/>
      <c r="N30" s="33"/>
      <c r="O30" s="33"/>
    </row>
    <row r="31" spans="1:15" ht="20.25" customHeight="1" thickBot="1" x14ac:dyDescent="0.45">
      <c r="A31" s="23" t="s">
        <v>35</v>
      </c>
      <c r="B31" s="24" t="s">
        <v>24</v>
      </c>
      <c r="C31" s="38">
        <f t="shared" si="8"/>
        <v>0</v>
      </c>
      <c r="D31" s="35">
        <v>2100</v>
      </c>
      <c r="E31" s="27">
        <v>0.85</v>
      </c>
      <c r="F31" s="36">
        <f t="shared" si="5"/>
        <v>0</v>
      </c>
      <c r="G31" s="49">
        <f t="shared" si="9"/>
        <v>0</v>
      </c>
      <c r="H31" s="30">
        <v>519000</v>
      </c>
      <c r="I31" s="31">
        <f t="shared" si="6"/>
        <v>0</v>
      </c>
      <c r="J31" s="32">
        <f t="shared" si="7"/>
        <v>0</v>
      </c>
      <c r="K31" s="33"/>
      <c r="L31" s="33"/>
      <c r="M31" s="33"/>
      <c r="N31" s="33"/>
      <c r="O31" s="33"/>
    </row>
    <row r="32" spans="1:15" ht="20.25" customHeight="1" thickBot="1" x14ac:dyDescent="0.45">
      <c r="A32" s="23" t="s">
        <v>36</v>
      </c>
      <c r="B32" s="24" t="s">
        <v>37</v>
      </c>
      <c r="C32" s="38">
        <f t="shared" si="8"/>
        <v>0</v>
      </c>
      <c r="D32" s="35">
        <v>2100</v>
      </c>
      <c r="E32" s="27">
        <v>0.85</v>
      </c>
      <c r="F32" s="28">
        <f t="shared" si="5"/>
        <v>0</v>
      </c>
      <c r="G32" s="29"/>
      <c r="H32" s="30">
        <v>629000</v>
      </c>
      <c r="I32" s="31">
        <f t="shared" si="6"/>
        <v>0</v>
      </c>
      <c r="J32" s="32">
        <f t="shared" si="7"/>
        <v>0</v>
      </c>
      <c r="K32" s="33"/>
      <c r="L32" s="33"/>
      <c r="M32" s="33"/>
      <c r="N32" s="33"/>
      <c r="O32" s="33"/>
    </row>
    <row r="33" spans="1:15" ht="20.25" customHeight="1" x14ac:dyDescent="0.4">
      <c r="A33" s="23" t="s">
        <v>38</v>
      </c>
      <c r="B33" s="24" t="s">
        <v>37</v>
      </c>
      <c r="C33" s="38">
        <f t="shared" si="8"/>
        <v>0</v>
      </c>
      <c r="D33" s="35">
        <v>2100</v>
      </c>
      <c r="E33" s="27">
        <v>0.85</v>
      </c>
      <c r="F33" s="36">
        <f t="shared" si="5"/>
        <v>0</v>
      </c>
      <c r="G33" s="50">
        <f>$G$32</f>
        <v>0</v>
      </c>
      <c r="H33" s="30">
        <v>621000</v>
      </c>
      <c r="I33" s="31">
        <f t="shared" si="6"/>
        <v>0</v>
      </c>
      <c r="J33" s="32">
        <f t="shared" si="7"/>
        <v>0</v>
      </c>
      <c r="K33" s="33"/>
      <c r="L33" s="33"/>
      <c r="M33" s="33"/>
      <c r="N33" s="33"/>
      <c r="O33" s="33"/>
    </row>
    <row r="34" spans="1:15" ht="20.25" customHeight="1" thickBot="1" x14ac:dyDescent="0.45">
      <c r="A34" s="23" t="s">
        <v>39</v>
      </c>
      <c r="B34" s="24" t="s">
        <v>37</v>
      </c>
      <c r="C34" s="38">
        <f t="shared" si="8"/>
        <v>0</v>
      </c>
      <c r="D34" s="35">
        <v>2100</v>
      </c>
      <c r="E34" s="27">
        <v>0.85</v>
      </c>
      <c r="F34" s="36">
        <f t="shared" si="5"/>
        <v>0</v>
      </c>
      <c r="G34" s="51">
        <f>$G$32</f>
        <v>0</v>
      </c>
      <c r="H34" s="30">
        <v>571000</v>
      </c>
      <c r="I34" s="31">
        <f t="shared" si="6"/>
        <v>0</v>
      </c>
      <c r="J34" s="32">
        <f t="shared" si="7"/>
        <v>0</v>
      </c>
      <c r="K34" s="33"/>
      <c r="L34" s="33"/>
      <c r="M34" s="33"/>
      <c r="N34" s="33"/>
      <c r="O34" s="33"/>
    </row>
    <row r="35" spans="1:15" ht="20.25" customHeight="1" thickBot="1" x14ac:dyDescent="0.45">
      <c r="A35" s="42"/>
      <c r="B35" s="43"/>
      <c r="C35" s="43"/>
      <c r="D35" s="43"/>
      <c r="E35" s="43"/>
      <c r="F35" s="43"/>
      <c r="G35" s="44"/>
      <c r="H35" s="45"/>
      <c r="I35" s="46" t="s">
        <v>40</v>
      </c>
      <c r="J35" s="52">
        <f>SUM(J29:J34)</f>
        <v>0</v>
      </c>
    </row>
    <row r="36" spans="1:15" ht="38.25" customHeight="1" thickTop="1" thickBot="1" x14ac:dyDescent="0.45">
      <c r="A36" s="43"/>
      <c r="B36" s="43"/>
      <c r="C36" s="43"/>
      <c r="D36" s="43"/>
      <c r="E36" s="43"/>
      <c r="F36" s="43"/>
      <c r="G36" s="44"/>
      <c r="H36" s="43"/>
      <c r="I36" s="53" t="s">
        <v>41</v>
      </c>
      <c r="J36" s="54">
        <f>SUM(J18,J35)</f>
        <v>0</v>
      </c>
    </row>
    <row r="37" spans="1:15" ht="78.75" customHeight="1" x14ac:dyDescent="0.4">
      <c r="A37" s="55" t="s">
        <v>42</v>
      </c>
      <c r="B37" s="55"/>
      <c r="C37" s="55"/>
      <c r="D37" s="55"/>
      <c r="E37" s="55"/>
      <c r="F37" s="55"/>
      <c r="G37" s="55"/>
      <c r="H37" s="55"/>
      <c r="I37" s="55"/>
      <c r="J37" s="55"/>
    </row>
    <row r="38" spans="1:15" x14ac:dyDescent="0.4">
      <c r="C38" s="11"/>
      <c r="D38" s="11"/>
      <c r="E38" s="11"/>
      <c r="F38" s="11"/>
      <c r="G38" s="11"/>
      <c r="H38" s="11"/>
      <c r="I38" s="11"/>
      <c r="J38" s="11"/>
    </row>
  </sheetData>
  <mergeCells count="10">
    <mergeCell ref="A19:J19"/>
    <mergeCell ref="A22:J22"/>
    <mergeCell ref="A27:B27"/>
    <mergeCell ref="A37:J37"/>
    <mergeCell ref="A1:J1"/>
    <mergeCell ref="A3:F3"/>
    <mergeCell ref="H3:H4"/>
    <mergeCell ref="I3:J4"/>
    <mergeCell ref="A4:F4"/>
    <mergeCell ref="A10:B10"/>
  </mergeCells>
  <phoneticPr fontId="3"/>
  <pageMargins left="0.86614173228346458" right="0.86614173228346458" top="0.74803149606299213" bottom="0.74803149606299213" header="0.51181102362204722" footer="0.31496062992125984"/>
  <pageSetup paperSize="9" scale="97" fitToHeight="0" orientation="landscape" r:id="rId1"/>
  <headerFooter>
    <oddHeader>&amp;R別添様式２</oddHeader>
    <oddFooter>&amp;C&amp;P/&amp;N</oddFooter>
  </headerFooter>
  <rowBreaks count="1" manualBreakCount="1">
    <brk id="20"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仙台市食肉市場</vt:lpstr>
      <vt:lpstr>仙台市食肉市場!Print_Area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青木　稔</cp:lastModifiedBy>
  <cp:lastPrinted>2023-04-17T00:00:17Z</cp:lastPrinted>
  <dcterms:created xsi:type="dcterms:W3CDTF">2023-03-08T09:25:01Z</dcterms:created>
  <dcterms:modified xsi:type="dcterms:W3CDTF">2023-04-18T01:19:53Z</dcterms:modified>
</cp:coreProperties>
</file>