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214om\社会参加係\30_工賃向上支援・優先調達・雇用促進企業登録\01_優先調達関係\R6\08_ホームページ掲載_240523\"/>
    </mc:Choice>
  </mc:AlternateContent>
  <bookViews>
    <workbookView xWindow="0" yWindow="0" windowWidth="20490" windowHeight="8835" tabRatio="932"/>
  </bookViews>
  <sheets>
    <sheet name="目次" sheetId="15" r:id="rId1"/>
    <sheet name="事務用品" sheetId="5" r:id="rId2"/>
    <sheet name="食料品" sheetId="6" r:id="rId3"/>
    <sheet name="小物雑貨" sheetId="7" r:id="rId4"/>
    <sheet name="その他の物品" sheetId="8" r:id="rId5"/>
    <sheet name="印刷" sheetId="9" r:id="rId6"/>
    <sheet name="クリーニング" sheetId="17" r:id="rId7"/>
    <sheet name="清掃" sheetId="11" r:id="rId8"/>
    <sheet name="情報処理" sheetId="12" r:id="rId9"/>
    <sheet name="その他のサービス" sheetId="14" r:id="rId10"/>
    <sheet name="飲食店の運営" sheetId="19" r:id="rId11"/>
  </sheets>
  <definedNames>
    <definedName name="_xlnm._FilterDatabase" localSheetId="9" hidden="1">その他のサービス!$A$2:$N$2</definedName>
    <definedName name="_xlnm._FilterDatabase" localSheetId="4" hidden="1">その他の物品!$A$2:$N$2</definedName>
    <definedName name="_xlnm._FilterDatabase" localSheetId="5" hidden="1">印刷!$A$2:$N$2</definedName>
    <definedName name="_xlnm._FilterDatabase" localSheetId="10" hidden="1">飲食店の運営!$A$2:$N$2</definedName>
    <definedName name="_xlnm._FilterDatabase" localSheetId="1" hidden="1">事務用品!$A$2:$N$2</definedName>
    <definedName name="_xlnm._FilterDatabase" localSheetId="3" hidden="1">小物雑貨!$B$2:$N$2</definedName>
    <definedName name="_xlnm._FilterDatabase" localSheetId="8" hidden="1">情報処理!$A$2:$N$2</definedName>
    <definedName name="_xlnm._FilterDatabase" localSheetId="2" hidden="1">食料品!$A$2:$N$2</definedName>
    <definedName name="_xlnm._FilterDatabase" localSheetId="7" hidden="1">清掃!$A$2:$N$2</definedName>
    <definedName name="_xlnm.Print_Area" localSheetId="9">その他のサービス!$A$1:$N$59</definedName>
    <definedName name="_xlnm.Print_Area" localSheetId="4">その他の物品!$A$1:$N$21</definedName>
    <definedName name="_xlnm.Print_Area" localSheetId="5">印刷!$A$1:$N$16</definedName>
    <definedName name="_xlnm.Print_Area" localSheetId="3">小物雑貨!$A$1:$S$68</definedName>
    <definedName name="_xlnm.Print_Area" localSheetId="2">食料品!$A$1:$N$60</definedName>
    <definedName name="_xlnm.Print_Area" localSheetId="7">清掃!$A$1:$N$41</definedName>
    <definedName name="_xlnm.Print_Titles" localSheetId="9">その他のサービス!$1:$2</definedName>
    <definedName name="_xlnm.Print_Titles" localSheetId="5">印刷!$1:$2</definedName>
    <definedName name="_xlnm.Print_Titles" localSheetId="3">小物雑貨!$1:$2</definedName>
    <definedName name="_xlnm.Print_Titles" localSheetId="8">情報処理!$1:$2</definedName>
    <definedName name="_xlnm.Print_Titles" localSheetId="2">食料品!$1:$2</definedName>
    <definedName name="_xlnm.Print_Titles" localSheetId="7">清掃!$1:$2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5" l="1"/>
  <c r="C11" i="15" l="1"/>
  <c r="C9" i="15" l="1"/>
  <c r="C10" i="15" l="1"/>
  <c r="C8" i="15"/>
  <c r="C7" i="15"/>
  <c r="C6" i="15"/>
  <c r="C5" i="15"/>
  <c r="C4" i="15"/>
</calcChain>
</file>

<file path=xl/sharedStrings.xml><?xml version="1.0" encoding="utf-8"?>
<sst xmlns="http://schemas.openxmlformats.org/spreadsheetml/2006/main" count="4285" uniqueCount="2018">
  <si>
    <t>応相談</t>
    <rPh sb="0" eb="3">
      <t>オウソウダン</t>
    </rPh>
    <phoneticPr fontId="1"/>
  </si>
  <si>
    <t>区</t>
    <rPh sb="0" eb="1">
      <t>ク</t>
    </rPh>
    <phoneticPr fontId="1"/>
  </si>
  <si>
    <t>受注作業　目次</t>
    <rPh sb="0" eb="2">
      <t>ジュチュウ</t>
    </rPh>
    <rPh sb="2" eb="4">
      <t>サギョウ</t>
    </rPh>
    <rPh sb="5" eb="7">
      <t>モクジ</t>
    </rPh>
    <phoneticPr fontId="5"/>
  </si>
  <si>
    <t>具体的な品目・作業</t>
    <rPh sb="0" eb="2">
      <t>グタイ</t>
    </rPh>
    <rPh sb="2" eb="3">
      <t>テキ</t>
    </rPh>
    <rPh sb="4" eb="6">
      <t>ヒンモク</t>
    </rPh>
    <rPh sb="7" eb="9">
      <t>サギョウ</t>
    </rPh>
    <phoneticPr fontId="5"/>
  </si>
  <si>
    <t>【物品】小物雑貨</t>
    <phoneticPr fontId="1"/>
  </si>
  <si>
    <t>【物品】食料品</t>
    <phoneticPr fontId="1"/>
  </si>
  <si>
    <t>【役務】印刷</t>
    <phoneticPr fontId="1"/>
  </si>
  <si>
    <t>【役務】清掃</t>
    <phoneticPr fontId="1"/>
  </si>
  <si>
    <t>【役務】情報処理</t>
    <phoneticPr fontId="1"/>
  </si>
  <si>
    <t>目　次</t>
    <rPh sb="0" eb="1">
      <t>メ</t>
    </rPh>
    <rPh sb="2" eb="3">
      <t>ツギ</t>
    </rPh>
    <phoneticPr fontId="5"/>
  </si>
  <si>
    <t>役　務</t>
    <rPh sb="0" eb="1">
      <t>ヤク</t>
    </rPh>
    <rPh sb="2" eb="3">
      <t>ツトム</t>
    </rPh>
    <phoneticPr fontId="5"/>
  </si>
  <si>
    <t>【役務】クリーニング</t>
    <phoneticPr fontId="1"/>
  </si>
  <si>
    <t>青葉区</t>
  </si>
  <si>
    <t>書籍</t>
    <rPh sb="0" eb="2">
      <t>ショセキ</t>
    </rPh>
    <phoneticPr fontId="1"/>
  </si>
  <si>
    <t>若林区</t>
  </si>
  <si>
    <t>（NPO）みどり会</t>
    <rPh sb="8" eb="9">
      <t>カイ</t>
    </rPh>
    <phoneticPr fontId="1"/>
  </si>
  <si>
    <t>ー</t>
    <phoneticPr fontId="1"/>
  </si>
  <si>
    <t>https://www.sharome.net/npo/</t>
    <phoneticPr fontId="1"/>
  </si>
  <si>
    <t>希望の星</t>
  </si>
  <si>
    <t>太白区</t>
  </si>
  <si>
    <t>（NPO）フルハウス</t>
    <phoneticPr fontId="1"/>
  </si>
  <si>
    <t>kibounohoshib@yahoo.co.jp</t>
  </si>
  <si>
    <t>（NPO）コスモスクラブ</t>
    <phoneticPr fontId="1"/>
  </si>
  <si>
    <t>（社福）つどいの家</t>
    <rPh sb="1" eb="2">
      <t>シャ</t>
    </rPh>
    <rPh sb="2" eb="3">
      <t>フク</t>
    </rPh>
    <rPh sb="8" eb="9">
      <t>イエ</t>
    </rPh>
    <phoneticPr fontId="1"/>
  </si>
  <si>
    <t>（社福）太陽の丘福祉会</t>
    <rPh sb="1" eb="3">
      <t>シャフク</t>
    </rPh>
    <rPh sb="4" eb="6">
      <t>タイヨウ</t>
    </rPh>
    <rPh sb="7" eb="8">
      <t>オカ</t>
    </rPh>
    <rPh sb="8" eb="10">
      <t>フクシ</t>
    </rPh>
    <rPh sb="10" eb="11">
      <t>カイ</t>
    </rPh>
    <phoneticPr fontId="1"/>
  </si>
  <si>
    <t>info@ice-fontaine.com</t>
    <phoneticPr fontId="1"/>
  </si>
  <si>
    <t>foryou@f-kouseikai.or.jp</t>
    <phoneticPr fontId="1"/>
  </si>
  <si>
    <t>しゃくなげ苑</t>
    <rPh sb="5" eb="6">
      <t>エン</t>
    </rPh>
    <phoneticPr fontId="1"/>
  </si>
  <si>
    <t>槻田</t>
    <rPh sb="0" eb="2">
      <t>ツキタ</t>
    </rPh>
    <phoneticPr fontId="1"/>
  </si>
  <si>
    <t>布ぞうり</t>
    <rPh sb="0" eb="1">
      <t>ヌノ</t>
    </rPh>
    <phoneticPr fontId="1"/>
  </si>
  <si>
    <t>あしあと</t>
  </si>
  <si>
    <t>井上、加藤</t>
    <phoneticPr fontId="1"/>
  </si>
  <si>
    <t>（一社）祐紀会</t>
    <phoneticPr fontId="1"/>
  </si>
  <si>
    <t>https://amicus-home.com/zoen/client/</t>
  </si>
  <si>
    <t>https://agk-friendly.jp/</t>
  </si>
  <si>
    <t>飲食店の運営</t>
    <rPh sb="0" eb="2">
      <t>インショク</t>
    </rPh>
    <rPh sb="2" eb="3">
      <t>テン</t>
    </rPh>
    <rPh sb="4" eb="6">
      <t>ウンエイ</t>
    </rPh>
    <phoneticPr fontId="1"/>
  </si>
  <si>
    <t>名刺、封筒、チラシ、冊子　などの印刷</t>
    <rPh sb="10" eb="12">
      <t>サッシ</t>
    </rPh>
    <rPh sb="16" eb="18">
      <t>インサツ</t>
    </rPh>
    <phoneticPr fontId="5"/>
  </si>
  <si>
    <t>書類電子化、データ入力、テープ起こし　　など</t>
    <rPh sb="9" eb="11">
      <t>ニュウリョク</t>
    </rPh>
    <phoneticPr fontId="5"/>
  </si>
  <si>
    <t>w-tsuru@room.ocn.ne.jp</t>
    <phoneticPr fontId="1"/>
  </si>
  <si>
    <t>レストランなど飲食店の営業</t>
    <rPh sb="7" eb="9">
      <t>インショク</t>
    </rPh>
    <rPh sb="9" eb="10">
      <t>テン</t>
    </rPh>
    <rPh sb="11" eb="13">
      <t>エイギョウ</t>
    </rPh>
    <phoneticPr fontId="5"/>
  </si>
  <si>
    <t>縫製製品、木工品、革製品、ビーズ製品、つまみ細工、青森ひば製品　など</t>
    <rPh sb="0" eb="2">
      <t>ホウセイ</t>
    </rPh>
    <rPh sb="2" eb="4">
      <t>セイヒン</t>
    </rPh>
    <rPh sb="5" eb="7">
      <t>モッコウ</t>
    </rPh>
    <rPh sb="7" eb="8">
      <t>ヒン</t>
    </rPh>
    <rPh sb="9" eb="10">
      <t>カワ</t>
    </rPh>
    <rPh sb="10" eb="12">
      <t>セイヒン</t>
    </rPh>
    <rPh sb="16" eb="18">
      <t>セイヒン</t>
    </rPh>
    <rPh sb="22" eb="24">
      <t>サイク</t>
    </rPh>
    <rPh sb="25" eb="27">
      <t>アオモリ</t>
    </rPh>
    <rPh sb="29" eb="31">
      <t>セイヒン</t>
    </rPh>
    <phoneticPr fontId="5"/>
  </si>
  <si>
    <t>アビリティーズジャスコ㈱</t>
    <phoneticPr fontId="1"/>
  </si>
  <si>
    <t>事業名</t>
    <rPh sb="0" eb="2">
      <t>ジギョウ</t>
    </rPh>
    <rPh sb="2" eb="3">
      <t>メイ</t>
    </rPh>
    <phoneticPr fontId="1"/>
  </si>
  <si>
    <t>特例子会社</t>
  </si>
  <si>
    <t>就労継続支援B型事業所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</si>
  <si>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生活介護</t>
    <rPh sb="0" eb="2">
      <t>セイカツ</t>
    </rPh>
    <rPh sb="2" eb="4">
      <t>カイゴ</t>
    </rPh>
    <phoneticPr fontId="1"/>
  </si>
  <si>
    <t>【役務】その他のサービス</t>
    <phoneticPr fontId="1"/>
  </si>
  <si>
    <t>【物品】その他の物品</t>
    <rPh sb="6" eb="7">
      <t>タ</t>
    </rPh>
    <rPh sb="8" eb="10">
      <t>ブッピン</t>
    </rPh>
    <phoneticPr fontId="1"/>
  </si>
  <si>
    <t>【物品】事務用品・書籍</t>
    <rPh sb="9" eb="11">
      <t>ショセキ</t>
    </rPh>
    <phoneticPr fontId="1"/>
  </si>
  <si>
    <t>www.s-rosegarden.com</t>
  </si>
  <si>
    <t>taiyounookahfukusikai@crux.ocn.ne.jp</t>
    <phoneticPr fontId="1"/>
  </si>
  <si>
    <t>佐藤</t>
    <rPh sb="0" eb="2">
      <t>サトウ</t>
    </rPh>
    <phoneticPr fontId="1"/>
  </si>
  <si>
    <t>中央3-3-3
三丸ビル7階</t>
    <rPh sb="0" eb="2">
      <t>チュウオウ</t>
    </rPh>
    <rPh sb="8" eb="10">
      <t>ミツマル</t>
    </rPh>
    <rPh sb="13" eb="14">
      <t>カイ</t>
    </rPh>
    <phoneticPr fontId="1"/>
  </si>
  <si>
    <t>active-day-2008@arrow.ocn.ne.jp</t>
    <phoneticPr fontId="1"/>
  </si>
  <si>
    <t>いずみ授産所</t>
    <rPh sb="3" eb="6">
      <t>ジュサンジョ</t>
    </rPh>
    <phoneticPr fontId="1"/>
  </si>
  <si>
    <t>就労継続支援B型</t>
    <rPh sb="0" eb="6">
      <t>シュウロウケイゾクシエン</t>
    </rPh>
    <rPh sb="7" eb="8">
      <t>ガタ</t>
    </rPh>
    <phoneticPr fontId="1"/>
  </si>
  <si>
    <t>（社福）愛子福祉会</t>
    <rPh sb="1" eb="3">
      <t>シャフク</t>
    </rPh>
    <rPh sb="4" eb="6">
      <t>アイコ</t>
    </rPh>
    <rPh sb="6" eb="9">
      <t>フクシカイ</t>
    </rPh>
    <phoneticPr fontId="1"/>
  </si>
  <si>
    <t>983-0832</t>
    <phoneticPr fontId="1"/>
  </si>
  <si>
    <t>宮城野区</t>
    <rPh sb="0" eb="4">
      <t>ミヤギノク</t>
    </rPh>
    <phoneticPr fontId="1"/>
  </si>
  <si>
    <t>安養寺2丁目1-2</t>
    <rPh sb="0" eb="3">
      <t>アンヨウジ</t>
    </rPh>
    <rPh sb="4" eb="6">
      <t>チョウメ</t>
    </rPh>
    <phoneticPr fontId="1"/>
  </si>
  <si>
    <t>izumi-job@izumi212.or.jp</t>
    <phoneticPr fontId="1"/>
  </si>
  <si>
    <t>http://www.izumi212.or.jp</t>
    <phoneticPr fontId="1"/>
  </si>
  <si>
    <t>就労継続支援Ｂ型</t>
  </si>
  <si>
    <t>982-0821</t>
  </si>
  <si>
    <t>松が丘5-2</t>
  </si>
  <si>
    <t>https://npo-hopestar.com/</t>
    <phoneticPr fontId="9"/>
  </si>
  <si>
    <t>仙台ローズガーデン</t>
    <rPh sb="0" eb="2">
      <t>センダイ</t>
    </rPh>
    <phoneticPr fontId="1"/>
  </si>
  <si>
    <t>981-3215</t>
    <phoneticPr fontId="1"/>
  </si>
  <si>
    <t>泉区</t>
    <rPh sb="0" eb="2">
      <t>イズミク</t>
    </rPh>
    <phoneticPr fontId="1"/>
  </si>
  <si>
    <t>北中山4丁目26-18</t>
    <rPh sb="0" eb="3">
      <t>キタナカヤマ</t>
    </rPh>
    <rPh sb="4" eb="6">
      <t>チョウメ</t>
    </rPh>
    <phoneticPr fontId="1"/>
  </si>
  <si>
    <t>（株）サンテック</t>
    <phoneticPr fontId="1"/>
  </si>
  <si>
    <t>太白区</t>
    <rPh sb="0" eb="3">
      <t>タイハクク</t>
    </rPh>
    <phoneticPr fontId="1"/>
  </si>
  <si>
    <t>―</t>
    <phoneticPr fontId="1"/>
  </si>
  <si>
    <t>ぱれった・けやき宮城野</t>
    <rPh sb="8" eb="11">
      <t>ミヤギノ</t>
    </rPh>
    <phoneticPr fontId="1"/>
  </si>
  <si>
    <t>（社福）ゆうゆう舎</t>
    <rPh sb="1" eb="2">
      <t>シャ</t>
    </rPh>
    <rPh sb="2" eb="3">
      <t>フク</t>
    </rPh>
    <rPh sb="8" eb="9">
      <t>シャ</t>
    </rPh>
    <phoneticPr fontId="1"/>
  </si>
  <si>
    <t>渡邉</t>
    <rPh sb="0" eb="2">
      <t>ワタナベ</t>
    </rPh>
    <phoneticPr fontId="1"/>
  </si>
  <si>
    <t>983-0046</t>
    <phoneticPr fontId="1"/>
  </si>
  <si>
    <t>西宮城野10-5 ソフィア宮城野1-A</t>
    <rPh sb="0" eb="4">
      <t>ニシミヤギノ</t>
    </rPh>
    <rPh sb="13" eb="16">
      <t>ミヤギノ</t>
    </rPh>
    <phoneticPr fontId="1"/>
  </si>
  <si>
    <t>paretta@d2.dion.ne.jp</t>
    <phoneticPr fontId="1"/>
  </si>
  <si>
    <t>http://parettaciao.wix.com/home</t>
  </si>
  <si>
    <t>つなぎっこ</t>
    <phoneticPr fontId="1"/>
  </si>
  <si>
    <t>小規模地域活動センター</t>
    <rPh sb="0" eb="3">
      <t>ショウキボ</t>
    </rPh>
    <rPh sb="3" eb="5">
      <t>チイキ</t>
    </rPh>
    <rPh sb="5" eb="7">
      <t>カツドウ</t>
    </rPh>
    <phoneticPr fontId="1"/>
  </si>
  <si>
    <t>（社福）みんなの輪</t>
    <rPh sb="1" eb="3">
      <t>シャフク</t>
    </rPh>
    <rPh sb="8" eb="9">
      <t>ワ</t>
    </rPh>
    <phoneticPr fontId="1"/>
  </si>
  <si>
    <t>山内</t>
    <rPh sb="0" eb="2">
      <t>ヤマウチ</t>
    </rPh>
    <phoneticPr fontId="1"/>
  </si>
  <si>
    <t>981-0933</t>
    <phoneticPr fontId="1"/>
  </si>
  <si>
    <t>青葉区</t>
    <rPh sb="0" eb="3">
      <t>アオバク</t>
    </rPh>
    <phoneticPr fontId="1"/>
  </si>
  <si>
    <t>柏木2丁目5-37</t>
    <rPh sb="0" eb="2">
      <t>カシワギ</t>
    </rPh>
    <rPh sb="3" eb="5">
      <t>チョウメ</t>
    </rPh>
    <phoneticPr fontId="1"/>
  </si>
  <si>
    <t>tunagikko@lilac.ocn.ne.jp</t>
    <phoneticPr fontId="1"/>
  </si>
  <si>
    <t>http://www.minnanowa.org/</t>
    <phoneticPr fontId="1"/>
  </si>
  <si>
    <t>しあわせ会福祉作業所</t>
  </si>
  <si>
    <t>地域活動支援センター</t>
  </si>
  <si>
    <t>（NPO）しあわせ会</t>
    <phoneticPr fontId="1"/>
  </si>
  <si>
    <t>982-0834</t>
  </si>
  <si>
    <t>青山一丁目16-8</t>
  </si>
  <si>
    <t>shiawasekai@bz03.plala.or.jp</t>
  </si>
  <si>
    <t>ぴあにか</t>
    <phoneticPr fontId="1"/>
  </si>
  <si>
    <t>生活介護</t>
    <rPh sb="0" eb="4">
      <t>セイカツカイゴ</t>
    </rPh>
    <phoneticPr fontId="1"/>
  </si>
  <si>
    <t>（NPO） ぴあいんく</t>
    <phoneticPr fontId="1"/>
  </si>
  <si>
    <t>981-0906</t>
    <phoneticPr fontId="1"/>
  </si>
  <si>
    <t>小松島新堤5-31</t>
    <rPh sb="0" eb="5">
      <t>コマツシマシンツツミ</t>
    </rPh>
    <phoneticPr fontId="1"/>
  </si>
  <si>
    <t>contact@piainc.org</t>
    <phoneticPr fontId="1"/>
  </si>
  <si>
    <t>https://piainc.org/</t>
    <phoneticPr fontId="1"/>
  </si>
  <si>
    <t>仙台つどいの家</t>
    <rPh sb="0" eb="2">
      <t>センダイ</t>
    </rPh>
    <rPh sb="6" eb="7">
      <t>イエ</t>
    </rPh>
    <phoneticPr fontId="1"/>
  </si>
  <si>
    <t>生活介護事業</t>
    <rPh sb="0" eb="2">
      <t>セイカツ</t>
    </rPh>
    <rPh sb="2" eb="4">
      <t>カイゴ</t>
    </rPh>
    <rPh sb="4" eb="6">
      <t>ジギョウ</t>
    </rPh>
    <phoneticPr fontId="1"/>
  </si>
  <si>
    <t>983ｰ0836</t>
    <phoneticPr fontId="1"/>
  </si>
  <si>
    <t>幸町3丁目1２番16号</t>
    <rPh sb="0" eb="2">
      <t>サイワイチョウ</t>
    </rPh>
    <rPh sb="3" eb="5">
      <t>チョウメ</t>
    </rPh>
    <rPh sb="7" eb="8">
      <t>バン</t>
    </rPh>
    <rPh sb="10" eb="11">
      <t>ゴウ</t>
    </rPh>
    <phoneticPr fontId="1"/>
  </si>
  <si>
    <t>https://www.tsudoinoie.or.jp</t>
    <phoneticPr fontId="1"/>
  </si>
  <si>
    <t>若林区</t>
    <rPh sb="0" eb="3">
      <t>ワカバヤシク</t>
    </rPh>
    <phoneticPr fontId="1"/>
  </si>
  <si>
    <t>工房けやき</t>
    <rPh sb="0" eb="2">
      <t>コウボウ</t>
    </rPh>
    <phoneticPr fontId="1"/>
  </si>
  <si>
    <t>生活介護事業所</t>
    <rPh sb="0" eb="4">
      <t>セイカツカイゴ</t>
    </rPh>
    <rPh sb="4" eb="7">
      <t>ジギョウショ</t>
    </rPh>
    <phoneticPr fontId="1"/>
  </si>
  <si>
    <t>（社福）仙台市手をつなぐ育成会</t>
    <rPh sb="1" eb="3">
      <t>シャフク</t>
    </rPh>
    <rPh sb="4" eb="7">
      <t>センダイシ</t>
    </rPh>
    <rPh sb="7" eb="8">
      <t>テ</t>
    </rPh>
    <rPh sb="12" eb="15">
      <t>イクセイカイ</t>
    </rPh>
    <phoneticPr fontId="1"/>
  </si>
  <si>
    <t>981‐1107</t>
    <phoneticPr fontId="1"/>
  </si>
  <si>
    <t>東中田2‐15‐1</t>
    <rPh sb="0" eb="3">
      <t>ヒガシナカタ</t>
    </rPh>
    <phoneticPr fontId="1"/>
  </si>
  <si>
    <t>keyaki95@deluxe.ocn.ne.jp</t>
  </si>
  <si>
    <t>https://www.sendaishi-ikuseikai.or.jp/</t>
    <phoneticPr fontId="1"/>
  </si>
  <si>
    <t>ゆう貝ケ森</t>
    <rPh sb="2" eb="5">
      <t>カイガモリ</t>
    </rPh>
    <phoneticPr fontId="1"/>
  </si>
  <si>
    <t>（社福）仙台つるがや福祉会</t>
    <rPh sb="1" eb="3">
      <t>シャフク</t>
    </rPh>
    <rPh sb="4" eb="6">
      <t>センダイ</t>
    </rPh>
    <rPh sb="10" eb="13">
      <t>フクシカイ</t>
    </rPh>
    <phoneticPr fontId="1"/>
  </si>
  <si>
    <t>981-0942</t>
    <phoneticPr fontId="1"/>
  </si>
  <si>
    <t>貝ケ森5丁目6-10</t>
    <rPh sb="0" eb="3">
      <t>カイガモリ</t>
    </rPh>
    <rPh sb="4" eb="6">
      <t>チョウメ</t>
    </rPh>
    <phoneticPr fontId="1"/>
  </si>
  <si>
    <t>y-kaigamori@eagle.ocn.ne.jp</t>
    <phoneticPr fontId="1"/>
  </si>
  <si>
    <t>http://tsurugaya-fukushi.jp/</t>
    <phoneticPr fontId="1"/>
  </si>
  <si>
    <t>Keyaki no Mori</t>
    <phoneticPr fontId="1"/>
  </si>
  <si>
    <t>東北福祉ビジネス（株）</t>
    <rPh sb="0" eb="4">
      <t>トウホクフクシ</t>
    </rPh>
    <rPh sb="9" eb="10">
      <t>カブ</t>
    </rPh>
    <phoneticPr fontId="1"/>
  </si>
  <si>
    <t>森　</t>
    <rPh sb="0" eb="1">
      <t>モリ</t>
    </rPh>
    <phoneticPr fontId="1"/>
  </si>
  <si>
    <t>981-0904</t>
    <phoneticPr fontId="1"/>
  </si>
  <si>
    <t>旭が丘３丁目27-5</t>
    <rPh sb="0" eb="1">
      <t>アサヒ</t>
    </rPh>
    <rPh sb="2" eb="3">
      <t>オカ</t>
    </rPh>
    <rPh sb="4" eb="6">
      <t>チョウメ</t>
    </rPh>
    <phoneticPr fontId="1"/>
  </si>
  <si>
    <t>keyakinomori@t-welfare-b.com</t>
  </si>
  <si>
    <t>CAFE &amp; ARTS けやきのもり (sver.info)</t>
  </si>
  <si>
    <t>こぶし</t>
    <phoneticPr fontId="1"/>
  </si>
  <si>
    <t>982-0845</t>
    <phoneticPr fontId="1"/>
  </si>
  <si>
    <t>門前町12-30</t>
    <rPh sb="0" eb="3">
      <t>モンゼンマチ</t>
    </rPh>
    <phoneticPr fontId="1"/>
  </si>
  <si>
    <t>kobu43ok@abeaｍ.ocn.ne.jp</t>
    <phoneticPr fontId="1"/>
  </si>
  <si>
    <t>https://www.sendaishi-ikuseikai.or.jp/publics/index/276/</t>
  </si>
  <si>
    <t>小規模地域活動支援センター</t>
    <rPh sb="0" eb="7">
      <t>ショウキボチイキカツドウ</t>
    </rPh>
    <rPh sb="7" eb="9">
      <t>シエン</t>
    </rPh>
    <phoneticPr fontId="1"/>
  </si>
  <si>
    <t>（NPO)　秋保福祉会　しゃくなげ苑</t>
    <rPh sb="6" eb="11">
      <t>アキウフクシカイ</t>
    </rPh>
    <rPh sb="17" eb="18">
      <t>エン</t>
    </rPh>
    <phoneticPr fontId="1"/>
  </si>
  <si>
    <t>982-0243</t>
    <phoneticPr fontId="1"/>
  </si>
  <si>
    <t>秋保町長袋字大原175</t>
    <rPh sb="0" eb="8">
      <t>アキウマチナガフクロアザオオハラ</t>
    </rPh>
    <phoneticPr fontId="1"/>
  </si>
  <si>
    <t>shakunageen@movie.ocn.ne.jp</t>
    <phoneticPr fontId="1"/>
  </si>
  <si>
    <t>みどり工房長町</t>
    <rPh sb="3" eb="5">
      <t>コウボウ</t>
    </rPh>
    <rPh sb="5" eb="7">
      <t>ナガマチ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</si>
  <si>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</si>
  <si>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（NPO）　みどり会</t>
    <rPh sb="9" eb="10">
      <t>カイ</t>
    </rPh>
    <phoneticPr fontId="1"/>
  </si>
  <si>
    <t>米澤</t>
    <rPh sb="0" eb="2">
      <t>ヨネザワ</t>
    </rPh>
    <phoneticPr fontId="1"/>
  </si>
  <si>
    <t>982-0011</t>
    <phoneticPr fontId="1"/>
  </si>
  <si>
    <t>長町1-6-3　グッドライブ長町3階</t>
    <rPh sb="0" eb="2">
      <t>ナガマチ</t>
    </rPh>
    <rPh sb="14" eb="16">
      <t>ナガマチ</t>
    </rPh>
    <rPh sb="17" eb="18">
      <t>カイ</t>
    </rPh>
    <phoneticPr fontId="1"/>
  </si>
  <si>
    <t>nagamachi@s-midorikai.org</t>
    <phoneticPr fontId="1"/>
  </si>
  <si>
    <t>パルいずみ</t>
    <phoneticPr fontId="1"/>
  </si>
  <si>
    <t>就労移行支援事業所・就労継続支援B型事業所</t>
    <phoneticPr fontId="1"/>
  </si>
  <si>
    <t>981-3131</t>
    <phoneticPr fontId="1"/>
  </si>
  <si>
    <t>七北田字大沢鳥谷ヶ沢8-11</t>
    <rPh sb="0" eb="3">
      <t>ナナキタ</t>
    </rPh>
    <rPh sb="3" eb="8">
      <t>アザオオサワトリヤ</t>
    </rPh>
    <rPh sb="9" eb="10">
      <t>サワ</t>
    </rPh>
    <phoneticPr fontId="1"/>
  </si>
  <si>
    <t>pal-izumi@viola.ocm.ne.jp</t>
    <phoneticPr fontId="1"/>
  </si>
  <si>
    <t>http://www.ryokusenkai.org/</t>
    <phoneticPr fontId="1"/>
  </si>
  <si>
    <t>あすかぜ</t>
    <phoneticPr fontId="1"/>
  </si>
  <si>
    <t>就労継続支援B型</t>
    <rPh sb="0" eb="8">
      <t>シ</t>
    </rPh>
    <phoneticPr fontId="1"/>
  </si>
  <si>
    <t>（一社）みらい東北</t>
    <rPh sb="1" eb="2">
      <t>イチ</t>
    </rPh>
    <rPh sb="2" eb="3">
      <t>シャ</t>
    </rPh>
    <rPh sb="7" eb="9">
      <t>トウホク</t>
    </rPh>
    <phoneticPr fontId="1"/>
  </si>
  <si>
    <t>983-0852</t>
    <phoneticPr fontId="1"/>
  </si>
  <si>
    <t>宮城野区</t>
    <rPh sb="0" eb="4">
      <t>ミ</t>
    </rPh>
    <phoneticPr fontId="1"/>
  </si>
  <si>
    <t>榴岡3-6-30　エクセレントエイト１階１０２</t>
    <rPh sb="0" eb="2">
      <t>ツ</t>
    </rPh>
    <phoneticPr fontId="1"/>
  </si>
  <si>
    <t>info@miraitouhoku.org</t>
    <phoneticPr fontId="1"/>
  </si>
  <si>
    <t>作成中</t>
    <rPh sb="0" eb="3">
      <t>サクセイチュウ</t>
    </rPh>
    <phoneticPr fontId="1"/>
  </si>
  <si>
    <t>トモダチ</t>
    <phoneticPr fontId="1"/>
  </si>
  <si>
    <t>就労継続支援A型</t>
    <rPh sb="0" eb="6">
      <t>シュウロウケイゾクシエン</t>
    </rPh>
    <rPh sb="7" eb="8">
      <t>ガタ</t>
    </rPh>
    <phoneticPr fontId="1"/>
  </si>
  <si>
    <t>（一社）トモダチリミテッドパートナーシップ</t>
    <rPh sb="1" eb="2">
      <t>イチ</t>
    </rPh>
    <rPh sb="2" eb="3">
      <t>シャ</t>
    </rPh>
    <phoneticPr fontId="1"/>
  </si>
  <si>
    <t>980-0014</t>
    <phoneticPr fontId="1"/>
  </si>
  <si>
    <t>本町3丁目2-3ダンブランシュビル４F</t>
    <rPh sb="0" eb="2">
      <t>ホンチョウ</t>
    </rPh>
    <rPh sb="3" eb="5">
      <t>チョウメ</t>
    </rPh>
    <phoneticPr fontId="1"/>
  </si>
  <si>
    <t>050-3577-1135</t>
    <phoneticPr fontId="1"/>
  </si>
  <si>
    <t>tl.sendai@gmail.com</t>
    <phoneticPr fontId="1"/>
  </si>
  <si>
    <t>みどり工房泉中央</t>
    <rPh sb="3" eb="8">
      <t>コウボウイズミチュウオウ</t>
    </rPh>
    <phoneticPr fontId="1"/>
  </si>
  <si>
    <t>981-3133</t>
    <phoneticPr fontId="1"/>
  </si>
  <si>
    <t>泉中央3丁目26番10号ローズボールビル101号</t>
    <rPh sb="0" eb="3">
      <t>イズミチュウオウ</t>
    </rPh>
    <rPh sb="4" eb="6">
      <t>チョウメ</t>
    </rPh>
    <rPh sb="8" eb="9">
      <t>バン</t>
    </rPh>
    <rPh sb="11" eb="12">
      <t>ゴウ</t>
    </rPh>
    <rPh sb="23" eb="24">
      <t>ゴウ</t>
    </rPh>
    <phoneticPr fontId="1"/>
  </si>
  <si>
    <t>izumichuou@s-midorikai.org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</si>
  <si>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</si>
  <si>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（NPO）アクティブ</t>
    <phoneticPr fontId="1"/>
  </si>
  <si>
    <t>983-0014</t>
    <phoneticPr fontId="1"/>
  </si>
  <si>
    <t>高砂1丁目122-2</t>
    <rPh sb="0" eb="2">
      <t>タカサゴ</t>
    </rPh>
    <rPh sb="3" eb="5">
      <t>チョウメ</t>
    </rPh>
    <phoneticPr fontId="1"/>
  </si>
  <si>
    <t>http://activeday.web.fc2.com/</t>
    <phoneticPr fontId="1"/>
  </si>
  <si>
    <t>アート・インクルージョンファクトリー</t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</si>
  <si>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8"/>
  </si>
  <si>
    <t>（一社）アート・インクルージョン</t>
    <rPh sb="1" eb="2">
      <t>イチ</t>
    </rPh>
    <rPh sb="2" eb="3">
      <t>シャ</t>
    </rPh>
    <phoneticPr fontId="1"/>
  </si>
  <si>
    <t>洞口</t>
    <rPh sb="0" eb="2">
      <t>ホラグチ</t>
    </rPh>
    <phoneticPr fontId="1"/>
  </si>
  <si>
    <t>980-0811</t>
    <phoneticPr fontId="1"/>
  </si>
  <si>
    <t>一番町3-8-14　スズキアバンティビル3階</t>
    <rPh sb="0" eb="3">
      <t>イチバンチョウ</t>
    </rPh>
    <rPh sb="21" eb="22">
      <t>カイ</t>
    </rPh>
    <phoneticPr fontId="1"/>
  </si>
  <si>
    <t>ai.horaguchi@art-in.org</t>
    <phoneticPr fontId="1"/>
  </si>
  <si>
    <t>ワークつるがや</t>
    <phoneticPr fontId="1"/>
  </si>
  <si>
    <t>就労継続支援B型・生活介護</t>
    <rPh sb="0" eb="2">
      <t>シュウロウ</t>
    </rPh>
    <rPh sb="2" eb="6">
      <t>ケイゾクシエン</t>
    </rPh>
    <rPh sb="7" eb="8">
      <t>ガタ</t>
    </rPh>
    <rPh sb="9" eb="11">
      <t>セイカツ</t>
    </rPh>
    <rPh sb="11" eb="13">
      <t>カイゴ</t>
    </rPh>
    <phoneticPr fontId="1"/>
  </si>
  <si>
    <t>983-0824</t>
    <phoneticPr fontId="1"/>
  </si>
  <si>
    <t>宮城野区</t>
    <rPh sb="0" eb="3">
      <t>ミヤギノ</t>
    </rPh>
    <rPh sb="3" eb="4">
      <t>ク</t>
    </rPh>
    <phoneticPr fontId="1"/>
  </si>
  <si>
    <t>鶴ケ谷5-22-1</t>
    <rPh sb="0" eb="3">
      <t>ツルガヤ</t>
    </rPh>
    <phoneticPr fontId="1"/>
  </si>
  <si>
    <t>障害福祉サービス事業所ビッグママ</t>
    <rPh sb="0" eb="4">
      <t>ショウガイフクシ</t>
    </rPh>
    <rPh sb="8" eb="11">
      <t>ジギョウショ</t>
    </rPh>
    <phoneticPr fontId="1"/>
  </si>
  <si>
    <t>太白区</t>
    <rPh sb="0" eb="2">
      <t>タイハク</t>
    </rPh>
    <rPh sb="2" eb="3">
      <t>ク</t>
    </rPh>
    <phoneticPr fontId="1"/>
  </si>
  <si>
    <t>長町3-9-8</t>
    <rPh sb="0" eb="2">
      <t>ナガマチ</t>
    </rPh>
    <phoneticPr fontId="1"/>
  </si>
  <si>
    <t>info@big-mama2011.com</t>
    <phoneticPr fontId="1"/>
  </si>
  <si>
    <t>仙台自立の家</t>
    <rPh sb="0" eb="6">
      <t>ジリツ</t>
    </rPh>
    <phoneticPr fontId="1"/>
  </si>
  <si>
    <t>（社福）仙台市肢体不自由児者父母の会</t>
    <rPh sb="1" eb="3">
      <t>シャフク</t>
    </rPh>
    <rPh sb="4" eb="7">
      <t>センダイシ</t>
    </rPh>
    <rPh sb="7" eb="9">
      <t>シタイ</t>
    </rPh>
    <rPh sb="9" eb="12">
      <t>フジユウ</t>
    </rPh>
    <rPh sb="12" eb="13">
      <t>ジ</t>
    </rPh>
    <rPh sb="13" eb="14">
      <t>モノ</t>
    </rPh>
    <rPh sb="14" eb="16">
      <t>フボ</t>
    </rPh>
    <rPh sb="17" eb="18">
      <t>カイ</t>
    </rPh>
    <phoneticPr fontId="1"/>
  </si>
  <si>
    <t>989-3206</t>
    <phoneticPr fontId="1"/>
  </si>
  <si>
    <t>吉成台2-12-24</t>
    <rPh sb="0" eb="2">
      <t>ヨシナリ</t>
    </rPh>
    <rPh sb="2" eb="3">
      <t>ダイ</t>
    </rPh>
    <phoneticPr fontId="1"/>
  </si>
  <si>
    <t>sjiritu@msd.biglobe.ne.jp</t>
    <phoneticPr fontId="1"/>
  </si>
  <si>
    <t>http://www5e.biglobe.ne.jp/~sjiritu/</t>
    <phoneticPr fontId="1"/>
  </si>
  <si>
    <t>就労継続支援事業所なでしこ</t>
    <rPh sb="0" eb="9">
      <t>シュウロウ</t>
    </rPh>
    <phoneticPr fontId="1"/>
  </si>
  <si>
    <t>就労継続支援A型、B型</t>
    <rPh sb="0" eb="4">
      <t>シュウロウ</t>
    </rPh>
    <rPh sb="4" eb="5">
      <t>シエn</t>
    </rPh>
    <rPh sb="7" eb="8">
      <t>ガタ</t>
    </rPh>
    <rPh sb="10" eb="11">
      <t>ガタ</t>
    </rPh>
    <phoneticPr fontId="1"/>
  </si>
  <si>
    <t>（株）なでしこ</t>
    <phoneticPr fontId="1"/>
  </si>
  <si>
    <t>984-0042</t>
    <phoneticPr fontId="1"/>
  </si>
  <si>
    <t>若林区</t>
    <rPh sb="0" eb="3">
      <t>ワカバヤセィ</t>
    </rPh>
    <phoneticPr fontId="1"/>
  </si>
  <si>
    <t>大和町4丁目13-27</t>
    <rPh sb="0" eb="3">
      <t>ヤマトマティ</t>
    </rPh>
    <rPh sb="4" eb="6">
      <t>チョウメ</t>
    </rPh>
    <phoneticPr fontId="1"/>
  </si>
  <si>
    <t>kobo-nadeshio@tcm-.sjp</t>
    <phoneticPr fontId="1"/>
  </si>
  <si>
    <t>ジョブタス仙台福室</t>
    <rPh sb="5" eb="9">
      <t>センダイフクムロ</t>
    </rPh>
    <phoneticPr fontId="1"/>
  </si>
  <si>
    <t>就労継続支援Ｂ型事業所</t>
    <rPh sb="0" eb="6">
      <t>シュウロウケイゾクシエン</t>
    </rPh>
    <rPh sb="6" eb="8">
      <t>bガタ</t>
    </rPh>
    <rPh sb="8" eb="11">
      <t>ジギョウショ</t>
    </rPh>
    <phoneticPr fontId="1"/>
  </si>
  <si>
    <t>高橋</t>
    <rPh sb="0" eb="2">
      <t>タカハシ</t>
    </rPh>
    <phoneticPr fontId="1"/>
  </si>
  <si>
    <t>983-0005</t>
    <phoneticPr fontId="1"/>
  </si>
  <si>
    <t>福室2-8-17　福室マンション207A</t>
    <rPh sb="0" eb="2">
      <t>フクムロ</t>
    </rPh>
    <rPh sb="9" eb="11">
      <t>フクムロ</t>
    </rPh>
    <phoneticPr fontId="1"/>
  </si>
  <si>
    <t>仙台メンタルヘルスサービス</t>
    <rPh sb="0" eb="2">
      <t>センダイ</t>
    </rPh>
    <phoneticPr fontId="1"/>
  </si>
  <si>
    <t>就労継続支援B型</t>
    <rPh sb="0" eb="4">
      <t>シュウロウケイゾク</t>
    </rPh>
    <rPh sb="4" eb="6">
      <t>シエン</t>
    </rPh>
    <rPh sb="7" eb="8">
      <t>ガタ</t>
    </rPh>
    <phoneticPr fontId="1"/>
  </si>
  <si>
    <t>（医） 原クリニック</t>
    <rPh sb="1" eb="2">
      <t>イ</t>
    </rPh>
    <rPh sb="4" eb="5">
      <t>ハラ</t>
    </rPh>
    <phoneticPr fontId="1"/>
  </si>
  <si>
    <t>981-0913</t>
    <phoneticPr fontId="1"/>
  </si>
  <si>
    <t>昭和町2-25　HCビル5F</t>
    <rPh sb="0" eb="3">
      <t>ショウワマチ</t>
    </rPh>
    <phoneticPr fontId="1"/>
  </si>
  <si>
    <t>smhsswm@globe.ocn.ne.jp</t>
    <phoneticPr fontId="1"/>
  </si>
  <si>
    <t>わ・は・わ宮城野</t>
    <rPh sb="5" eb="8">
      <t>ミヤギノ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</si>
  <si>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</si>
  <si>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渡辺</t>
    <rPh sb="0" eb="2">
      <t>ワタナベ</t>
    </rPh>
    <phoneticPr fontId="1"/>
  </si>
  <si>
    <t>983-0823</t>
    <phoneticPr fontId="1"/>
  </si>
  <si>
    <t>燕沢3-1-10</t>
    <rPh sb="0" eb="2">
      <t>ツバメサワ</t>
    </rPh>
    <phoneticPr fontId="1"/>
  </si>
  <si>
    <t>wawawa.miyagino@circus.ocn.ne.jp</t>
    <phoneticPr fontId="1"/>
  </si>
  <si>
    <t>パル三居沢</t>
    <rPh sb="2" eb="5">
      <t>サンキョザワ</t>
    </rPh>
    <phoneticPr fontId="1"/>
  </si>
  <si>
    <t>就労継続B型</t>
    <rPh sb="0" eb="2">
      <t>シュウロウ</t>
    </rPh>
    <rPh sb="2" eb="4">
      <t>ケイゾク</t>
    </rPh>
    <rPh sb="5" eb="6">
      <t>ガタ</t>
    </rPh>
    <phoneticPr fontId="1"/>
  </si>
  <si>
    <t>（社福）緑仙会</t>
    <rPh sb="1" eb="2">
      <t>シャ</t>
    </rPh>
    <rPh sb="4" eb="5">
      <t>ミドリ</t>
    </rPh>
    <rPh sb="5" eb="6">
      <t>セン</t>
    </rPh>
    <rPh sb="6" eb="7">
      <t>カイ</t>
    </rPh>
    <phoneticPr fontId="1"/>
  </si>
  <si>
    <t>980-0845</t>
    <phoneticPr fontId="1"/>
  </si>
  <si>
    <t>荒巻字三居沢12-1</t>
    <rPh sb="0" eb="3">
      <t>アラマキアザ</t>
    </rPh>
    <rPh sb="3" eb="6">
      <t>サンキョザワ</t>
    </rPh>
    <phoneticPr fontId="1"/>
  </si>
  <si>
    <t>pal-sankyozawa@titan.ocn.ne.jp</t>
    <phoneticPr fontId="1"/>
  </si>
  <si>
    <t>多機能型事業所　向日葵ファミリー</t>
    <rPh sb="0" eb="4">
      <t>タキノウガタ</t>
    </rPh>
    <rPh sb="4" eb="7">
      <t>ジギョウショ</t>
    </rPh>
    <rPh sb="8" eb="11">
      <t>ヒマワリ</t>
    </rPh>
    <phoneticPr fontId="1"/>
  </si>
  <si>
    <t>（社福）ふれあいの森</t>
    <rPh sb="1" eb="2">
      <t>シャ</t>
    </rPh>
    <rPh sb="9" eb="10">
      <t>モリ</t>
    </rPh>
    <phoneticPr fontId="1"/>
  </si>
  <si>
    <t>981-1102</t>
    <phoneticPr fontId="1"/>
  </si>
  <si>
    <t>袋原5丁目17番33号</t>
    <rPh sb="0" eb="2">
      <t>フクロバラ</t>
    </rPh>
    <rPh sb="3" eb="5">
      <t>チョウメ</t>
    </rPh>
    <rPh sb="7" eb="8">
      <t>バン</t>
    </rPh>
    <rPh sb="10" eb="11">
      <t>ゴウ</t>
    </rPh>
    <phoneticPr fontId="1"/>
  </si>
  <si>
    <t>020-741-3725</t>
    <phoneticPr fontId="1"/>
  </si>
  <si>
    <t>himawari.family@cotton.ocn.ne.jp</t>
    <phoneticPr fontId="1"/>
  </si>
  <si>
    <t>まどか</t>
    <phoneticPr fontId="1"/>
  </si>
  <si>
    <t>（社福）仙萩の杜</t>
    <rPh sb="1" eb="3">
      <t>シャフク</t>
    </rPh>
    <rPh sb="4" eb="6">
      <t>センハギ</t>
    </rPh>
    <rPh sb="7" eb="8">
      <t>モリ</t>
    </rPh>
    <phoneticPr fontId="1"/>
  </si>
  <si>
    <t>横田</t>
    <rPh sb="0" eb="2">
      <t>ヨコタ</t>
    </rPh>
    <phoneticPr fontId="1"/>
  </si>
  <si>
    <t>袋原4-37-1</t>
    <rPh sb="0" eb="2">
      <t>フクロバラ</t>
    </rPh>
    <phoneticPr fontId="1"/>
  </si>
  <si>
    <t>sensyu-madoka@eagle.ocn.ne.jp</t>
    <phoneticPr fontId="1"/>
  </si>
  <si>
    <t>http://sensyu-mori.org</t>
    <phoneticPr fontId="1"/>
  </si>
  <si>
    <t>S×Nおおまち</t>
    <phoneticPr fontId="1"/>
  </si>
  <si>
    <t>（同）ＳｂｙＮ</t>
    <rPh sb="1" eb="2">
      <t>ドウ</t>
    </rPh>
    <phoneticPr fontId="1"/>
  </si>
  <si>
    <t>980-0804</t>
    <phoneticPr fontId="1"/>
  </si>
  <si>
    <t>大町1-3-7　裕ビル4階</t>
    <rPh sb="0" eb="2">
      <t>オオマチ</t>
    </rPh>
    <rPh sb="8" eb="9">
      <t>ユタカ</t>
    </rPh>
    <rPh sb="12" eb="13">
      <t>カイ</t>
    </rPh>
    <phoneticPr fontId="1"/>
  </si>
  <si>
    <t>oomati.sxn@gmail.com</t>
    <phoneticPr fontId="1"/>
  </si>
  <si>
    <t>https://www.sxn-oomati.com/</t>
    <phoneticPr fontId="1"/>
  </si>
  <si>
    <t>info@imukat.me</t>
  </si>
  <si>
    <t>https://imukat.me</t>
  </si>
  <si>
    <t>こまくさ苑</t>
    <rPh sb="4" eb="5">
      <t>エン</t>
    </rPh>
    <phoneticPr fontId="1"/>
  </si>
  <si>
    <t>（社福）なのはな会</t>
    <rPh sb="1" eb="3">
      <t>シャフク</t>
    </rPh>
    <rPh sb="8" eb="9">
      <t>カイ</t>
    </rPh>
    <phoneticPr fontId="1"/>
  </si>
  <si>
    <t>981-0965</t>
    <phoneticPr fontId="1"/>
  </si>
  <si>
    <t>青葉区</t>
    <rPh sb="0" eb="2">
      <t>アオバ</t>
    </rPh>
    <rPh sb="2" eb="3">
      <t>ク</t>
    </rPh>
    <phoneticPr fontId="1"/>
  </si>
  <si>
    <t>荒巻神明町2-10</t>
    <rPh sb="0" eb="2">
      <t>アラマキ</t>
    </rPh>
    <rPh sb="2" eb="5">
      <t>シンメイマチ</t>
    </rPh>
    <phoneticPr fontId="1"/>
  </si>
  <si>
    <t>komakusa-en@nifty.com</t>
    <phoneticPr fontId="1"/>
  </si>
  <si>
    <t>http://nanohanakai.or.jp/</t>
  </si>
  <si>
    <t>登</t>
    <rPh sb="0" eb="1">
      <t>ノボリ</t>
    </rPh>
    <phoneticPr fontId="1"/>
  </si>
  <si>
    <t>983-0013</t>
    <phoneticPr fontId="1"/>
  </si>
  <si>
    <t>中野4-2-38</t>
    <rPh sb="0" eb="2">
      <t>ナカノ</t>
    </rPh>
    <phoneticPr fontId="1"/>
  </si>
  <si>
    <t>t-nobori@toyowork.co.jp</t>
    <phoneticPr fontId="1"/>
  </si>
  <si>
    <t>clean-and-clean.co.jp</t>
    <phoneticPr fontId="1"/>
  </si>
  <si>
    <t>もぐもぐ</t>
    <phoneticPr fontId="1"/>
  </si>
  <si>
    <t>（社福）あおぞら</t>
    <rPh sb="1" eb="3">
      <t>シャフク</t>
    </rPh>
    <phoneticPr fontId="1"/>
  </si>
  <si>
    <t>984-0063</t>
    <phoneticPr fontId="1"/>
  </si>
  <si>
    <t>石名坂７０</t>
    <rPh sb="0" eb="3">
      <t>イシナザカ</t>
    </rPh>
    <phoneticPr fontId="1"/>
  </si>
  <si>
    <t>mogumogu.jimu2@gmail.com</t>
    <phoneticPr fontId="1"/>
  </si>
  <si>
    <t>コッペ</t>
    <phoneticPr fontId="1"/>
  </si>
  <si>
    <t>983-0834</t>
    <phoneticPr fontId="1"/>
  </si>
  <si>
    <t>松岡町17-1</t>
    <rPh sb="0" eb="3">
      <t>マツオカマチ</t>
    </rPh>
    <phoneticPr fontId="1"/>
  </si>
  <si>
    <t>muginokai@k5.dion.ne.jp</t>
    <phoneticPr fontId="1"/>
  </si>
  <si>
    <t>https://www.muginokai-koppe.com/</t>
    <phoneticPr fontId="1"/>
  </si>
  <si>
    <t>すまいる作業所</t>
    <rPh sb="4" eb="7">
      <t>サギョウショ</t>
    </rPh>
    <phoneticPr fontId="1"/>
  </si>
  <si>
    <t>就労継続支援B型</t>
    <rPh sb="0" eb="6">
      <t>シュウロウケイゾクシエン</t>
    </rPh>
    <rPh sb="6" eb="8">
      <t>bガタ</t>
    </rPh>
    <phoneticPr fontId="1"/>
  </si>
  <si>
    <t>981-8001</t>
    <phoneticPr fontId="1"/>
  </si>
  <si>
    <t>南光台東3丁目11-35</t>
    <rPh sb="0" eb="3">
      <t>ナンコウダイ</t>
    </rPh>
    <rPh sb="3" eb="4">
      <t>ヒガシ</t>
    </rPh>
    <rPh sb="5" eb="7">
      <t>チョウメ</t>
    </rPh>
    <phoneticPr fontId="1"/>
  </si>
  <si>
    <t>sumairu_sa@ybb.ne.jp</t>
    <phoneticPr fontId="1"/>
  </si>
  <si>
    <t>ワークスペース歩゜歩゜</t>
    <rPh sb="7" eb="8">
      <t>ホ</t>
    </rPh>
    <rPh sb="9" eb="10">
      <t>ホ</t>
    </rPh>
    <phoneticPr fontId="1"/>
  </si>
  <si>
    <t>（NPO）グループゆう</t>
    <phoneticPr fontId="1"/>
  </si>
  <si>
    <t>981-3213</t>
    <phoneticPr fontId="1"/>
  </si>
  <si>
    <t>こころや</t>
    <phoneticPr fontId="1"/>
  </si>
  <si>
    <t>（NPO）博英舎・こころや</t>
    <rPh sb="5" eb="7">
      <t>ヒロヒデ</t>
    </rPh>
    <rPh sb="7" eb="8">
      <t>シャ</t>
    </rPh>
    <phoneticPr fontId="1"/>
  </si>
  <si>
    <t>981-0932</t>
    <phoneticPr fontId="1"/>
  </si>
  <si>
    <t>木町10-3</t>
    <rPh sb="0" eb="2">
      <t>キマチ</t>
    </rPh>
    <phoneticPr fontId="1"/>
  </si>
  <si>
    <t>kokoroya-3@if-n.ne.jp</t>
    <phoneticPr fontId="1"/>
  </si>
  <si>
    <t>https://hkokoroya.wixsite.com/home</t>
    <phoneticPr fontId="1"/>
  </si>
  <si>
    <t>きぼう園</t>
    <rPh sb="3" eb="4">
      <t>エン</t>
    </rPh>
    <phoneticPr fontId="1"/>
  </si>
  <si>
    <t>（社福）家庭福祉会</t>
    <rPh sb="1" eb="3">
      <t>シャフク</t>
    </rPh>
    <rPh sb="4" eb="9">
      <t>カテイフクシカイ</t>
    </rPh>
    <phoneticPr fontId="1"/>
  </si>
  <si>
    <t>983-0838</t>
    <phoneticPr fontId="1"/>
  </si>
  <si>
    <t>二の森14-3</t>
    <rPh sb="0" eb="1">
      <t>ニ</t>
    </rPh>
    <rPh sb="2" eb="3">
      <t>モリ</t>
    </rPh>
    <phoneticPr fontId="1"/>
  </si>
  <si>
    <t>katei@kibou-en.or.jp</t>
    <phoneticPr fontId="1"/>
  </si>
  <si>
    <t>www.kibou-en.or.jp</t>
    <phoneticPr fontId="1"/>
  </si>
  <si>
    <t>マイロ</t>
    <phoneticPr fontId="1"/>
  </si>
  <si>
    <t>（一社）MYROマイロ</t>
    <rPh sb="1" eb="3">
      <t>イッシャ</t>
    </rPh>
    <phoneticPr fontId="1"/>
  </si>
  <si>
    <t>984-0816</t>
    <phoneticPr fontId="1"/>
  </si>
  <si>
    <t>河原町2-5-45コーポ麿201</t>
    <rPh sb="0" eb="3">
      <t>カワラマチ</t>
    </rPh>
    <rPh sb="12" eb="13">
      <t>マロ</t>
    </rPh>
    <phoneticPr fontId="1"/>
  </si>
  <si>
    <t>myro.honbu@gmail.com</t>
    <phoneticPr fontId="1"/>
  </si>
  <si>
    <t>https://myro.jp/</t>
    <phoneticPr fontId="1"/>
  </si>
  <si>
    <t>わらしべ舎西多賀工房</t>
    <rPh sb="4" eb="5">
      <t>シャ</t>
    </rPh>
    <rPh sb="5" eb="10">
      <t>ニシタガコウボウ</t>
    </rPh>
    <phoneticPr fontId="1"/>
  </si>
  <si>
    <t>生活介護　就労継続支援B型</t>
    <rPh sb="0" eb="4">
      <t>セイカツカイゴ</t>
    </rPh>
    <rPh sb="5" eb="9">
      <t>シュウロウケイゾク</t>
    </rPh>
    <rPh sb="9" eb="11">
      <t>シエン</t>
    </rPh>
    <rPh sb="12" eb="13">
      <t>ガタ</t>
    </rPh>
    <phoneticPr fontId="1"/>
  </si>
  <si>
    <t>(社福)わらしべ舎</t>
    <rPh sb="1" eb="2">
      <t>シャ</t>
    </rPh>
    <rPh sb="2" eb="3">
      <t>フク</t>
    </rPh>
    <rPh sb="8" eb="9">
      <t>シャ</t>
    </rPh>
    <phoneticPr fontId="1"/>
  </si>
  <si>
    <t>982-0034</t>
    <phoneticPr fontId="1"/>
  </si>
  <si>
    <t>西多賀3-1-25</t>
    <rPh sb="0" eb="3">
      <t>ニシタガ</t>
    </rPh>
    <phoneticPr fontId="1"/>
  </si>
  <si>
    <t>hanbai@warashibesha.com</t>
  </si>
  <si>
    <t>https://www.warashibesha.com</t>
    <phoneticPr fontId="1"/>
  </si>
  <si>
    <t>仙台もぐらの家</t>
    <rPh sb="0" eb="2">
      <t>センダイ</t>
    </rPh>
    <rPh sb="6" eb="7">
      <t>イエ</t>
    </rPh>
    <phoneticPr fontId="1"/>
  </si>
  <si>
    <t>就労継続支援B型事業所</t>
    <rPh sb="0" eb="4">
      <t>シュウロウケイゾク</t>
    </rPh>
    <rPh sb="4" eb="6">
      <t>シエン</t>
    </rPh>
    <rPh sb="7" eb="8">
      <t>ガタ</t>
    </rPh>
    <rPh sb="8" eb="11">
      <t>ジギョウショ</t>
    </rPh>
    <phoneticPr fontId="1"/>
  </si>
  <si>
    <t>（社福）一歩一歩福祉会</t>
    <rPh sb="1" eb="3">
      <t>シャフク</t>
    </rPh>
    <rPh sb="4" eb="6">
      <t>イッポ</t>
    </rPh>
    <rPh sb="6" eb="8">
      <t>イッポ</t>
    </rPh>
    <rPh sb="8" eb="10">
      <t>フクシ</t>
    </rPh>
    <rPh sb="10" eb="11">
      <t>カイ</t>
    </rPh>
    <phoneticPr fontId="1"/>
  </si>
  <si>
    <t>982-0261</t>
    <phoneticPr fontId="1"/>
  </si>
  <si>
    <t>折立1丁目2-37</t>
    <rPh sb="0" eb="2">
      <t>オリタテ</t>
    </rPh>
    <rPh sb="3" eb="5">
      <t>チョウメ</t>
    </rPh>
    <phoneticPr fontId="1"/>
  </si>
  <si>
    <t>mogura@coast.ocn.ne.jp</t>
    <phoneticPr fontId="1"/>
  </si>
  <si>
    <t>https://sendaimoguranoie.wixsite.com/home</t>
    <phoneticPr fontId="1"/>
  </si>
  <si>
    <t>フォンテーヌ</t>
    <phoneticPr fontId="1"/>
  </si>
  <si>
    <t>（社福）愛子福祉会</t>
    <rPh sb="1" eb="3">
      <t>シャフク</t>
    </rPh>
    <rPh sb="4" eb="9">
      <t>アヤシフクシカイ</t>
    </rPh>
    <phoneticPr fontId="1"/>
  </si>
  <si>
    <t>984-0815</t>
    <phoneticPr fontId="1"/>
  </si>
  <si>
    <t>文化町15-12</t>
    <rPh sb="0" eb="3">
      <t>ブンカマチ</t>
    </rPh>
    <phoneticPr fontId="1"/>
  </si>
  <si>
    <t>http://www.ice-fontaine.com</t>
    <phoneticPr fontId="1"/>
  </si>
  <si>
    <t>applefarm82@gmail.com</t>
  </si>
  <si>
    <t>https://applefarm.co.jp</t>
  </si>
  <si>
    <t>障害福祉サービス事業所　ほうゆう</t>
    <rPh sb="0" eb="4">
      <t>ショウガイフクシ</t>
    </rPh>
    <rPh sb="8" eb="11">
      <t>ジギョウショ</t>
    </rPh>
    <phoneticPr fontId="1"/>
  </si>
  <si>
    <t>（社福）幸生会</t>
    <rPh sb="0" eb="4">
      <t>｢シャフク｣</t>
    </rPh>
    <rPh sb="4" eb="7">
      <t>コウセイカイ</t>
    </rPh>
    <phoneticPr fontId="1"/>
  </si>
  <si>
    <t>981-3214</t>
    <phoneticPr fontId="1"/>
  </si>
  <si>
    <t>実沢字館後8-2</t>
    <rPh sb="0" eb="2">
      <t>サネザワ</t>
    </rPh>
    <rPh sb="2" eb="3">
      <t>アザ</t>
    </rPh>
    <rPh sb="3" eb="5">
      <t>タテウシロ</t>
    </rPh>
    <phoneticPr fontId="1"/>
  </si>
  <si>
    <t>https://www.f-kouseikai.or.jp</t>
    <phoneticPr fontId="1"/>
  </si>
  <si>
    <t>せんしょう庵</t>
    <rPh sb="5" eb="6">
      <t>アン</t>
    </rPh>
    <phoneticPr fontId="1"/>
  </si>
  <si>
    <t>（社福）仙台市障害者福祉協会</t>
    <rPh sb="1" eb="3">
      <t>シャフク</t>
    </rPh>
    <rPh sb="4" eb="7">
      <t>センダイシ</t>
    </rPh>
    <rPh sb="7" eb="9">
      <t>ショウガイ</t>
    </rPh>
    <rPh sb="9" eb="10">
      <t>シャ</t>
    </rPh>
    <rPh sb="10" eb="12">
      <t>フクシ</t>
    </rPh>
    <rPh sb="12" eb="14">
      <t>キョウカイ</t>
    </rPh>
    <phoneticPr fontId="1"/>
  </si>
  <si>
    <t>長町3-3-11</t>
    <rPh sb="0" eb="2">
      <t>ナガマチ</t>
    </rPh>
    <phoneticPr fontId="1"/>
  </si>
  <si>
    <t>sensyouan@shinsyou-sendai.or.jp</t>
    <phoneticPr fontId="1"/>
  </si>
  <si>
    <t>すていじ仙台</t>
    <rPh sb="4" eb="6">
      <t>センダイ</t>
    </rPh>
    <phoneticPr fontId="1"/>
  </si>
  <si>
    <t>（社福）チャレンジドらいふ</t>
    <rPh sb="1" eb="2">
      <t>シャ</t>
    </rPh>
    <phoneticPr fontId="1"/>
  </si>
  <si>
    <t>981-3203</t>
    <phoneticPr fontId="1"/>
  </si>
  <si>
    <t>高森7-1-4</t>
    <rPh sb="0" eb="2">
      <t>タカモリ</t>
    </rPh>
    <phoneticPr fontId="1"/>
  </si>
  <si>
    <t>http://www.c-life.or.jp</t>
    <phoneticPr fontId="1"/>
  </si>
  <si>
    <t>わたげの樹</t>
    <rPh sb="4" eb="5">
      <t>キ</t>
    </rPh>
    <phoneticPr fontId="1"/>
  </si>
  <si>
    <t>（社福）わたげ福祉会</t>
    <rPh sb="1" eb="3">
      <t>シャフク</t>
    </rPh>
    <rPh sb="7" eb="10">
      <t>フクシカイ</t>
    </rPh>
    <phoneticPr fontId="1"/>
  </si>
  <si>
    <t>原野</t>
    <rPh sb="0" eb="2">
      <t>ハラノ</t>
    </rPh>
    <phoneticPr fontId="1"/>
  </si>
  <si>
    <t>984-0823</t>
    <phoneticPr fontId="1"/>
  </si>
  <si>
    <t>遠見塚1-18-48</t>
    <rPh sb="0" eb="3">
      <t>トオミヅカ</t>
    </rPh>
    <phoneticPr fontId="1"/>
  </si>
  <si>
    <t>13ki-B@watage.or.jp</t>
    <phoneticPr fontId="1"/>
  </si>
  <si>
    <t>www.watage.or.jp</t>
    <phoneticPr fontId="1"/>
  </si>
  <si>
    <t>仙台ワークキャンパス</t>
    <rPh sb="0" eb="2">
      <t>センダイ</t>
    </rPh>
    <phoneticPr fontId="1"/>
  </si>
  <si>
    <t>就労継続支援Ｂ型</t>
    <rPh sb="0" eb="8">
      <t>シュウロウケイゾクシエンbガタ</t>
    </rPh>
    <phoneticPr fontId="1"/>
  </si>
  <si>
    <t>（社福）共生福祉会</t>
    <rPh sb="1" eb="3">
      <t>シャフク</t>
    </rPh>
    <rPh sb="4" eb="6">
      <t>キョウセイ</t>
    </rPh>
    <rPh sb="6" eb="8">
      <t>フクシ</t>
    </rPh>
    <rPh sb="8" eb="9">
      <t>カイ</t>
    </rPh>
    <phoneticPr fontId="1"/>
  </si>
  <si>
    <t>総務課　鈴木</t>
    <rPh sb="0" eb="3">
      <t>ソウムカ</t>
    </rPh>
    <rPh sb="4" eb="6">
      <t>スズキ</t>
    </rPh>
    <phoneticPr fontId="1"/>
  </si>
  <si>
    <t>太白</t>
    <rPh sb="0" eb="2">
      <t>タイハク</t>
    </rPh>
    <phoneticPr fontId="1"/>
  </si>
  <si>
    <t>袋原5-12-1</t>
    <rPh sb="0" eb="2">
      <t>フクロバラ</t>
    </rPh>
    <phoneticPr fontId="1"/>
  </si>
  <si>
    <t>info@sendai-wc.com</t>
    <phoneticPr fontId="1"/>
  </si>
  <si>
    <t>就労継続支援A型</t>
    <rPh sb="0" eb="4">
      <t>シュウロウケイゾク</t>
    </rPh>
    <rPh sb="4" eb="6">
      <t>シエン</t>
    </rPh>
    <rPh sb="7" eb="8">
      <t>ガタ</t>
    </rPh>
    <phoneticPr fontId="1"/>
  </si>
  <si>
    <t>（株）リンクワークス</t>
    <phoneticPr fontId="1"/>
  </si>
  <si>
    <t>榴岡4‐1‐8</t>
    <rPh sb="0" eb="2">
      <t>ツツジガオカ</t>
    </rPh>
    <phoneticPr fontId="1"/>
  </si>
  <si>
    <t>info@linkworks.biz</t>
    <phoneticPr fontId="1"/>
  </si>
  <si>
    <t>http://linkworks.biz</t>
    <phoneticPr fontId="1"/>
  </si>
  <si>
    <t>就労継続支援B型</t>
  </si>
  <si>
    <t>（社福）ライフの学校</t>
    <phoneticPr fontId="1"/>
  </si>
  <si>
    <t>畠山</t>
  </si>
  <si>
    <t>080-2806-3740</t>
    <phoneticPr fontId="9"/>
  </si>
  <si>
    <t>info@gakkou.life</t>
  </si>
  <si>
    <t>データ入力</t>
    <rPh sb="3" eb="5">
      <t>ニュウリョク</t>
    </rPh>
    <phoneticPr fontId="1"/>
  </si>
  <si>
    <t>www.hagonosato.or.jp</t>
    <phoneticPr fontId="1"/>
  </si>
  <si>
    <t>いいね仙台</t>
    <rPh sb="3" eb="5">
      <t>センダイ</t>
    </rPh>
    <phoneticPr fontId="1"/>
  </si>
  <si>
    <t>就労継続支援Ｂ型</t>
    <rPh sb="0" eb="6">
      <t>シュウロウケイゾクシエン</t>
    </rPh>
    <rPh sb="7" eb="8">
      <t>ガタ</t>
    </rPh>
    <phoneticPr fontId="1"/>
  </si>
  <si>
    <t>（株）ゆめ工房</t>
    <rPh sb="5" eb="7">
      <t>コウボウ</t>
    </rPh>
    <phoneticPr fontId="1"/>
  </si>
  <si>
    <t>遠藤</t>
    <rPh sb="0" eb="2">
      <t>エンドウ</t>
    </rPh>
    <phoneticPr fontId="1"/>
  </si>
  <si>
    <t>984-0821</t>
    <phoneticPr fontId="1"/>
  </si>
  <si>
    <t>中倉3-17-55</t>
    <rPh sb="0" eb="2">
      <t>ナカクラ</t>
    </rPh>
    <phoneticPr fontId="1"/>
  </si>
  <si>
    <t>nakakura17@iine-sendai.jp</t>
    <phoneticPr fontId="1"/>
  </si>
  <si>
    <t>wwr8.ucom.ne.jp/yumekhobho/</t>
    <phoneticPr fontId="1"/>
  </si>
  <si>
    <t>ＡｎｄＹｏｕ　マズロ</t>
    <phoneticPr fontId="1"/>
  </si>
  <si>
    <t>（一社）悠優会</t>
    <rPh sb="1" eb="2">
      <t>イチ</t>
    </rPh>
    <rPh sb="2" eb="3">
      <t>シャ</t>
    </rPh>
    <rPh sb="4" eb="7">
      <t>ユウユウカイ</t>
    </rPh>
    <phoneticPr fontId="1"/>
  </si>
  <si>
    <t>本間</t>
    <rPh sb="0" eb="2">
      <t>ホンマ</t>
    </rPh>
    <phoneticPr fontId="1"/>
  </si>
  <si>
    <t>北中山4丁目13-2</t>
    <rPh sb="0" eb="3">
      <t>キタナカヤマ</t>
    </rPh>
    <rPh sb="4" eb="6">
      <t>チョウメ</t>
    </rPh>
    <phoneticPr fontId="1"/>
  </si>
  <si>
    <t>youyoukai_andyou@yahoo.co.jp</t>
    <phoneticPr fontId="1"/>
  </si>
  <si>
    <t>就労移行支援</t>
    <rPh sb="0" eb="6">
      <t>シュウロウイコウシエン</t>
    </rPh>
    <phoneticPr fontId="1"/>
  </si>
  <si>
    <t>（NPO）シャロームの会</t>
    <rPh sb="11" eb="12">
      <t>カイ</t>
    </rPh>
    <phoneticPr fontId="1"/>
  </si>
  <si>
    <t>榴ヶ岡4-11-1-101</t>
    <rPh sb="0" eb="3">
      <t>ツツジガオカ</t>
    </rPh>
    <phoneticPr fontId="1"/>
  </si>
  <si>
    <t>shalom-noa@tiara.ocn.ne.jp</t>
    <phoneticPr fontId="1"/>
  </si>
  <si>
    <t>ワックスがけ</t>
    <phoneticPr fontId="1"/>
  </si>
  <si>
    <t>せんだんの杜　杜の工房</t>
    <phoneticPr fontId="1"/>
  </si>
  <si>
    <t>就労継続支援Ｂ型</t>
    <rPh sb="0" eb="4">
      <t>シュウロウケイゾク</t>
    </rPh>
    <rPh sb="4" eb="6">
      <t>シエン</t>
    </rPh>
    <rPh sb="7" eb="8">
      <t>ガタ</t>
    </rPh>
    <phoneticPr fontId="1"/>
  </si>
  <si>
    <t>（社福）東北福祉会　</t>
    <rPh sb="1" eb="2">
      <t>シャ</t>
    </rPh>
    <rPh sb="4" eb="6">
      <t>トウホク</t>
    </rPh>
    <rPh sb="6" eb="8">
      <t>フクシ</t>
    </rPh>
    <rPh sb="8" eb="9">
      <t>カイ</t>
    </rPh>
    <phoneticPr fontId="1"/>
  </si>
  <si>
    <t>981‐0936</t>
    <phoneticPr fontId="1"/>
  </si>
  <si>
    <t>千代田町4－16</t>
    <rPh sb="0" eb="4">
      <t>チヨダマチ</t>
    </rPh>
    <phoneticPr fontId="1"/>
  </si>
  <si>
    <t>morikoubou@sendan.or.jp</t>
    <phoneticPr fontId="1"/>
  </si>
  <si>
    <t>https://www.sendan.or.jp/</t>
    <phoneticPr fontId="1"/>
  </si>
  <si>
    <t>就労継続支援B型事業所</t>
    <rPh sb="0" eb="2">
      <t>シュウロウ</t>
    </rPh>
    <rPh sb="2" eb="4">
      <t>ケイゾク</t>
    </rPh>
    <rPh sb="4" eb="11">
      <t>シエンbガタジギョウショ</t>
    </rPh>
    <phoneticPr fontId="1"/>
  </si>
  <si>
    <t>（社福）国見会</t>
    <rPh sb="1" eb="3">
      <t>シャフク</t>
    </rPh>
    <rPh sb="4" eb="7">
      <t>クニミカイ</t>
    </rPh>
    <phoneticPr fontId="1"/>
  </si>
  <si>
    <t>980-0871</t>
    <phoneticPr fontId="1"/>
  </si>
  <si>
    <t>八幡二丁目3-4</t>
    <rPh sb="0" eb="2">
      <t>ハチマン</t>
    </rPh>
    <rPh sb="2" eb="5">
      <t>2チョウメ</t>
    </rPh>
    <phoneticPr fontId="1"/>
  </si>
  <si>
    <t>kuniminokaze＠spice.ocn.ne.jp</t>
    <phoneticPr fontId="1"/>
  </si>
  <si>
    <t>http://kunimikai.or.jp/</t>
    <phoneticPr fontId="1"/>
  </si>
  <si>
    <t>就労継続支援B型事業所</t>
    <rPh sb="0" eb="6">
      <t>シュウロウケイゾクシエン</t>
    </rPh>
    <rPh sb="7" eb="8">
      <t>ガタ</t>
    </rPh>
    <rPh sb="8" eb="11">
      <t>ジギョウショ</t>
    </rPh>
    <phoneticPr fontId="1"/>
  </si>
  <si>
    <t>（株）リーベ</t>
    <phoneticPr fontId="1"/>
  </si>
  <si>
    <t>983-3121</t>
    <phoneticPr fontId="1"/>
  </si>
  <si>
    <t>上谷刈３丁目8-46</t>
    <rPh sb="0" eb="3">
      <t>カミヤガリ</t>
    </rPh>
    <rPh sb="4" eb="6">
      <t>チョウメ</t>
    </rPh>
    <phoneticPr fontId="1"/>
  </si>
  <si>
    <t>wl_fiore_sendai@liebe-fiore.com</t>
    <phoneticPr fontId="1"/>
  </si>
  <si>
    <t>アミークスZOEN</t>
    <phoneticPr fontId="1"/>
  </si>
  <si>
    <t>就労継続支援B型</t>
    <rPh sb="0" eb="2">
      <t>シュウロウ</t>
    </rPh>
    <rPh sb="2" eb="6">
      <t>ケイゾクシエン</t>
    </rPh>
    <rPh sb="7" eb="8">
      <t>ガタ</t>
    </rPh>
    <phoneticPr fontId="1"/>
  </si>
  <si>
    <t>アミークス（株）</t>
    <rPh sb="6" eb="7">
      <t>カブ</t>
    </rPh>
    <phoneticPr fontId="1"/>
  </si>
  <si>
    <t>980-0801</t>
    <phoneticPr fontId="1"/>
  </si>
  <si>
    <t>木町通2丁目1-15</t>
    <rPh sb="0" eb="3">
      <t>キマチドオリ</t>
    </rPh>
    <rPh sb="4" eb="6">
      <t>チョウメ</t>
    </rPh>
    <phoneticPr fontId="1"/>
  </si>
  <si>
    <t>amicus-zoen@outlook.jp</t>
    <phoneticPr fontId="1"/>
  </si>
  <si>
    <t>manabyCREATORS仙台</t>
    <rPh sb="14" eb="16">
      <t>センダイ</t>
    </rPh>
    <phoneticPr fontId="1"/>
  </si>
  <si>
    <t>（株）manaby</t>
    <rPh sb="1" eb="2">
      <t>カブ</t>
    </rPh>
    <phoneticPr fontId="1"/>
  </si>
  <si>
    <t>一番町2-5-1大一野村ビル8階</t>
    <rPh sb="0" eb="3">
      <t>イチバンチョウ</t>
    </rPh>
    <rPh sb="8" eb="10">
      <t>ダイイチ</t>
    </rPh>
    <rPh sb="10" eb="12">
      <t>ノムラ</t>
    </rPh>
    <rPh sb="15" eb="16">
      <t>カイ</t>
    </rPh>
    <phoneticPr fontId="1"/>
  </si>
  <si>
    <t>c.sendai@manaby.co.jp</t>
    <phoneticPr fontId="1"/>
  </si>
  <si>
    <t>第2わたげ</t>
    <rPh sb="0" eb="1">
      <t>ダイ</t>
    </rPh>
    <phoneticPr fontId="1"/>
  </si>
  <si>
    <t>小規模地域活動支援センター</t>
    <rPh sb="0" eb="3">
      <t>ショウキボ</t>
    </rPh>
    <rPh sb="3" eb="5">
      <t>チイキ</t>
    </rPh>
    <rPh sb="5" eb="7">
      <t>カツドウ</t>
    </rPh>
    <rPh sb="7" eb="9">
      <t>シエン</t>
    </rPh>
    <phoneticPr fontId="1"/>
  </si>
  <si>
    <t>（NPO）わたげの会</t>
    <rPh sb="9" eb="10">
      <t>カイ</t>
    </rPh>
    <phoneticPr fontId="1"/>
  </si>
  <si>
    <t>982-0001</t>
    <phoneticPr fontId="1"/>
  </si>
  <si>
    <t>八本松2-9-25</t>
    <phoneticPr fontId="1"/>
  </si>
  <si>
    <t>watage2nd@gmail.com</t>
    <phoneticPr fontId="1"/>
  </si>
  <si>
    <t>工房かやの実</t>
    <rPh sb="0" eb="2">
      <t>コウボウ</t>
    </rPh>
    <rPh sb="5" eb="6">
      <t>ミ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</si>
  <si>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6" eb="8">
      <t>bガタ</t>
    </rPh>
    <phoneticPr fontId="1"/>
  </si>
  <si>
    <t>981-3181</t>
    <phoneticPr fontId="1"/>
  </si>
  <si>
    <t>泉区</t>
    <rPh sb="0" eb="1">
      <t>イズミ</t>
    </rPh>
    <rPh sb="1" eb="2">
      <t>ク</t>
    </rPh>
    <phoneticPr fontId="1"/>
  </si>
  <si>
    <t>七北田字日野３-４</t>
    <rPh sb="0" eb="3">
      <t>ナナキタ</t>
    </rPh>
    <rPh sb="3" eb="4">
      <t>アザ</t>
    </rPh>
    <rPh sb="4" eb="6">
      <t>ヒノ</t>
    </rPh>
    <phoneticPr fontId="1"/>
  </si>
  <si>
    <t>kayanomi@titan.ocn.ne.jp</t>
    <phoneticPr fontId="1"/>
  </si>
  <si>
    <t>http://www.sendai-ikuseikai.or.jp/pudlics/index/66/</t>
    <phoneticPr fontId="1"/>
  </si>
  <si>
    <t>（社福）みんなの広場</t>
    <rPh sb="1" eb="3">
      <t>シャフク</t>
    </rPh>
    <rPh sb="8" eb="10">
      <t>ヒロバ</t>
    </rPh>
    <phoneticPr fontId="1"/>
  </si>
  <si>
    <t>No.</t>
    <phoneticPr fontId="1"/>
  </si>
  <si>
    <t>事業所名</t>
    <rPh sb="0" eb="3">
      <t>ジギョウショ</t>
    </rPh>
    <rPh sb="3" eb="4">
      <t>メイ</t>
    </rPh>
    <phoneticPr fontId="1"/>
  </si>
  <si>
    <t>運営主体(法人名)</t>
    <rPh sb="5" eb="7">
      <t>ホウジン</t>
    </rPh>
    <rPh sb="7" eb="8">
      <t>メイ</t>
    </rPh>
    <phoneticPr fontId="1"/>
  </si>
  <si>
    <t>担当者名</t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</si>
  <si>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</si>
  <si>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</si>
  <si>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</si>
  <si>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</si>
  <si>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</si>
  <si>
    <t>主な事業内容</t>
    <phoneticPr fontId="1"/>
  </si>
  <si>
    <t>価格（税込）</t>
  </si>
  <si>
    <t>価格（税込）</t>
    <phoneticPr fontId="1"/>
  </si>
  <si>
    <t>要相談</t>
    <rPh sb="0" eb="3">
      <t>ヨウソウダン</t>
    </rPh>
    <phoneticPr fontId="1"/>
  </si>
  <si>
    <t>商品名1</t>
    <phoneticPr fontId="1"/>
  </si>
  <si>
    <t>べんりだ菜(な)【お買い得セット】</t>
    <phoneticPr fontId="1"/>
  </si>
  <si>
    <t>1,000円(3個セット)</t>
    <phoneticPr fontId="1"/>
  </si>
  <si>
    <t>500円</t>
    <rPh sb="3" eb="4">
      <t>エン</t>
    </rPh>
    <phoneticPr fontId="1"/>
  </si>
  <si>
    <t>作業名1</t>
    <rPh sb="0" eb="2">
      <t>サギョウ</t>
    </rPh>
    <rPh sb="2" eb="3">
      <t>メイ</t>
    </rPh>
    <phoneticPr fontId="1"/>
  </si>
  <si>
    <t>名刺印刷</t>
    <rPh sb="0" eb="2">
      <t>メイシ</t>
    </rPh>
    <rPh sb="2" eb="4">
      <t>インサツ</t>
    </rPh>
    <phoneticPr fontId="1"/>
  </si>
  <si>
    <t>※要相談（極力、予算に応じます）</t>
    <phoneticPr fontId="1"/>
  </si>
  <si>
    <t>要相談</t>
    <rPh sb="0" eb="1">
      <t>ヨウ</t>
    </rPh>
    <rPh sb="1" eb="3">
      <t>ソウダン</t>
    </rPh>
    <phoneticPr fontId="1"/>
  </si>
  <si>
    <t>除草・清掃作業</t>
    <rPh sb="0" eb="2">
      <t>ジョソウ</t>
    </rPh>
    <rPh sb="3" eb="5">
      <t>セイソウ</t>
    </rPh>
    <rPh sb="5" eb="7">
      <t>サギョウ</t>
    </rPh>
    <phoneticPr fontId="1"/>
  </si>
  <si>
    <t>1,000/時間（要見積）</t>
    <rPh sb="6" eb="8">
      <t>ジカン</t>
    </rPh>
    <rPh sb="9" eb="10">
      <t>ヨウ</t>
    </rPh>
    <rPh sb="10" eb="12">
      <t>ミツ</t>
    </rPh>
    <phoneticPr fontId="1"/>
  </si>
  <si>
    <t>菓子パン・惣菜パン（季節メニューあり）・焼菓子</t>
    <rPh sb="0" eb="2">
      <t>カシ</t>
    </rPh>
    <rPh sb="5" eb="7">
      <t>ソウザイ</t>
    </rPh>
    <rPh sb="10" eb="12">
      <t>キセツ</t>
    </rPh>
    <rPh sb="20" eb="21">
      <t>ヤ</t>
    </rPh>
    <rPh sb="21" eb="23">
      <t>ガシ</t>
    </rPh>
    <phoneticPr fontId="1"/>
  </si>
  <si>
    <t>食パン(角)(山)（1斤、1.5斤、1.5ハーフも可）</t>
    <rPh sb="0" eb="1">
      <t>ショク</t>
    </rPh>
    <rPh sb="4" eb="5">
      <t>カク</t>
    </rPh>
    <rPh sb="7" eb="8">
      <t>ヤマ</t>
    </rPh>
    <rPh sb="11" eb="12">
      <t>キン</t>
    </rPh>
    <rPh sb="16" eb="17">
      <t>キン</t>
    </rPh>
    <rPh sb="25" eb="26">
      <t>カ</t>
    </rPh>
    <phoneticPr fontId="1"/>
  </si>
  <si>
    <t>800円</t>
    <rPh sb="3" eb="4">
      <t>エン</t>
    </rPh>
    <phoneticPr fontId="1"/>
  </si>
  <si>
    <t>箱折り</t>
    <rPh sb="0" eb="2">
      <t>ハコオ</t>
    </rPh>
    <phoneticPr fontId="1"/>
  </si>
  <si>
    <t>封入・封緘</t>
    <rPh sb="0" eb="2">
      <t>フウニュウ</t>
    </rPh>
    <rPh sb="3" eb="5">
      <t>フウカン</t>
    </rPh>
    <phoneticPr fontId="1"/>
  </si>
  <si>
    <t>封緘：5円/1件　封入1円/1枚～（要見積）</t>
    <rPh sb="0" eb="2">
      <t>フウカン</t>
    </rPh>
    <rPh sb="4" eb="5">
      <t>エン</t>
    </rPh>
    <rPh sb="9" eb="11">
      <t>フウニュウ</t>
    </rPh>
    <rPh sb="12" eb="13">
      <t>エン</t>
    </rPh>
    <rPh sb="15" eb="16">
      <t>マイ</t>
    </rPh>
    <rPh sb="18" eb="19">
      <t>ヨウ</t>
    </rPh>
    <rPh sb="19" eb="21">
      <t>ミツ</t>
    </rPh>
    <phoneticPr fontId="10"/>
  </si>
  <si>
    <t>クッキー各種</t>
    <phoneticPr fontId="1"/>
  </si>
  <si>
    <t>パン各種</t>
    <rPh sb="2" eb="4">
      <t>カクシュ</t>
    </rPh>
    <phoneticPr fontId="1"/>
  </si>
  <si>
    <t>ひばの湯</t>
    <rPh sb="3" eb="4">
      <t>ユ</t>
    </rPh>
    <phoneticPr fontId="1"/>
  </si>
  <si>
    <t>こころやクッキー</t>
    <phoneticPr fontId="1"/>
  </si>
  <si>
    <t>Keyaki no Moriお菓子セット</t>
    <phoneticPr fontId="1"/>
  </si>
  <si>
    <t>１箱　1,000円</t>
    <rPh sb="1" eb="2">
      <t>ハコ</t>
    </rPh>
    <rPh sb="4" eb="9">
      <t>000エン</t>
    </rPh>
    <phoneticPr fontId="1"/>
  </si>
  <si>
    <t>アクリルタワシ</t>
    <phoneticPr fontId="1"/>
  </si>
  <si>
    <t>ウエス製品販売</t>
    <rPh sb="3" eb="5">
      <t>セイヒン</t>
    </rPh>
    <rPh sb="5" eb="7">
      <t>ハンバイ</t>
    </rPh>
    <phoneticPr fontId="1"/>
  </si>
  <si>
    <t>白メリヤス　1kg 430円～　その他</t>
    <rPh sb="0" eb="1">
      <t>シロ</t>
    </rPh>
    <rPh sb="13" eb="14">
      <t>エン</t>
    </rPh>
    <rPh sb="18" eb="19">
      <t>ホカ</t>
    </rPh>
    <phoneticPr fontId="1"/>
  </si>
  <si>
    <t>各種印刷</t>
    <rPh sb="0" eb="2">
      <t>カクシュ</t>
    </rPh>
    <rPh sb="2" eb="4">
      <t>インサツ</t>
    </rPh>
    <phoneticPr fontId="1"/>
  </si>
  <si>
    <t>要見積</t>
    <rPh sb="0" eb="1">
      <t>ヨウ</t>
    </rPh>
    <rPh sb="1" eb="3">
      <t>ミツモリ</t>
    </rPh>
    <phoneticPr fontId="1"/>
  </si>
  <si>
    <t>お地蔵（陶芸品）</t>
    <rPh sb="1" eb="3">
      <t>ジゾウ</t>
    </rPh>
    <rPh sb="4" eb="7">
      <t>トウゲイヒン</t>
    </rPh>
    <phoneticPr fontId="1"/>
  </si>
  <si>
    <t>１体１，３００円</t>
    <rPh sb="1" eb="2">
      <t>タイ</t>
    </rPh>
    <rPh sb="3" eb="8">
      <t>300エン</t>
    </rPh>
    <phoneticPr fontId="1"/>
  </si>
  <si>
    <t>カエル（陶芸品）</t>
    <rPh sb="4" eb="7">
      <t>トウゲイヒン</t>
    </rPh>
    <phoneticPr fontId="1"/>
  </si>
  <si>
    <t>600円</t>
    <rPh sb="3" eb="4">
      <t>エン</t>
    </rPh>
    <phoneticPr fontId="1"/>
  </si>
  <si>
    <t>冷凍ハンバーグ</t>
    <rPh sb="0" eb="2">
      <t>レイトウ</t>
    </rPh>
    <phoneticPr fontId="1"/>
  </si>
  <si>
    <t>ハンバーグ弁当</t>
    <rPh sb="5" eb="7">
      <t>ベントウ</t>
    </rPh>
    <phoneticPr fontId="1"/>
  </si>
  <si>
    <t>就労継続支援B型 MY GOOD</t>
    <rPh sb="0" eb="6">
      <t>シュウロウケイゾクシエン</t>
    </rPh>
    <rPh sb="7" eb="8">
      <t>ガタ</t>
    </rPh>
    <phoneticPr fontId="1"/>
  </si>
  <si>
    <t>就労継続支援B型事業</t>
    <rPh sb="0" eb="6">
      <t>シュウロウケイゾクシエン</t>
    </rPh>
    <rPh sb="7" eb="8">
      <t>ガタ</t>
    </rPh>
    <rPh sb="8" eb="10">
      <t>ジギョウ</t>
    </rPh>
    <phoneticPr fontId="1"/>
  </si>
  <si>
    <t>981-3135</t>
    <phoneticPr fontId="1"/>
  </si>
  <si>
    <t>八乙女中央1丁目5－20及川壱番館301号室</t>
    <rPh sb="0" eb="3">
      <t>ヤオトメ</t>
    </rPh>
    <rPh sb="3" eb="5">
      <t>チュウオウ</t>
    </rPh>
    <rPh sb="6" eb="8">
      <t>チョウメ</t>
    </rPh>
    <rPh sb="12" eb="14">
      <t>オイカワ</t>
    </rPh>
    <rPh sb="14" eb="17">
      <t>イチバンカン</t>
    </rPh>
    <rPh sb="20" eb="22">
      <t>ゴウシツ</t>
    </rPh>
    <phoneticPr fontId="1"/>
  </si>
  <si>
    <t>mg.yaotome@us-net.co.jp</t>
    <phoneticPr fontId="1"/>
  </si>
  <si>
    <t>データ入力・文字起こし</t>
    <rPh sb="3" eb="5">
      <t>ニュウリョク</t>
    </rPh>
    <rPh sb="6" eb="8">
      <t>モジ</t>
    </rPh>
    <rPh sb="8" eb="9">
      <t>オ</t>
    </rPh>
    <phoneticPr fontId="1"/>
  </si>
  <si>
    <t>アトリエぶどうの木</t>
    <rPh sb="8" eb="9">
      <t>キ</t>
    </rPh>
    <phoneticPr fontId="1"/>
  </si>
  <si>
    <t>就労継続支援B型</t>
    <rPh sb="0" eb="2">
      <t>シュウロウ</t>
    </rPh>
    <rPh sb="2" eb="6">
      <t>ケイゾクシエン</t>
    </rPh>
    <rPh sb="7" eb="8">
      <t>カタ</t>
    </rPh>
    <phoneticPr fontId="1"/>
  </si>
  <si>
    <t>984-0051</t>
    <phoneticPr fontId="1"/>
  </si>
  <si>
    <t>新寺2-3-1</t>
    <rPh sb="0" eb="2">
      <t>シンテラ</t>
    </rPh>
    <phoneticPr fontId="1"/>
  </si>
  <si>
    <t>noadesu@crest.ocn.ne.jp</t>
    <phoneticPr fontId="1"/>
  </si>
  <si>
    <t>http://sharome.net/npo/</t>
    <phoneticPr fontId="1"/>
  </si>
  <si>
    <t>日替わり弁当</t>
    <rPh sb="0" eb="2">
      <t>ヒガ</t>
    </rPh>
    <rPh sb="4" eb="6">
      <t>ベントウ</t>
    </rPh>
    <phoneticPr fontId="1"/>
  </si>
  <si>
    <t>おにぎり</t>
    <phoneticPr fontId="1"/>
  </si>
  <si>
    <t>お寺の清掃・草刈り</t>
    <rPh sb="1" eb="2">
      <t>テラ</t>
    </rPh>
    <rPh sb="3" eb="5">
      <t>セイソウ</t>
    </rPh>
    <rPh sb="6" eb="8">
      <t>クサカ</t>
    </rPh>
    <phoneticPr fontId="1"/>
  </si>
  <si>
    <t>5人２時間　5,000円</t>
    <rPh sb="1" eb="2">
      <t>ニン</t>
    </rPh>
    <rPh sb="3" eb="5">
      <t>ジカン</t>
    </rPh>
    <rPh sb="11" eb="12">
      <t>エン</t>
    </rPh>
    <phoneticPr fontId="1"/>
  </si>
  <si>
    <t>清掃作業</t>
    <rPh sb="0" eb="4">
      <t>セイソウサギョウ</t>
    </rPh>
    <phoneticPr fontId="1"/>
  </si>
  <si>
    <t>一人一時間1,000円～応相談</t>
    <phoneticPr fontId="1"/>
  </si>
  <si>
    <t>つまみ細工</t>
    <rPh sb="3" eb="5">
      <t>ザイク</t>
    </rPh>
    <phoneticPr fontId="1"/>
  </si>
  <si>
    <t>1個100円～</t>
    <rPh sb="1" eb="2">
      <t>コ</t>
    </rPh>
    <rPh sb="5" eb="6">
      <t>エン</t>
    </rPh>
    <phoneticPr fontId="1"/>
  </si>
  <si>
    <t>清掃業務</t>
    <rPh sb="0" eb="4">
      <t>セイソウギョウム</t>
    </rPh>
    <phoneticPr fontId="1"/>
  </si>
  <si>
    <t>要見積</t>
    <rPh sb="0" eb="3">
      <t>ヨウミツ</t>
    </rPh>
    <phoneticPr fontId="1"/>
  </si>
  <si>
    <t>封入封緘作業</t>
    <rPh sb="0" eb="4">
      <t>フウニュウフウカン</t>
    </rPh>
    <rPh sb="4" eb="6">
      <t>サギョウ</t>
    </rPh>
    <phoneticPr fontId="1"/>
  </si>
  <si>
    <t>基本料金1000円＋1点3円（1点追加ごとに1円）</t>
    <rPh sb="0" eb="4">
      <t>キホンリョウキン</t>
    </rPh>
    <rPh sb="8" eb="9">
      <t>エン</t>
    </rPh>
    <phoneticPr fontId="1"/>
  </si>
  <si>
    <t>リスト作成・データ入力・書類電子化</t>
    <rPh sb="3" eb="5">
      <t>サクセイ</t>
    </rPh>
    <rPh sb="9" eb="11">
      <t>ニュウリョク</t>
    </rPh>
    <rPh sb="12" eb="14">
      <t>ショルイ</t>
    </rPh>
    <rPh sb="14" eb="17">
      <t>デンシカ</t>
    </rPh>
    <phoneticPr fontId="1"/>
  </si>
  <si>
    <t>作業内容・作業量に応じてご相談させていただきます</t>
    <rPh sb="0" eb="2">
      <t>サギョウ</t>
    </rPh>
    <rPh sb="2" eb="4">
      <t>ナイヨウ</t>
    </rPh>
    <rPh sb="5" eb="7">
      <t>サギョウ</t>
    </rPh>
    <rPh sb="7" eb="8">
      <t>リョウ</t>
    </rPh>
    <rPh sb="9" eb="10">
      <t>オウ</t>
    </rPh>
    <rPh sb="13" eb="15">
      <t>ソウダン</t>
    </rPh>
    <phoneticPr fontId="1"/>
  </si>
  <si>
    <t>紙バンドバック類</t>
    <rPh sb="0" eb="1">
      <t>カミ</t>
    </rPh>
    <rPh sb="7" eb="8">
      <t>ルイ</t>
    </rPh>
    <phoneticPr fontId="1"/>
  </si>
  <si>
    <t>あはき法により明示できませんがお手頃価格です。</t>
  </si>
  <si>
    <t>資源回収</t>
    <rPh sb="0" eb="2">
      <t>シゲン</t>
    </rPh>
    <rPh sb="2" eb="4">
      <t>カイシュウ</t>
    </rPh>
    <phoneticPr fontId="1"/>
  </si>
  <si>
    <t>除草作業</t>
    <rPh sb="0" eb="4">
      <t>ジョソウサギョウ</t>
    </rPh>
    <phoneticPr fontId="1"/>
  </si>
  <si>
    <t>15,000円から（敷地面積・作業箇所により変動いたします）</t>
    <rPh sb="2" eb="7">
      <t>000エン</t>
    </rPh>
    <rPh sb="10" eb="14">
      <t>シキチメンセキ</t>
    </rPh>
    <rPh sb="15" eb="17">
      <t>サギョウ</t>
    </rPh>
    <rPh sb="17" eb="19">
      <t>カショ</t>
    </rPh>
    <rPh sb="22" eb="24">
      <t>ヘンドウ</t>
    </rPh>
    <phoneticPr fontId="1"/>
  </si>
  <si>
    <t>ほうゆうのよろこぶせんべい</t>
    <phoneticPr fontId="1"/>
  </si>
  <si>
    <t>＜参考単価＞　　白黒　片面100枚：1,000円　　カラー　両面100枚：1,800円</t>
    <rPh sb="1" eb="3">
      <t>サンコウ</t>
    </rPh>
    <rPh sb="3" eb="5">
      <t>タンカ</t>
    </rPh>
    <rPh sb="8" eb="10">
      <t>シロクロ</t>
    </rPh>
    <rPh sb="11" eb="13">
      <t>カタメン</t>
    </rPh>
    <rPh sb="16" eb="17">
      <t>マイ</t>
    </rPh>
    <rPh sb="19" eb="24">
      <t>000エン</t>
    </rPh>
    <rPh sb="30" eb="32">
      <t>リョウメン</t>
    </rPh>
    <rPh sb="35" eb="36">
      <t>マイ</t>
    </rPh>
    <rPh sb="42" eb="43">
      <t>エン</t>
    </rPh>
    <phoneticPr fontId="1"/>
  </si>
  <si>
    <t>季節のお花を使った花束、アレンジメント</t>
    <rPh sb="0" eb="2">
      <t>キセツ</t>
    </rPh>
    <rPh sb="4" eb="5">
      <t>ハナ</t>
    </rPh>
    <rPh sb="6" eb="7">
      <t>ツカ</t>
    </rPh>
    <rPh sb="9" eb="11">
      <t>ハナタバ</t>
    </rPh>
    <phoneticPr fontId="1"/>
  </si>
  <si>
    <t>お弁当、お惣菜の販売</t>
    <rPh sb="1" eb="3">
      <t>ベントウ</t>
    </rPh>
    <rPh sb="5" eb="7">
      <t>ソウザイ</t>
    </rPh>
    <rPh sb="8" eb="10">
      <t>ハンバイ</t>
    </rPh>
    <phoneticPr fontId="1"/>
  </si>
  <si>
    <t>合計5,000円以上で無料配達となります。</t>
    <phoneticPr fontId="1"/>
  </si>
  <si>
    <t>軽作業（箱折り、メール便封入等）</t>
    <rPh sb="0" eb="3">
      <t>ケイサギョウ</t>
    </rPh>
    <rPh sb="14" eb="15">
      <t>ナド</t>
    </rPh>
    <phoneticPr fontId="1"/>
  </si>
  <si>
    <t>箱折り（10,000円/1,000枚）（ご予算ご相談いたします。）</t>
    <rPh sb="21" eb="23">
      <t>ヨサン</t>
    </rPh>
    <rPh sb="24" eb="26">
      <t>ソウダン</t>
    </rPh>
    <phoneticPr fontId="1"/>
  </si>
  <si>
    <t>やんわりやわらかガーゼハンカチ</t>
    <phoneticPr fontId="1"/>
  </si>
  <si>
    <t>贈答用箱　折り</t>
    <rPh sb="0" eb="2">
      <t>ゾウトウ</t>
    </rPh>
    <rPh sb="2" eb="3">
      <t>ヨウ</t>
    </rPh>
    <rPh sb="3" eb="4">
      <t>ハコ</t>
    </rPh>
    <rPh sb="5" eb="6">
      <t>オ</t>
    </rPh>
    <phoneticPr fontId="1"/>
  </si>
  <si>
    <t>メダカ</t>
  </si>
  <si>
    <t>宛名、ラベルシール貼り作業</t>
    <rPh sb="0" eb="2">
      <t>アテナ</t>
    </rPh>
    <rPh sb="9" eb="10">
      <t>ハ</t>
    </rPh>
    <rPh sb="11" eb="13">
      <t>サギョウ</t>
    </rPh>
    <phoneticPr fontId="1"/>
  </si>
  <si>
    <t>清掃、敷地内除草</t>
    <rPh sb="0" eb="2">
      <t>セイソウ</t>
    </rPh>
    <rPh sb="3" eb="5">
      <t>シキチ</t>
    </rPh>
    <rPh sb="5" eb="6">
      <t>ナイ</t>
    </rPh>
    <rPh sb="6" eb="8">
      <t>ジョソウ</t>
    </rPh>
    <phoneticPr fontId="1"/>
  </si>
  <si>
    <t>串団子</t>
    <rPh sb="0" eb="3">
      <t>クシダンゴ</t>
    </rPh>
    <phoneticPr fontId="1"/>
  </si>
  <si>
    <t>140円</t>
    <rPh sb="3" eb="4">
      <t>エン</t>
    </rPh>
    <phoneticPr fontId="1"/>
  </si>
  <si>
    <t>あげまん</t>
    <phoneticPr fontId="1"/>
  </si>
  <si>
    <t>120円</t>
    <rPh sb="3" eb="4">
      <t>エン</t>
    </rPh>
    <phoneticPr fontId="1"/>
  </si>
  <si>
    <t>540円/個</t>
    <rPh sb="3" eb="4">
      <t>エン</t>
    </rPh>
    <rPh sb="5" eb="6">
      <t>コ</t>
    </rPh>
    <phoneticPr fontId="1"/>
  </si>
  <si>
    <t>要見積り</t>
    <phoneticPr fontId="1"/>
  </si>
  <si>
    <t>封入・封緘作業</t>
    <rPh sb="0" eb="2">
      <t>フウニュウ</t>
    </rPh>
    <rPh sb="3" eb="7">
      <t>フウカンサギョウ</t>
    </rPh>
    <phoneticPr fontId="1"/>
  </si>
  <si>
    <t>クラフトバンド製　　ふた付　丸かご　（かんなくず除湿剤入り）</t>
    <rPh sb="7" eb="8">
      <t>セイ</t>
    </rPh>
    <rPh sb="12" eb="13">
      <t>ツキ</t>
    </rPh>
    <rPh sb="14" eb="15">
      <t>マル</t>
    </rPh>
    <rPh sb="24" eb="28">
      <t>ジョシツザイイ</t>
    </rPh>
    <phoneticPr fontId="1"/>
  </si>
  <si>
    <t>商業ビル　マンション共有部の清掃　　（巡回清掃）</t>
    <rPh sb="0" eb="2">
      <t>ショウギョウ</t>
    </rPh>
    <rPh sb="10" eb="12">
      <t>キョウユウ</t>
    </rPh>
    <rPh sb="12" eb="13">
      <t>ブ</t>
    </rPh>
    <rPh sb="14" eb="16">
      <t>セイソウ</t>
    </rPh>
    <rPh sb="19" eb="23">
      <t>ジュンカイセイソウ</t>
    </rPh>
    <phoneticPr fontId="1"/>
  </si>
  <si>
    <t>除草作業</t>
    <rPh sb="0" eb="2">
      <t>ジョソウ</t>
    </rPh>
    <rPh sb="2" eb="4">
      <t>サギョウ</t>
    </rPh>
    <phoneticPr fontId="1"/>
  </si>
  <si>
    <t>敷地面積、程度によって異なります。（要見積）</t>
    <rPh sb="0" eb="4">
      <t>シキチメンセキ</t>
    </rPh>
    <rPh sb="5" eb="7">
      <t>テイド</t>
    </rPh>
    <rPh sb="11" eb="12">
      <t>コト</t>
    </rPh>
    <rPh sb="18" eb="19">
      <t>ヨウ</t>
    </rPh>
    <rPh sb="19" eb="21">
      <t>ミツモリ</t>
    </rPh>
    <phoneticPr fontId="1"/>
  </si>
  <si>
    <t>ご予算に応じて500円～　対応いたします。</t>
    <rPh sb="13" eb="15">
      <t>タイオウ</t>
    </rPh>
    <phoneticPr fontId="1"/>
  </si>
  <si>
    <t>クッキー、ケーキ</t>
    <phoneticPr fontId="1"/>
  </si>
  <si>
    <t>ショッピングバスケット</t>
    <phoneticPr fontId="1"/>
  </si>
  <si>
    <t>1個500円～</t>
    <rPh sb="1" eb="2">
      <t>コ</t>
    </rPh>
    <rPh sb="5" eb="6">
      <t>エン</t>
    </rPh>
    <phoneticPr fontId="1"/>
  </si>
  <si>
    <t>物流コンテナ洗浄</t>
    <rPh sb="0" eb="2">
      <t>ブツリュウ</t>
    </rPh>
    <rPh sb="6" eb="8">
      <t>センジョウ</t>
    </rPh>
    <phoneticPr fontId="1"/>
  </si>
  <si>
    <t>第2わたげ　</t>
    <rPh sb="0" eb="1">
      <t>ダイ</t>
    </rPh>
    <phoneticPr fontId="1"/>
  </si>
  <si>
    <t>（株）クリーン＆クリーン本社東北工場</t>
    <rPh sb="12" eb="14">
      <t>ホンシャ</t>
    </rPh>
    <rPh sb="14" eb="18">
      <t>トウホクコウジョウ</t>
    </rPh>
    <phoneticPr fontId="1"/>
  </si>
  <si>
    <t>（株）クリーン＆クリーン(東洋ワーク㈱の特例子会社）</t>
    <rPh sb="1" eb="2">
      <t>カブ</t>
    </rPh>
    <rPh sb="13" eb="15">
      <t>トウヨウ</t>
    </rPh>
    <rPh sb="20" eb="22">
      <t>トクレイ</t>
    </rPh>
    <rPh sb="22" eb="25">
      <t>コガイシャ</t>
    </rPh>
    <phoneticPr fontId="1"/>
  </si>
  <si>
    <t>事務用品</t>
    <rPh sb="0" eb="4">
      <t>ジムヨウヒン</t>
    </rPh>
    <phoneticPr fontId="1"/>
  </si>
  <si>
    <t>980-0021</t>
    <phoneticPr fontId="1"/>
  </si>
  <si>
    <t>榴岡4-2-3　仙台MTビル5階</t>
    <rPh sb="0" eb="2">
      <t>ツツジガオカ</t>
    </rPh>
    <rPh sb="8" eb="10">
      <t>センダイ</t>
    </rPh>
    <rPh sb="15" eb="16">
      <t>カイ</t>
    </rPh>
    <phoneticPr fontId="1"/>
  </si>
  <si>
    <t>データ入力作業</t>
    <rPh sb="3" eb="5">
      <t>ニュウリョク</t>
    </rPh>
    <rPh sb="5" eb="7">
      <t>サギョウ</t>
    </rPh>
    <phoneticPr fontId="1"/>
  </si>
  <si>
    <t>HPをご覧ください。</t>
    <rPh sb="4" eb="5">
      <t>ラン</t>
    </rPh>
    <phoneticPr fontId="1"/>
  </si>
  <si>
    <t>リンクワークス仙台駅東口</t>
    <rPh sb="7" eb="12">
      <t>センダイエキヒガシグチ</t>
    </rPh>
    <phoneticPr fontId="1"/>
  </si>
  <si>
    <t>こぶし　</t>
    <phoneticPr fontId="1"/>
  </si>
  <si>
    <t>各種クリーニング</t>
    <rPh sb="0" eb="2">
      <t>カクシュ</t>
    </rPh>
    <phoneticPr fontId="1"/>
  </si>
  <si>
    <t>ポチ袋</t>
    <phoneticPr fontId="1"/>
  </si>
  <si>
    <t>事務用品、書籍、メモ帳、ポチ袋など</t>
    <rPh sb="0" eb="2">
      <t>ジム</t>
    </rPh>
    <rPh sb="2" eb="4">
      <t>ヨウヒン</t>
    </rPh>
    <rPh sb="5" eb="7">
      <t>ショセキ</t>
    </rPh>
    <rPh sb="10" eb="11">
      <t>チョウ</t>
    </rPh>
    <phoneticPr fontId="5"/>
  </si>
  <si>
    <t>弁当、パン、菓子類、ドリップコーヒー、野菜、総菜　など</t>
    <rPh sb="0" eb="2">
      <t>ベントウ</t>
    </rPh>
    <rPh sb="6" eb="9">
      <t>カシルイ</t>
    </rPh>
    <rPh sb="19" eb="21">
      <t>ヤサイ</t>
    </rPh>
    <rPh sb="22" eb="24">
      <t>ソウザイ</t>
    </rPh>
    <phoneticPr fontId="5"/>
  </si>
  <si>
    <t>施設内外・公園・駐車場などの清掃、ワックスかけ、樹木剪定及び除草清掃など</t>
    <rPh sb="0" eb="2">
      <t>シセツ</t>
    </rPh>
    <rPh sb="2" eb="3">
      <t>ナイ</t>
    </rPh>
    <rPh sb="3" eb="4">
      <t>ガイ</t>
    </rPh>
    <rPh sb="5" eb="7">
      <t>コウエン</t>
    </rPh>
    <rPh sb="8" eb="11">
      <t>チュウシャジョウ</t>
    </rPh>
    <rPh sb="14" eb="16">
      <t>セイソウ</t>
    </rPh>
    <phoneticPr fontId="5"/>
  </si>
  <si>
    <t>商品名</t>
    <phoneticPr fontId="1"/>
  </si>
  <si>
    <t>封入・封緘・発送、袋詰・解体、印刷物折り、引っ越し作業、あん摩マッサージ施術など</t>
    <rPh sb="0" eb="2">
      <t>フウニュウ</t>
    </rPh>
    <rPh sb="3" eb="5">
      <t>フウカン</t>
    </rPh>
    <rPh sb="6" eb="8">
      <t>ハッソウ</t>
    </rPh>
    <rPh sb="9" eb="10">
      <t>フクロ</t>
    </rPh>
    <rPh sb="10" eb="11">
      <t>ヅ</t>
    </rPh>
    <rPh sb="12" eb="14">
      <t>カイタイ</t>
    </rPh>
    <rPh sb="15" eb="17">
      <t>インサツ</t>
    </rPh>
    <rPh sb="17" eb="18">
      <t>モノ</t>
    </rPh>
    <rPh sb="18" eb="19">
      <t>オ</t>
    </rPh>
    <phoneticPr fontId="5"/>
  </si>
  <si>
    <t>アップルファーム</t>
    <phoneticPr fontId="1"/>
  </si>
  <si>
    <t>か-7</t>
  </si>
  <si>
    <t>CAFE &amp; ARTS けやきのもり (sver.info)</t>
    <phoneticPr fontId="1"/>
  </si>
  <si>
    <t>さ-2</t>
  </si>
  <si>
    <t>さ-6</t>
  </si>
  <si>
    <t>981-3131</t>
  </si>
  <si>
    <t>izumi-fureai@wonder.ocn.ne.jp</t>
  </si>
  <si>
    <t>泉区</t>
  </si>
  <si>
    <t>七北田字菅間42-1</t>
  </si>
  <si>
    <t>さ-21</t>
  </si>
  <si>
    <t>た-5</t>
  </si>
  <si>
    <t>は-6</t>
  </si>
  <si>
    <t>ま-2</t>
  </si>
  <si>
    <t>ま-3</t>
  </si>
  <si>
    <t>ま-5</t>
  </si>
  <si>
    <t>わ-3</t>
  </si>
  <si>
    <t>わ-4</t>
  </si>
  <si>
    <t>メニューなど</t>
    <phoneticPr fontId="1"/>
  </si>
  <si>
    <t>作業名</t>
    <rPh sb="0" eb="2">
      <t>サギョウ</t>
    </rPh>
    <rPh sb="2" eb="3">
      <t>メイ</t>
    </rPh>
    <phoneticPr fontId="1"/>
  </si>
  <si>
    <t>各種クリーニング</t>
    <phoneticPr fontId="1"/>
  </si>
  <si>
    <t>要見積</t>
    <phoneticPr fontId="1"/>
  </si>
  <si>
    <t>小300円、中500円、800円</t>
    <rPh sb="0" eb="1">
      <t>ショウ</t>
    </rPh>
    <rPh sb="4" eb="5">
      <t>エン</t>
    </rPh>
    <rPh sb="6" eb="7">
      <t>チュウ</t>
    </rPh>
    <rPh sb="10" eb="11">
      <t>エン</t>
    </rPh>
    <rPh sb="15" eb="16">
      <t>エン</t>
    </rPh>
    <phoneticPr fontId="1"/>
  </si>
  <si>
    <t>まごころ弁当650円～
合計5,000以上で市内配達無料</t>
    <rPh sb="4" eb="6">
      <t>ベントウ</t>
    </rPh>
    <rPh sb="9" eb="10">
      <t>エン</t>
    </rPh>
    <rPh sb="12" eb="14">
      <t>ゴウケイ</t>
    </rPh>
    <rPh sb="22" eb="24">
      <t>シナイ</t>
    </rPh>
    <rPh sb="24" eb="26">
      <t>ハイタツ</t>
    </rPh>
    <phoneticPr fontId="1"/>
  </si>
  <si>
    <t>アート・インクルージョンファクトリー</t>
  </si>
  <si>
    <t>980-0811</t>
  </si>
  <si>
    <t>ai.horaguchi@gmail.com</t>
  </si>
  <si>
    <t>工房きまち</t>
  </si>
  <si>
    <t>981-0931</t>
  </si>
  <si>
    <t>kimachi@minnano-hiroba.or.jp</t>
  </si>
  <si>
    <t>ゆう貝ケ森</t>
  </si>
  <si>
    <t>生活介護</t>
  </si>
  <si>
    <t>981-0942</t>
  </si>
  <si>
    <t>y-kaigamori@eagle.ocn.ne.jp</t>
  </si>
  <si>
    <t>みどり工房長町</t>
  </si>
  <si>
    <t>982-0011</t>
  </si>
  <si>
    <t>nagamachi@s-midorikai.org</t>
  </si>
  <si>
    <t>仙台メンタルヘルスサービス</t>
  </si>
  <si>
    <t>981-0913</t>
  </si>
  <si>
    <t>smhsswm@gmail.com</t>
  </si>
  <si>
    <t>https://instagram.com/cafe_225/?igshid=YmMyMTA2M2Y=</t>
  </si>
  <si>
    <t>結っ人</t>
  </si>
  <si>
    <t>就労継続支援A型、就労継続支援B型</t>
  </si>
  <si>
    <t>980-0803</t>
  </si>
  <si>
    <t>oshigoto@egao-staff.com</t>
  </si>
  <si>
    <t>一番町3-8-14-3F</t>
    <phoneticPr fontId="1"/>
  </si>
  <si>
    <t>太白区</t>
    <rPh sb="0" eb="2">
      <t>タイハク</t>
    </rPh>
    <rPh sb="2" eb="3">
      <t>ク</t>
    </rPh>
    <phoneticPr fontId="1"/>
  </si>
  <si>
    <t>北山1丁目10‐15</t>
  </si>
  <si>
    <t>貝ヶ森5丁目６－１０</t>
  </si>
  <si>
    <t>昭和町2-25</t>
  </si>
  <si>
    <t>国分町3-6-11　アーク仙台ビル205・401A</t>
  </si>
  <si>
    <t>長町1-6-3　グッドライフ長町3階</t>
  </si>
  <si>
    <t>仙台もぐらの家</t>
  </si>
  <si>
    <t>982-0261</t>
  </si>
  <si>
    <t>mogura@coast.ocn.ne.jp</t>
  </si>
  <si>
    <t>就労継続支援A型</t>
  </si>
  <si>
    <t>984-0031</t>
  </si>
  <si>
    <t>縁むすび</t>
  </si>
  <si>
    <t>983-0014</t>
  </si>
  <si>
    <t>enmusubi@izuminomori.jp</t>
  </si>
  <si>
    <t>チャレンジビラ</t>
  </si>
  <si>
    <t>980-0802</t>
  </si>
  <si>
    <t>info@c-villa.com</t>
  </si>
  <si>
    <t>ワークつるがや</t>
  </si>
  <si>
    <t>就労継続支援B型、生活介護</t>
  </si>
  <si>
    <t>983-0824</t>
  </si>
  <si>
    <t>w-tsuru@room.ocn.ne.jp</t>
  </si>
  <si>
    <t>http://tsurugaya-fukushi.jp/</t>
  </si>
  <si>
    <t>982-0034</t>
  </si>
  <si>
    <t>就労継続支援B型事業所はぴかむ</t>
  </si>
  <si>
    <t>984-0047</t>
  </si>
  <si>
    <t>hapicome20140731@gmail.com</t>
  </si>
  <si>
    <t>つばめファクトリー</t>
  </si>
  <si>
    <t>981-3133</t>
  </si>
  <si>
    <t>小野寺</t>
  </si>
  <si>
    <t>tsubame@mbm.nifty.com</t>
  </si>
  <si>
    <t>https://tsubame8.wixsite.com/mysite</t>
  </si>
  <si>
    <t>己達会hikari</t>
  </si>
  <si>
    <t>989-3216</t>
  </si>
  <si>
    <t>hikari@frise.support</t>
  </si>
  <si>
    <t>http://フライズ.jp/</t>
  </si>
  <si>
    <t>フリースペースソレイユ</t>
  </si>
  <si>
    <t>981-1101</t>
  </si>
  <si>
    <t>qqcz5ard@diary.ocn.ne.jp</t>
  </si>
  <si>
    <t>ポッケの森</t>
  </si>
  <si>
    <t>982-0222</t>
  </si>
  <si>
    <t>pokkenomori@able.ocn.ne.jp</t>
  </si>
  <si>
    <t>フォンテーヌ</t>
  </si>
  <si>
    <t>984-0815</t>
  </si>
  <si>
    <t>endou@ice-fontaine.com</t>
  </si>
  <si>
    <t>http://www.ice-fontaine.com</t>
  </si>
  <si>
    <t>クワノキ</t>
  </si>
  <si>
    <t>984-0073</t>
  </si>
  <si>
    <t>cafe_kuwanoki@yahoo.co.jp</t>
  </si>
  <si>
    <t>障害福祉サービス事業所ビッグママ</t>
  </si>
  <si>
    <t>info@big-mama2011.com</t>
  </si>
  <si>
    <t>https://bigmama-sendai.com/</t>
  </si>
  <si>
    <t>グリーンファーム仙台</t>
  </si>
  <si>
    <t>982-0007</t>
  </si>
  <si>
    <t>greenfarm_sendai@greenlife-inc.co.jp</t>
  </si>
  <si>
    <t>すていじ仙台</t>
  </si>
  <si>
    <t>981-3203</t>
  </si>
  <si>
    <t>stage@c-life.or.jp</t>
  </si>
  <si>
    <t>http://www.c-life.or.jp</t>
  </si>
  <si>
    <t>課外塾</t>
  </si>
  <si>
    <t>juicy@f3.dion.ne.jp</t>
  </si>
  <si>
    <t>NPO法人ビートスイッチ</t>
  </si>
  <si>
    <t>宮城野区</t>
  </si>
  <si>
    <t>折立1-2-37</t>
  </si>
  <si>
    <t>二日町18-16　４F</t>
  </si>
  <si>
    <t>高野原４丁目6-3</t>
  </si>
  <si>
    <t>一番町3-8-14-3F</t>
  </si>
  <si>
    <t>北山1-8-25</t>
  </si>
  <si>
    <t>長町３丁目９－８</t>
  </si>
  <si>
    <t>西多賀3丁目1-25</t>
  </si>
  <si>
    <t>あすと長町1-3-1　SHIP仙台ビル2F</t>
  </si>
  <si>
    <t>四郎丸字前92</t>
  </si>
  <si>
    <t>人来田2丁目２－１</t>
  </si>
  <si>
    <t>松が丘25-2</t>
  </si>
  <si>
    <t>高砂1-11-2　プルミエール高砂108</t>
  </si>
  <si>
    <t>鶴ケ谷5-22-1</t>
  </si>
  <si>
    <t>六丁目字南97-3　東インター斎喜ビル1F</t>
  </si>
  <si>
    <t>木ノ下2-5-17-103</t>
  </si>
  <si>
    <t>文化町15-12</t>
  </si>
  <si>
    <t>荒町67-1</t>
  </si>
  <si>
    <t>984-0017</t>
  </si>
  <si>
    <t>info.asunoba@gmail.com</t>
  </si>
  <si>
    <t>わ・は・わ沖野</t>
  </si>
  <si>
    <t>984-0831</t>
  </si>
  <si>
    <t>wahawa-okino@minnanowa.org</t>
  </si>
  <si>
    <t>http://www.minnanowa.org/</t>
  </si>
  <si>
    <t>わ・は・わ宮城野</t>
  </si>
  <si>
    <t>983-0823</t>
  </si>
  <si>
    <t>wawawa-miyagino@minnanowa.org</t>
  </si>
  <si>
    <t>http://www.minnanowa.org</t>
  </si>
  <si>
    <t>いずみ授産所</t>
  </si>
  <si>
    <t>983-0832</t>
  </si>
  <si>
    <t>izumi-job@izumi212.or.jp</t>
  </si>
  <si>
    <t>http://www.izumi212.or.jp</t>
  </si>
  <si>
    <t>（社福）仙台市手をつなぐ育成会</t>
  </si>
  <si>
    <t>こぶし</t>
  </si>
  <si>
    <t>982-0845</t>
  </si>
  <si>
    <t>kobu43ok@abeam.ocn.ne.jp</t>
  </si>
  <si>
    <t>https://www.sendaishi-ikuseikai.or.jp/publics/index/16/</t>
  </si>
  <si>
    <t>https://twitter.com/izumi_chuou</t>
  </si>
  <si>
    <t>チョコさほやま</t>
  </si>
  <si>
    <t>982-0211</t>
  </si>
  <si>
    <t>c.sahoyama@ikedon.jp</t>
  </si>
  <si>
    <t>就労継続支援事業所なでしこ</t>
  </si>
  <si>
    <t>984-0042</t>
  </si>
  <si>
    <t>kobo.nadeshiko@gmail.com</t>
  </si>
  <si>
    <t>パル三居沢</t>
  </si>
  <si>
    <t>980-0845</t>
  </si>
  <si>
    <t>pal-sankyozawa@titan.ocn.ne.jp</t>
  </si>
  <si>
    <t>982-0003</t>
  </si>
  <si>
    <t>n.wagatsuma@suntec-ss.jp</t>
  </si>
  <si>
    <t>https://www.facebook.com/profile.php?id=100057571693279</t>
  </si>
  <si>
    <t>ぶるー・びー</t>
  </si>
  <si>
    <t>bluebee.stoneshop@gmail.com</t>
  </si>
  <si>
    <t>https://www.bluebee.jp/</t>
  </si>
  <si>
    <t>ゼルコバ</t>
  </si>
  <si>
    <t>morinomiyako-fukusi@outlook.jp</t>
  </si>
  <si>
    <t>荒巻字三居沢12-1</t>
  </si>
  <si>
    <t>一番町2丁目5-5　東一中央ビルA棟6階</t>
  </si>
  <si>
    <t>門前町１２－３０</t>
  </si>
  <si>
    <t>佐保山1-28</t>
  </si>
  <si>
    <t>郡山５丁目12-1</t>
  </si>
  <si>
    <t>なないろの里1-19-2</t>
  </si>
  <si>
    <t>沖野3丁目6-55</t>
  </si>
  <si>
    <t>大和町4丁目13-27</t>
  </si>
  <si>
    <t>燕沢3-1-10</t>
  </si>
  <si>
    <t>安養寺２丁目１－２</t>
  </si>
  <si>
    <t>太白区</t>
    <phoneticPr fontId="1"/>
  </si>
  <si>
    <t>青葉区</t>
    <phoneticPr fontId="1"/>
  </si>
  <si>
    <t>宮城野</t>
    <phoneticPr fontId="1"/>
  </si>
  <si>
    <t>泉区</t>
    <phoneticPr fontId="1"/>
  </si>
  <si>
    <t>青山一丁目16-8</t>
    <phoneticPr fontId="1"/>
  </si>
  <si>
    <t>せんだい庵</t>
  </si>
  <si>
    <t>981-8522</t>
  </si>
  <si>
    <t>sendaian@san.or.jp</t>
  </si>
  <si>
    <t>982-0804</t>
  </si>
  <si>
    <t>大内</t>
  </si>
  <si>
    <t>gozain@haginosato.or.jp</t>
  </si>
  <si>
    <t>青葉区</t>
    <rPh sb="0" eb="3">
      <t>アオバク</t>
    </rPh>
    <phoneticPr fontId="1"/>
  </si>
  <si>
    <t>若林区</t>
    <rPh sb="0" eb="3">
      <t>ワカバヤシク</t>
    </rPh>
    <phoneticPr fontId="1"/>
  </si>
  <si>
    <t>太白区</t>
    <rPh sb="0" eb="3">
      <t>タイハクク</t>
    </rPh>
    <phoneticPr fontId="1"/>
  </si>
  <si>
    <t>泉区</t>
    <rPh sb="0" eb="1">
      <t>イズミ</t>
    </rPh>
    <rPh sb="1" eb="2">
      <t>ク</t>
    </rPh>
    <phoneticPr fontId="1"/>
  </si>
  <si>
    <t>国見1丁目8番1号　東北福祉大学内</t>
  </si>
  <si>
    <t>鈎取御堂平38番地</t>
  </si>
  <si>
    <t>スミールステッド若林</t>
  </si>
  <si>
    <t>984-0826</t>
  </si>
  <si>
    <t>sumirproject2021@gmail.com</t>
  </si>
  <si>
    <t>己達会esse</t>
  </si>
  <si>
    <t>981-0952</t>
  </si>
  <si>
    <t>esse@frise.support</t>
  </si>
  <si>
    <t>https://kodachikai.or.jp</t>
  </si>
  <si>
    <t>一般社団法人アイエスエフネットベネフィット</t>
  </si>
  <si>
    <t>アイエスエフネットベネフィット仙台事業所</t>
  </si>
  <si>
    <t>mikami.fumitoshi@isfnet.com</t>
  </si>
  <si>
    <t>https://www.isfnetbenefit.com/#!</t>
  </si>
  <si>
    <t>中山4-2-7</t>
  </si>
  <si>
    <t>二日町8－6　二日町島田ビル4階</t>
  </si>
  <si>
    <t>若林4丁目4-13</t>
  </si>
  <si>
    <t>imukat Lab.（イムカラボ）</t>
  </si>
  <si>
    <t>info.izumi.hnk@gmail.com</t>
  </si>
  <si>
    <t>https://honokaze.com/</t>
  </si>
  <si>
    <t>合同会社くじら</t>
  </si>
  <si>
    <t>マナティ五橋</t>
  </si>
  <si>
    <t>980-0022</t>
  </si>
  <si>
    <t>info@manatee5.co.jp</t>
  </si>
  <si>
    <t>https://manatee.co.jp/</t>
  </si>
  <si>
    <t>五橋一丁目4-30 五橋ビジネスセンタービル4A</t>
  </si>
  <si>
    <t>若林区大和町4丁目13-27</t>
  </si>
  <si>
    <t>泉中央2丁目16番9号泉大友ビル201</t>
  </si>
  <si>
    <t>仙台市泉ふれあいの家</t>
  </si>
  <si>
    <t>http://www.shakyo-sendai.or.jp/</t>
  </si>
  <si>
    <t>https://www.facebook.com/profile.php?id=100057571693279</t>
    <phoneticPr fontId="1"/>
  </si>
  <si>
    <t>宮城野区</t>
    <rPh sb="0" eb="4">
      <t>ミヤギノク</t>
    </rPh>
    <phoneticPr fontId="1"/>
  </si>
  <si>
    <t>https://www.instagram.com/art_inclusion/     https://www.facebook.com/ARTinclusion?ref_type=bookmark</t>
    <phoneticPr fontId="1"/>
  </si>
  <si>
    <t>https://instagram.com/hirobaminnano/   https://twitter.com/ko_bo_kimachi</t>
    <phoneticPr fontId="1"/>
  </si>
  <si>
    <t>https://www.instagram.com/midori_koubou_nagamachi   https://twitter.com/midorinagamachi</t>
    <phoneticPr fontId="1"/>
  </si>
  <si>
    <t>300円～500円</t>
    <phoneticPr fontId="1"/>
  </si>
  <si>
    <t>１５０円</t>
  </si>
  <si>
    <t>450円</t>
  </si>
  <si>
    <t xml:space="preserve">ショパンチ付箋（大）
</t>
    <phoneticPr fontId="1"/>
  </si>
  <si>
    <t>各種トースト　</t>
    <phoneticPr fontId="1"/>
  </si>
  <si>
    <t>応相談</t>
    <phoneticPr fontId="1"/>
  </si>
  <si>
    <t>①自家焙煎珈琲
②自家焙煎珈琲コーヒーバッグ</t>
    <phoneticPr fontId="1"/>
  </si>
  <si>
    <t>弁当</t>
    <phoneticPr fontId="1"/>
  </si>
  <si>
    <t>クッキーセット</t>
    <phoneticPr fontId="1"/>
  </si>
  <si>
    <t>650円</t>
    <phoneticPr fontId="1"/>
  </si>
  <si>
    <t>日替わり弁当・パスタ</t>
    <phoneticPr fontId="1"/>
  </si>
  <si>
    <t>おにぎり　　</t>
    <phoneticPr fontId="1"/>
  </si>
  <si>
    <t>①日替り弁当②特注弁当</t>
    <phoneticPr fontId="1"/>
  </si>
  <si>
    <t>１３０円～</t>
    <rPh sb="3" eb="4">
      <t>エン</t>
    </rPh>
    <phoneticPr fontId="1"/>
  </si>
  <si>
    <t>パン</t>
    <phoneticPr fontId="1"/>
  </si>
  <si>
    <t>レトルトカレー</t>
    <phoneticPr fontId="1"/>
  </si>
  <si>
    <t>弁当・カレーライス　</t>
    <phoneticPr fontId="1"/>
  </si>
  <si>
    <t>菓子・弁当</t>
    <phoneticPr fontId="1"/>
  </si>
  <si>
    <t>商品によって異なる</t>
    <phoneticPr fontId="1"/>
  </si>
  <si>
    <t xml:space="preserve">雑貨、アクセサリー
</t>
    <phoneticPr fontId="1"/>
  </si>
  <si>
    <t>レザーコースター、レザーキーホルダー、ピアス、イヤリング、髪留め</t>
    <phoneticPr fontId="1"/>
  </si>
  <si>
    <t>①ビーズアクセサリー②ストーンストラップ</t>
    <phoneticPr fontId="1"/>
  </si>
  <si>
    <t>ぶどう蔓小物アクセサリー</t>
    <phoneticPr fontId="1"/>
  </si>
  <si>
    <t>100円</t>
    <phoneticPr fontId="1"/>
  </si>
  <si>
    <t>1500円</t>
    <rPh sb="4" eb="5">
      <t>エン</t>
    </rPh>
    <phoneticPr fontId="1"/>
  </si>
  <si>
    <t>1,500円</t>
    <phoneticPr fontId="1"/>
  </si>
  <si>
    <t>キーホルダー</t>
    <phoneticPr fontId="1"/>
  </si>
  <si>
    <t>400円～600円</t>
    <rPh sb="3" eb="4">
      <t>エン</t>
    </rPh>
    <rPh sb="8" eb="9">
      <t>エン</t>
    </rPh>
    <phoneticPr fontId="1"/>
  </si>
  <si>
    <t>裁縫商品・木工商品</t>
    <phoneticPr fontId="1"/>
  </si>
  <si>
    <t>よし囲い</t>
    <phoneticPr fontId="1"/>
  </si>
  <si>
    <t>500円～950円</t>
    <phoneticPr fontId="1"/>
  </si>
  <si>
    <t xml:space="preserve">
①1,550～1200円②600円
</t>
    <phoneticPr fontId="1"/>
  </si>
  <si>
    <t xml:space="preserve">①七宝焼きアクセサリー ②レジンアクセサリー
</t>
    <phoneticPr fontId="1"/>
  </si>
  <si>
    <t>無添加石けん、手作り固形石けん</t>
    <phoneticPr fontId="1"/>
  </si>
  <si>
    <t>230円～1650円</t>
    <rPh sb="3" eb="4">
      <t>エン</t>
    </rPh>
    <rPh sb="9" eb="10">
      <t>エン</t>
    </rPh>
    <phoneticPr fontId="1"/>
  </si>
  <si>
    <t>１３０円～</t>
    <phoneticPr fontId="1"/>
  </si>
  <si>
    <t>幼児用玩具</t>
    <phoneticPr fontId="1"/>
  </si>
  <si>
    <t>①お手玉ポケット②ティッシュケース③アクリル毛糸のタワシ</t>
    <phoneticPr fontId="1"/>
  </si>
  <si>
    <t>①70円～②200円③100円</t>
    <phoneticPr fontId="1"/>
  </si>
  <si>
    <t xml:space="preserve">①ポチ袋・封筒②各種クラフト製品
</t>
    <phoneticPr fontId="1"/>
  </si>
  <si>
    <t>3００円</t>
    <phoneticPr fontId="1"/>
  </si>
  <si>
    <t xml:space="preserve">
100円
</t>
    <phoneticPr fontId="1"/>
  </si>
  <si>
    <t>2,500円</t>
    <rPh sb="5" eb="6">
      <t>エン</t>
    </rPh>
    <phoneticPr fontId="1"/>
  </si>
  <si>
    <t>350円～450円</t>
    <phoneticPr fontId="1"/>
  </si>
  <si>
    <t>キルト椅子</t>
    <phoneticPr fontId="1"/>
  </si>
  <si>
    <t>1600円～</t>
    <phoneticPr fontId="1"/>
  </si>
  <si>
    <t>お問合せください。</t>
    <phoneticPr fontId="1"/>
  </si>
  <si>
    <t xml:space="preserve">チラシ、ポスター、パンフレット、ロゴなどの各種デザイン制作・印刷
</t>
    <phoneticPr fontId="1"/>
  </si>
  <si>
    <t>切り文字制作</t>
    <phoneticPr fontId="1"/>
  </si>
  <si>
    <t>要相談</t>
    <phoneticPr fontId="1"/>
  </si>
  <si>
    <t>名刺、封筒、冊子、資料印刷</t>
    <phoneticPr fontId="1"/>
  </si>
  <si>
    <t>軽印刷</t>
    <phoneticPr fontId="1"/>
  </si>
  <si>
    <t>チラシ・パンフレット等印刷全般</t>
    <phoneticPr fontId="1"/>
  </si>
  <si>
    <t>点字印刷</t>
    <phoneticPr fontId="1"/>
  </si>
  <si>
    <t xml:space="preserve">
ご相談ください
</t>
    <phoneticPr fontId="1"/>
  </si>
  <si>
    <t>ご相談ください</t>
  </si>
  <si>
    <t>各種清掃</t>
    <phoneticPr fontId="1"/>
  </si>
  <si>
    <t>応相談</t>
    <phoneticPr fontId="1"/>
  </si>
  <si>
    <t>施設内外清掃</t>
    <phoneticPr fontId="1"/>
  </si>
  <si>
    <t>清掃作業</t>
    <phoneticPr fontId="1"/>
  </si>
  <si>
    <t>1回4,000～5,000円</t>
    <phoneticPr fontId="1"/>
  </si>
  <si>
    <t>個人宅庭の草取り軽作業</t>
    <phoneticPr fontId="1"/>
  </si>
  <si>
    <t>1件3000円</t>
    <phoneticPr fontId="1"/>
  </si>
  <si>
    <t>施設清掃</t>
    <phoneticPr fontId="1"/>
  </si>
  <si>
    <t>除草作業、清掃作業</t>
    <phoneticPr fontId="1"/>
  </si>
  <si>
    <t>一般的なテープ起こし・企業情報リサーチからカタログやアンケートの情報処理など</t>
    <phoneticPr fontId="1"/>
  </si>
  <si>
    <t>データ入力</t>
    <phoneticPr fontId="1"/>
  </si>
  <si>
    <t>パソコン入力</t>
    <phoneticPr fontId="1"/>
  </si>
  <si>
    <t>①紙文書のデータ化
音声起こし、素起こし
②Webページ更新作業</t>
    <phoneticPr fontId="1"/>
  </si>
  <si>
    <t>データ入力</t>
    <phoneticPr fontId="1"/>
  </si>
  <si>
    <t>応相談</t>
    <phoneticPr fontId="1"/>
  </si>
  <si>
    <t xml:space="preserve">応相談
</t>
    <phoneticPr fontId="1"/>
  </si>
  <si>
    <t>①1文字0.2円②1項目1.5円</t>
    <phoneticPr fontId="1"/>
  </si>
  <si>
    <t>①文字起こし
②データ入力</t>
    <phoneticPr fontId="1"/>
  </si>
  <si>
    <t>書類の整理・タイピング作業</t>
    <phoneticPr fontId="1"/>
  </si>
  <si>
    <t>データ入力、文字起こし、リスト作成、PCを使用した作業全般</t>
    <phoneticPr fontId="1"/>
  </si>
  <si>
    <t>要相談</t>
    <phoneticPr fontId="1"/>
  </si>
  <si>
    <t>データ入力、CADトレース</t>
    <phoneticPr fontId="1"/>
  </si>
  <si>
    <t>リサイクル事業</t>
    <phoneticPr fontId="1"/>
  </si>
  <si>
    <t>CMSオペーレーション・画像加工業務</t>
    <phoneticPr fontId="1"/>
  </si>
  <si>
    <t>梱包・封入・封緘・発送・袋詰</t>
    <phoneticPr fontId="1"/>
  </si>
  <si>
    <t>封入・封緘・発送、袋詰</t>
    <phoneticPr fontId="1"/>
  </si>
  <si>
    <t>①１工程2円～
②1工程2円～</t>
    <phoneticPr fontId="1"/>
  </si>
  <si>
    <t>①封入・封緘・印刷物折
②袋詰め・シール貼り</t>
    <phoneticPr fontId="1"/>
  </si>
  <si>
    <t xml:space="preserve">ウェブサイト制作
</t>
    <phoneticPr fontId="1"/>
  </si>
  <si>
    <t xml:space="preserve">
10万円～（要見積）
</t>
    <phoneticPr fontId="1"/>
  </si>
  <si>
    <t>梱包、丁合、封入・封緘、検品、仕分け、印刷物折り加工、箱折り・組み立て、ECサイト商品の検品・梱包・出荷代行、テープ・シール貼り、手帳のセットアップ、製袋、カレンダー丁合・梱包等</t>
    <phoneticPr fontId="1"/>
  </si>
  <si>
    <t>発送代行、封入、封緘</t>
    <phoneticPr fontId="1"/>
  </si>
  <si>
    <t>１件１０円～</t>
    <phoneticPr fontId="1"/>
  </si>
  <si>
    <t>リサイクル</t>
    <phoneticPr fontId="1"/>
  </si>
  <si>
    <t>ケータリングカーによるアイスクリームの出張販売</t>
    <phoneticPr fontId="1"/>
  </si>
  <si>
    <t>300円～</t>
    <phoneticPr fontId="1"/>
  </si>
  <si>
    <t xml:space="preserve">カタログ箱、牛タン箱等の箱折り
</t>
    <phoneticPr fontId="1"/>
  </si>
  <si>
    <t>請負作業（サンプル商品セット・袋詰・ラベル貼りなど）</t>
    <phoneticPr fontId="1"/>
  </si>
  <si>
    <t xml:space="preserve">
要相談
</t>
    <phoneticPr fontId="1"/>
  </si>
  <si>
    <t>キッチンカー運営</t>
    <phoneticPr fontId="1"/>
  </si>
  <si>
    <t>封入・封緘・発送、袋詰・解体、印刷物折り</t>
    <phoneticPr fontId="1"/>
  </si>
  <si>
    <t>麺とコーヒーの店「なご味(み)」営業日：月～金曜日　10:00～15:00</t>
    <phoneticPr fontId="1"/>
  </si>
  <si>
    <t>食事：750円～　飲み物：300円～</t>
    <phoneticPr fontId="1"/>
  </si>
  <si>
    <t>カレーショップ桜蔵の運営</t>
    <phoneticPr fontId="1"/>
  </si>
  <si>
    <t>メニューによる</t>
    <phoneticPr fontId="1"/>
  </si>
  <si>
    <t>①昼の定食　②定食種類　　お肉・魚・カレー・おにぎりセット</t>
    <phoneticPr fontId="1"/>
  </si>
  <si>
    <t>アイスクリーム</t>
    <phoneticPr fontId="1"/>
  </si>
  <si>
    <t>レストランの貸し出し</t>
    <phoneticPr fontId="1"/>
  </si>
  <si>
    <t>2時間…2万円、終日（10:00～15:00）…5万円</t>
    <phoneticPr fontId="1"/>
  </si>
  <si>
    <t>カフェ運営</t>
    <phoneticPr fontId="1"/>
  </si>
  <si>
    <t>コーヒー類１５０円～</t>
    <phoneticPr fontId="1"/>
  </si>
  <si>
    <t>280円～</t>
    <rPh sb="3" eb="4">
      <t>エン</t>
    </rPh>
    <phoneticPr fontId="1"/>
  </si>
  <si>
    <t>生ごみ堆肥化商品</t>
  </si>
  <si>
    <t>500円～/時間</t>
    <rPh sb="6" eb="8">
      <t>ジカン</t>
    </rPh>
    <phoneticPr fontId="1"/>
  </si>
  <si>
    <t>①レザー捺印マット②レザーマウスパッド</t>
    <phoneticPr fontId="1"/>
  </si>
  <si>
    <t>①1,650円②1,980円</t>
    <phoneticPr fontId="1"/>
  </si>
  <si>
    <t>マヌカハニーキャンディ（レモン・べっこう）</t>
  </si>
  <si>
    <t>なご味うどん</t>
    <phoneticPr fontId="1"/>
  </si>
  <si>
    <t>薪火珈琲</t>
  </si>
  <si>
    <t>300円～15000円</t>
    <phoneticPr fontId="1"/>
  </si>
  <si>
    <t>クラフトテープの手提げ、籠、コースター等</t>
    <phoneticPr fontId="1"/>
  </si>
  <si>
    <t>通常清掃全般、定期清掃</t>
    <phoneticPr fontId="1"/>
  </si>
  <si>
    <t>洞口</t>
    <phoneticPr fontId="1"/>
  </si>
  <si>
    <t>黒澤</t>
    <phoneticPr fontId="1"/>
  </si>
  <si>
    <t>米澤</t>
    <phoneticPr fontId="1"/>
  </si>
  <si>
    <t>渡部</t>
    <phoneticPr fontId="1"/>
  </si>
  <si>
    <t>遠藤</t>
    <phoneticPr fontId="1"/>
  </si>
  <si>
    <t>大槻</t>
    <phoneticPr fontId="1"/>
  </si>
  <si>
    <t>向井</t>
    <phoneticPr fontId="1"/>
  </si>
  <si>
    <t>泉</t>
    <phoneticPr fontId="1"/>
  </si>
  <si>
    <t>藤島　</t>
    <phoneticPr fontId="1"/>
  </si>
  <si>
    <t>飯嶋　</t>
    <phoneticPr fontId="1"/>
  </si>
  <si>
    <t>佐々木</t>
    <phoneticPr fontId="1"/>
  </si>
  <si>
    <t>佐々木　</t>
    <phoneticPr fontId="1"/>
  </si>
  <si>
    <t>加藤</t>
    <phoneticPr fontId="1"/>
  </si>
  <si>
    <t>佐藤　</t>
    <phoneticPr fontId="1"/>
  </si>
  <si>
    <t>岩崎　</t>
    <phoneticPr fontId="1"/>
  </si>
  <si>
    <t>菅井　</t>
    <phoneticPr fontId="1"/>
  </si>
  <si>
    <t>菅原</t>
    <phoneticPr fontId="1"/>
  </si>
  <si>
    <t>星野　</t>
    <phoneticPr fontId="1"/>
  </si>
  <si>
    <t>小野寺　</t>
    <phoneticPr fontId="1"/>
  </si>
  <si>
    <t>牛坂　</t>
    <phoneticPr fontId="1"/>
  </si>
  <si>
    <t>後藤</t>
    <phoneticPr fontId="1"/>
  </si>
  <si>
    <t>太田　</t>
    <phoneticPr fontId="1"/>
  </si>
  <si>
    <t>渡辺　</t>
    <phoneticPr fontId="1"/>
  </si>
  <si>
    <t>高橋</t>
    <phoneticPr fontId="1"/>
  </si>
  <si>
    <t>　伊藤</t>
    <phoneticPr fontId="1"/>
  </si>
  <si>
    <t>菊田　</t>
    <phoneticPr fontId="1"/>
  </si>
  <si>
    <t>水落</t>
    <phoneticPr fontId="1"/>
  </si>
  <si>
    <t>小原</t>
    <phoneticPr fontId="1"/>
  </si>
  <si>
    <t>今野</t>
    <phoneticPr fontId="1"/>
  </si>
  <si>
    <t>葛西</t>
    <phoneticPr fontId="1"/>
  </si>
  <si>
    <t>高橋　</t>
    <phoneticPr fontId="1"/>
  </si>
  <si>
    <t>三上　</t>
    <phoneticPr fontId="1"/>
  </si>
  <si>
    <t>松田</t>
    <phoneticPr fontId="1"/>
  </si>
  <si>
    <t>千葉</t>
    <phoneticPr fontId="1"/>
  </si>
  <si>
    <t>小坂　</t>
    <phoneticPr fontId="1"/>
  </si>
  <si>
    <t>水落　</t>
    <phoneticPr fontId="1"/>
  </si>
  <si>
    <t>菊地　</t>
    <phoneticPr fontId="1"/>
  </si>
  <si>
    <t>今　</t>
    <phoneticPr fontId="1"/>
  </si>
  <si>
    <t>星野</t>
    <phoneticPr fontId="1"/>
  </si>
  <si>
    <t>青葉区昭和町2-25</t>
  </si>
  <si>
    <t>青葉区</t>
    <phoneticPr fontId="1"/>
  </si>
  <si>
    <t>若林区</t>
    <phoneticPr fontId="1"/>
  </si>
  <si>
    <t>宮城野区</t>
    <phoneticPr fontId="1"/>
  </si>
  <si>
    <t>太白区</t>
    <phoneticPr fontId="1"/>
  </si>
  <si>
    <t>泉区</t>
    <phoneticPr fontId="1"/>
  </si>
  <si>
    <t>高森7丁目4-1</t>
    <phoneticPr fontId="1"/>
  </si>
  <si>
    <t>阿部</t>
    <phoneticPr fontId="1"/>
  </si>
  <si>
    <t>洞口</t>
    <phoneticPr fontId="1"/>
  </si>
  <si>
    <t>高橋　</t>
    <phoneticPr fontId="1"/>
  </si>
  <si>
    <t>山家　</t>
    <phoneticPr fontId="1"/>
  </si>
  <si>
    <t>黒澤</t>
    <phoneticPr fontId="1"/>
  </si>
  <si>
    <t>鈴木</t>
  </si>
  <si>
    <t>きぼう園</t>
  </si>
  <si>
    <t>983-0838</t>
  </si>
  <si>
    <t>katei@kibou-en.or.jp</t>
  </si>
  <si>
    <t>青葉区</t>
    <phoneticPr fontId="1"/>
  </si>
  <si>
    <t>二の森14－3</t>
    <phoneticPr fontId="1"/>
  </si>
  <si>
    <t>宮城野区</t>
    <phoneticPr fontId="1"/>
  </si>
  <si>
    <t>内海　</t>
    <phoneticPr fontId="1"/>
  </si>
  <si>
    <t>森</t>
    <phoneticPr fontId="1"/>
  </si>
  <si>
    <t xml:space="preserve">除草作業
</t>
    <phoneticPr fontId="1"/>
  </si>
  <si>
    <t xml:space="preserve">応相談
</t>
    <phoneticPr fontId="1"/>
  </si>
  <si>
    <t>ジョブサポートYOU旭ヶ丘</t>
  </si>
  <si>
    <t>981-0904</t>
  </si>
  <si>
    <t>yamada-s@jinzai-s.co.jp</t>
  </si>
  <si>
    <t>山田</t>
    <phoneticPr fontId="1"/>
  </si>
  <si>
    <t>西村</t>
    <phoneticPr fontId="1"/>
  </si>
  <si>
    <t>IBUKI</t>
  </si>
  <si>
    <t>r-oota@ibuki-sendai.co.jp</t>
  </si>
  <si>
    <t>しじゅうからat work</t>
  </si>
  <si>
    <t>983-0833</t>
  </si>
  <si>
    <t>at-work@train.ocn.ne.jp</t>
  </si>
  <si>
    <t>わ・は・わ</t>
  </si>
  <si>
    <t>984-0821</t>
  </si>
  <si>
    <t>wawawa-wakabayashi@minnanowa.org</t>
  </si>
  <si>
    <t>青い鳥</t>
  </si>
  <si>
    <t>989-3127</t>
  </si>
  <si>
    <t>aoitori.sendai.b@gmail.com</t>
  </si>
  <si>
    <t>青葉区</t>
    <rPh sb="0" eb="3">
      <t>アオバク</t>
    </rPh>
    <phoneticPr fontId="1"/>
  </si>
  <si>
    <t>若林区</t>
    <rPh sb="0" eb="3">
      <t>ワカバヤシク</t>
    </rPh>
    <phoneticPr fontId="1"/>
  </si>
  <si>
    <t>門前町7-17</t>
  </si>
  <si>
    <t>ＤＭ作製</t>
    <phoneticPr fontId="1"/>
  </si>
  <si>
    <t>工程につき1円</t>
    <phoneticPr fontId="1"/>
  </si>
  <si>
    <t xml:space="preserve">
①3円/1個</t>
    <rPh sb="3" eb="4">
      <t>エン</t>
    </rPh>
    <phoneticPr fontId="1"/>
  </si>
  <si>
    <t>オリーブの樹　オリーブの小路</t>
  </si>
  <si>
    <t>983-0026</t>
  </si>
  <si>
    <t>sharome@mx1.alpha-web.ne.jp</t>
  </si>
  <si>
    <t>https://www.sharome.net/npo/</t>
  </si>
  <si>
    <t>はまゆう</t>
  </si>
  <si>
    <t>981-0923</t>
  </si>
  <si>
    <t>hama-yuu@nifty.com</t>
  </si>
  <si>
    <t>宮城野区</t>
    <rPh sb="3" eb="4">
      <t>ク</t>
    </rPh>
    <phoneticPr fontId="1"/>
  </si>
  <si>
    <t>石橋　</t>
    <phoneticPr fontId="1"/>
  </si>
  <si>
    <t>佐藤</t>
    <phoneticPr fontId="1"/>
  </si>
  <si>
    <t>東勝山1-26-6</t>
    <rPh sb="0" eb="1">
      <t>ヒガシ</t>
    </rPh>
    <rPh sb="1" eb="3">
      <t>カツヤマ</t>
    </rPh>
    <phoneticPr fontId="1"/>
  </si>
  <si>
    <t>700円</t>
    <phoneticPr fontId="1"/>
  </si>
  <si>
    <t xml:space="preserve">①シフォンケーキ②ピッツァ
</t>
    <phoneticPr fontId="1"/>
  </si>
  <si>
    <t xml:space="preserve">①250円②1020円～1330円
</t>
    <phoneticPr fontId="1"/>
  </si>
  <si>
    <t>就労継続支援A型、就労継続支援B型</t>
    <phoneticPr fontId="1"/>
  </si>
  <si>
    <t>高橋　</t>
    <rPh sb="0" eb="2">
      <t>タカハシ</t>
    </rPh>
    <phoneticPr fontId="1"/>
  </si>
  <si>
    <t>建物内外（トイレや消毒作業等）、駐車場等の清掃作業</t>
  </si>
  <si>
    <t>980-0003</t>
    <phoneticPr fontId="1"/>
  </si>
  <si>
    <t>小田原5丁目1-16</t>
    <rPh sb="0" eb="3">
      <t>オダワラ</t>
    </rPh>
    <rPh sb="4" eb="6">
      <t>チョウメ</t>
    </rPh>
    <phoneticPr fontId="1"/>
  </si>
  <si>
    <t>応相談</t>
    <phoneticPr fontId="1"/>
  </si>
  <si>
    <t>https://www.ajscrum.co.jp</t>
    <phoneticPr fontId="1"/>
  </si>
  <si>
    <t>定価：5000円(税抜き)以上で配達無料</t>
    <rPh sb="0" eb="2">
      <t>テイカ</t>
    </rPh>
    <rPh sb="7" eb="8">
      <t>エン</t>
    </rPh>
    <rPh sb="9" eb="10">
      <t>ゼイ</t>
    </rPh>
    <rPh sb="10" eb="11">
      <t>ヌ</t>
    </rPh>
    <rPh sb="13" eb="15">
      <t>イジョウ</t>
    </rPh>
    <rPh sb="16" eb="18">
      <t>ハイタツ</t>
    </rPh>
    <rPh sb="18" eb="20">
      <t>ムリョウ</t>
    </rPh>
    <phoneticPr fontId="1"/>
  </si>
  <si>
    <t>チラシA4両面50,000円から、16ページの冊子150,000円程度、ロゴ１点50,000円程度</t>
  </si>
  <si>
    <t>わらしべ舎西多賀工房</t>
    <phoneticPr fontId="1"/>
  </si>
  <si>
    <t>片岡</t>
    <phoneticPr fontId="1"/>
  </si>
  <si>
    <t>愛子東１丁目１番１０号</t>
    <phoneticPr fontId="1"/>
  </si>
  <si>
    <t>我妻　</t>
    <phoneticPr fontId="1"/>
  </si>
  <si>
    <t>797-3672</t>
  </si>
  <si>
    <t>797-3673</t>
  </si>
  <si>
    <t>275-2101</t>
  </si>
  <si>
    <t>341-1220</t>
  </si>
  <si>
    <t>341-2257</t>
  </si>
  <si>
    <t>341-2258</t>
  </si>
  <si>
    <t>343-0718</t>
  </si>
  <si>
    <t>343-0728</t>
  </si>
  <si>
    <t>398-9445</t>
  </si>
  <si>
    <t>398-9447</t>
  </si>
  <si>
    <t>762-7610</t>
  </si>
  <si>
    <t>762-7611</t>
  </si>
  <si>
    <t>226-1441</t>
  </si>
  <si>
    <t>226-0456</t>
  </si>
  <si>
    <t>302-5062</t>
  </si>
  <si>
    <t>302-5063</t>
  </si>
  <si>
    <t>797-1670</t>
  </si>
  <si>
    <t>797-1653</t>
  </si>
  <si>
    <t>347-4092</t>
  </si>
  <si>
    <t>254-0566</t>
  </si>
  <si>
    <t>395-7966</t>
  </si>
  <si>
    <t>395-7968</t>
  </si>
  <si>
    <t>390-1101</t>
  </si>
  <si>
    <t>390-1102</t>
  </si>
  <si>
    <t>355-8127</t>
  </si>
  <si>
    <t>355-8128</t>
  </si>
  <si>
    <t>286-2004</t>
  </si>
  <si>
    <t>286-2411</t>
  </si>
  <si>
    <t>267-5622</t>
  </si>
  <si>
    <t>308-3386</t>
  </si>
  <si>
    <t>393-6799</t>
  </si>
  <si>
    <t>307-6320</t>
  </si>
  <si>
    <t>743-5582</t>
  </si>
  <si>
    <t>304-3193</t>
  </si>
  <si>
    <t>304-3194</t>
  </si>
  <si>
    <t>241-1046</t>
  </si>
  <si>
    <t>395-9568</t>
  </si>
  <si>
    <t>243-7280</t>
  </si>
  <si>
    <t>243-7281</t>
  </si>
  <si>
    <t>228-5060</t>
  </si>
  <si>
    <t>218-2525</t>
  </si>
  <si>
    <t>218-3222</t>
  </si>
  <si>
    <t>777-3266</t>
  </si>
  <si>
    <t>777-3267</t>
  </si>
  <si>
    <t>211-8815</t>
  </si>
  <si>
    <t>724-7484</t>
  </si>
  <si>
    <t>388-4188</t>
  </si>
  <si>
    <t>388-4191</t>
  </si>
  <si>
    <t>295-8587</t>
  </si>
  <si>
    <t>295-8594</t>
  </si>
  <si>
    <t>290-7295</t>
  </si>
  <si>
    <t>290-7501</t>
  </si>
  <si>
    <t>294-6250</t>
  </si>
  <si>
    <t>257-0525</t>
  </si>
  <si>
    <t>385-7223</t>
  </si>
  <si>
    <t>385-7289</t>
  </si>
  <si>
    <t>308-2621</t>
  </si>
  <si>
    <t>308-2622</t>
  </si>
  <si>
    <t>748-4609</t>
  </si>
  <si>
    <t>748-4619</t>
  </si>
  <si>
    <t>246-9006</t>
  </si>
  <si>
    <t>246-9029</t>
  </si>
  <si>
    <t>229-7275</t>
  </si>
  <si>
    <t>229-7779</t>
  </si>
  <si>
    <t>377-4802</t>
  </si>
  <si>
    <t>377-3762</t>
  </si>
  <si>
    <t>728-7570</t>
  </si>
  <si>
    <t>728-7580</t>
  </si>
  <si>
    <t>244-0115</t>
  </si>
  <si>
    <t>244-7087</t>
  </si>
  <si>
    <t>725-8025</t>
  </si>
  <si>
    <t>725-8026</t>
  </si>
  <si>
    <t>281-9715</t>
  </si>
  <si>
    <t>281-9716</t>
  </si>
  <si>
    <t>341-9337</t>
  </si>
  <si>
    <t>341-9338</t>
  </si>
  <si>
    <t>293-1051</t>
  </si>
  <si>
    <t>295-7194</t>
  </si>
  <si>
    <t>369-3882</t>
  </si>
  <si>
    <t>369-3884</t>
  </si>
  <si>
    <t>796-4638</t>
  </si>
  <si>
    <t>302-6730</t>
  </si>
  <si>
    <t>302-6740</t>
  </si>
  <si>
    <t>341-0717</t>
  </si>
  <si>
    <t>393-8310</t>
  </si>
  <si>
    <t>393-8311</t>
  </si>
  <si>
    <t>354-1302</t>
  </si>
  <si>
    <t>257-5092</t>
  </si>
  <si>
    <t>283-1408</t>
  </si>
  <si>
    <t>797-2081</t>
  </si>
  <si>
    <t>797-2082</t>
  </si>
  <si>
    <t>373-4647</t>
  </si>
  <si>
    <t>373-4651</t>
  </si>
  <si>
    <t>727-2345</t>
  </si>
  <si>
    <t>272-1013</t>
  </si>
  <si>
    <t>385-7931</t>
  </si>
  <si>
    <t>385-7932</t>
  </si>
  <si>
    <t xml:space="preserve">一番町2-2-8 シエロ南町通202 </t>
    <phoneticPr fontId="1"/>
  </si>
  <si>
    <t>中倉2丁目21-5</t>
  </si>
  <si>
    <t>ジェネシス泉中央</t>
    <rPh sb="5" eb="8">
      <t>イズミチュウオウ</t>
    </rPh>
    <phoneticPr fontId="1"/>
  </si>
  <si>
    <t>アクティブ・デイ</t>
    <phoneticPr fontId="1"/>
  </si>
  <si>
    <t>ライフの学校就労支援センターウェルカム！カフェ霞目キャンパス</t>
  </si>
  <si>
    <t>https://npo-hopestar.com/　　https://ameblo.jp/kibounohoshi-b/　　　https://twitter.com/kibounohoshi_b</t>
    <phoneticPr fontId="1"/>
  </si>
  <si>
    <t>https://ippoipponet.or.jp/mogura.html　　https://www.instagram.com/mogura_sweets</t>
    <phoneticPr fontId="1"/>
  </si>
  <si>
    <t>https://art-in.org/　　https://www.instagram.com/art_inclusion/　　　https://www.facebook.com/ARTinclusion?ref_type=bookmark</t>
    <phoneticPr fontId="1"/>
  </si>
  <si>
    <t>https://minnano-hiroba.or.jp/　　https://instagram.com/hirobaminnano/　　https://twitter.com/ko_bo_kimachi</t>
    <phoneticPr fontId="1"/>
  </si>
  <si>
    <t>https://egao2019.com　　https://twitter.com/musubit_egao</t>
    <phoneticPr fontId="1"/>
  </si>
  <si>
    <t>http://www.zelkova-sendai.shop　　https://instagram.com/zelkova_craft?igshid=ZDdkNTZiNTM=</t>
    <phoneticPr fontId="1"/>
  </si>
  <si>
    <t>https://tcm-g.co.jp/service/nadeshiko_ab/　　https://www.instagram.com/japanese_craftshop_nadeshiko/?hl=ja　　https://twitter.com/CraftNadeshiko　　</t>
    <phoneticPr fontId="1"/>
  </si>
  <si>
    <t>https://www.warashibesha.com　　https://www.instagram.com/currysakura_warashibesha/?hl=ja　　https://www.facebook.com/currysakura.warashibesha/</t>
    <phoneticPr fontId="1"/>
  </si>
  <si>
    <t>https://npo-hopestar.com/　　https://ameblo.jp/kibounohoshi-b/　　https://twitter.com/kibounohoshi_b</t>
    <phoneticPr fontId="1"/>
  </si>
  <si>
    <t>①巾着大中（1枚セット）②巾着</t>
  </si>
  <si>
    <t>①980円　②249円</t>
  </si>
  <si>
    <t>984-0035</t>
    <phoneticPr fontId="1"/>
  </si>
  <si>
    <t>霞目2-14-26</t>
    <rPh sb="0" eb="2">
      <t>カスミノメ</t>
    </rPh>
    <phoneticPr fontId="9"/>
  </si>
  <si>
    <t>289-1755</t>
    <phoneticPr fontId="1"/>
  </si>
  <si>
    <t>https://art-in.org/　　https://www.instagram.com/art_inclusion/　　　　https://www.facebook.com/ARTinclusion?ref_type=bookmark</t>
    <phoneticPr fontId="1"/>
  </si>
  <si>
    <t>http://sendaian.san.or.jp/　　https://twitter.com/sendai_AN　　https://www.facebook.com/ShienB.SendaiAN/</t>
    <phoneticPr fontId="1"/>
  </si>
  <si>
    <t>https://npo-hopestar.com/　　https://ameblo.jp/kibounohoshi-b/　　　　https://twitter.com/kibounohoshi_b</t>
    <phoneticPr fontId="1"/>
  </si>
  <si>
    <t>https://tcm-g.co.jp/service/nadeshiko_ab/　　https://www.instagram.com/japanese_craftshop_nadeshiko/?hl=ja　　　https://www.facebook.com/kobonadeshiko/　　https://twitter.com/CraftNadeshiko　　</t>
    <phoneticPr fontId="1"/>
  </si>
  <si>
    <t>https://npo-hopestar.com/https://ameblo.jp/kibounohoshi-b/　　　https://twitter.com/kibounohoshi_b</t>
    <phoneticPr fontId="1"/>
  </si>
  <si>
    <t xml:space="preserve">499円/時間
</t>
    <rPh sb="5" eb="7">
      <t>ジカン</t>
    </rPh>
    <phoneticPr fontId="1"/>
  </si>
  <si>
    <t>http://sendaian.san.or.jp/　　https://twitter.com/sendai_AN　　　https://www.facebook.com/ShienB.SendaiAN/</t>
    <phoneticPr fontId="1"/>
  </si>
  <si>
    <t>https://tcm-g.co.jp/service/nadeshiko_ab/　　https://www.facebook.com/kobonadeshiko/</t>
    <phoneticPr fontId="1"/>
  </si>
  <si>
    <t>株式会社　帆の風泉中央事業所</t>
    <phoneticPr fontId="1"/>
  </si>
  <si>
    <t>https://ippoipponet.or.jp/mogura.html  https://www.instagram.com/mogura_sweets</t>
    <phoneticPr fontId="1"/>
  </si>
  <si>
    <t>https://art-in.org/  https://www.instagram.com/art_inclusion/　　　https://www.facebook.com/ARTinclusion?ref_type=bookmark</t>
    <phoneticPr fontId="1"/>
  </si>
  <si>
    <t>https://minnano-hiroba.or.jp/  https://instagram.com/hirobaminnano/　　https://twitter.com/ko_bo_kimachi</t>
    <phoneticPr fontId="1"/>
  </si>
  <si>
    <t>https://tcm-g.co.jp/service/nadeshiko_ab/    https://www.instagram.com/japanese_craftshop_nadeshiko/?hl=ja　　https://twitter.com/CraftNadeshiko　　https://www.facebook.com/kobonadeshiko/</t>
    <phoneticPr fontId="1"/>
  </si>
  <si>
    <t>https://www.warashibesha.com   https://www.instagram.com/currysakura_warashibesha/?hl=ja　　　https://www.facebook.com/currysakura.warashibesha/</t>
    <phoneticPr fontId="1"/>
  </si>
  <si>
    <t>https://npo-hopestar.com/  https://ameblo.jp/kibounohoshi-b/　　https://twitter.com/kibounohoshi_b</t>
    <phoneticPr fontId="1"/>
  </si>
  <si>
    <t>あん摩マッサージ施術(国家資格保有者)</t>
    <phoneticPr fontId="1"/>
  </si>
  <si>
    <t xml:space="preserve">農作業、受注作業(箱折、ゴミ出し)_x000D_
</t>
    <phoneticPr fontId="1"/>
  </si>
  <si>
    <t>https://www.warashibesha.comhttps://www.instagram.com/currysakura_warashibesha/?hl=ja　　https://www.facebook.com/currysakura.warashibesha/</t>
    <phoneticPr fontId="1"/>
  </si>
  <si>
    <t>https://pokke.mystrikingly.com/          https://www.facebook.com/pokkenomori/?locale=ja_JP</t>
    <phoneticPr fontId="1"/>
  </si>
  <si>
    <t>HPに詳細を掲載</t>
  </si>
  <si>
    <t>原価高騰により価格を変更している場合がございます</t>
    <phoneticPr fontId="1"/>
  </si>
  <si>
    <t>あ-17</t>
  </si>
  <si>
    <t>か-1</t>
    <phoneticPr fontId="1"/>
  </si>
  <si>
    <t>か-18</t>
  </si>
  <si>
    <t>さ-24</t>
  </si>
  <si>
    <t>た-8</t>
  </si>
  <si>
    <t>は-1</t>
    <phoneticPr fontId="1"/>
  </si>
  <si>
    <t>は-10</t>
  </si>
  <si>
    <t>ま-8</t>
  </si>
  <si>
    <t>ら-1</t>
    <phoneticPr fontId="1"/>
  </si>
  <si>
    <t>わ-6</t>
  </si>
  <si>
    <t>わ-7</t>
  </si>
  <si>
    <t>あ-1</t>
    <phoneticPr fontId="1"/>
  </si>
  <si>
    <t>あ-10</t>
    <phoneticPr fontId="1"/>
  </si>
  <si>
    <t>か-6</t>
    <phoneticPr fontId="1"/>
  </si>
  <si>
    <t>か-13</t>
    <phoneticPr fontId="1"/>
  </si>
  <si>
    <t>さ-24</t>
    <phoneticPr fontId="1"/>
  </si>
  <si>
    <t>ま-7</t>
    <phoneticPr fontId="1"/>
  </si>
  <si>
    <t>や-1</t>
    <phoneticPr fontId="1"/>
  </si>
  <si>
    <t>あ-8</t>
    <phoneticPr fontId="1"/>
  </si>
  <si>
    <t>あ-9</t>
    <phoneticPr fontId="1"/>
  </si>
  <si>
    <t>あ-19</t>
    <phoneticPr fontId="1"/>
  </si>
  <si>
    <t>か-1</t>
    <phoneticPr fontId="1"/>
  </si>
  <si>
    <t>か-5</t>
    <phoneticPr fontId="1"/>
  </si>
  <si>
    <t>か-10</t>
    <phoneticPr fontId="1"/>
  </si>
  <si>
    <t>か-11</t>
    <phoneticPr fontId="1"/>
  </si>
  <si>
    <t>か-12</t>
    <phoneticPr fontId="1"/>
  </si>
  <si>
    <t>か-16</t>
    <phoneticPr fontId="1"/>
  </si>
  <si>
    <t>さ-6</t>
    <phoneticPr fontId="1"/>
  </si>
  <si>
    <t>さ-8</t>
    <phoneticPr fontId="1"/>
  </si>
  <si>
    <t>さ-12</t>
    <phoneticPr fontId="1"/>
  </si>
  <si>
    <t>さ-13</t>
    <phoneticPr fontId="1"/>
  </si>
  <si>
    <t>さ-17</t>
    <phoneticPr fontId="1"/>
  </si>
  <si>
    <t>さ-20</t>
    <phoneticPr fontId="1"/>
  </si>
  <si>
    <t>さ-23</t>
    <phoneticPr fontId="1"/>
  </si>
  <si>
    <t>た-2</t>
    <phoneticPr fontId="1"/>
  </si>
  <si>
    <t>た-3</t>
    <phoneticPr fontId="1"/>
  </si>
  <si>
    <t>は-3</t>
    <phoneticPr fontId="1"/>
  </si>
  <si>
    <t>は-9</t>
    <phoneticPr fontId="1"/>
  </si>
  <si>
    <t>ま-1</t>
    <phoneticPr fontId="1"/>
  </si>
  <si>
    <t>ま-8</t>
    <phoneticPr fontId="1"/>
  </si>
  <si>
    <t>わ-1</t>
    <phoneticPr fontId="1"/>
  </si>
  <si>
    <t>わ-2</t>
    <phoneticPr fontId="1"/>
  </si>
  <si>
    <t>あ-4</t>
    <phoneticPr fontId="1"/>
  </si>
  <si>
    <t>あ-14</t>
    <phoneticPr fontId="1"/>
  </si>
  <si>
    <t>あ-18</t>
    <phoneticPr fontId="1"/>
  </si>
  <si>
    <t>か-3</t>
    <phoneticPr fontId="1"/>
  </si>
  <si>
    <t>か-14</t>
    <phoneticPr fontId="1"/>
  </si>
  <si>
    <t>か-19</t>
    <phoneticPr fontId="1"/>
  </si>
  <si>
    <t>さ-4</t>
    <phoneticPr fontId="1"/>
  </si>
  <si>
    <t>さ-5</t>
    <phoneticPr fontId="1"/>
  </si>
  <si>
    <t>さ-11</t>
    <phoneticPr fontId="1"/>
  </si>
  <si>
    <t>さ-14</t>
    <phoneticPr fontId="1"/>
  </si>
  <si>
    <t>さ-16</t>
    <phoneticPr fontId="1"/>
  </si>
  <si>
    <t>さ-27</t>
    <phoneticPr fontId="1"/>
  </si>
  <si>
    <t>さ-28</t>
    <phoneticPr fontId="1"/>
  </si>
  <si>
    <t>た-4</t>
    <phoneticPr fontId="1"/>
  </si>
  <si>
    <t>た-6</t>
    <phoneticPr fontId="1"/>
  </si>
  <si>
    <t>た-7</t>
    <phoneticPr fontId="1"/>
  </si>
  <si>
    <t>た-9</t>
    <phoneticPr fontId="1"/>
  </si>
  <si>
    <t>は-4</t>
    <phoneticPr fontId="1"/>
  </si>
  <si>
    <t>ま-5</t>
    <phoneticPr fontId="1"/>
  </si>
  <si>
    <t>わ-5</t>
    <phoneticPr fontId="1"/>
  </si>
  <si>
    <t>か-3</t>
    <phoneticPr fontId="1"/>
  </si>
  <si>
    <t>た-7</t>
    <phoneticPr fontId="1"/>
  </si>
  <si>
    <t>ら-1</t>
    <phoneticPr fontId="1"/>
  </si>
  <si>
    <t>わ-2</t>
    <phoneticPr fontId="1"/>
  </si>
  <si>
    <t>あ-1</t>
    <phoneticPr fontId="1"/>
  </si>
  <si>
    <t>あ-13</t>
    <phoneticPr fontId="1"/>
  </si>
  <si>
    <t>か-6</t>
    <phoneticPr fontId="1"/>
  </si>
  <si>
    <t>さ-18</t>
    <phoneticPr fontId="1"/>
  </si>
  <si>
    <t>た-6</t>
    <phoneticPr fontId="1"/>
  </si>
  <si>
    <t>あ-5</t>
    <phoneticPr fontId="1"/>
  </si>
  <si>
    <t>あ-12</t>
    <phoneticPr fontId="1"/>
  </si>
  <si>
    <t>あ-2</t>
    <phoneticPr fontId="1"/>
  </si>
  <si>
    <t>あ-11</t>
    <phoneticPr fontId="1"/>
  </si>
  <si>
    <t>あ-20</t>
    <phoneticPr fontId="1"/>
  </si>
  <si>
    <t>か-1</t>
    <phoneticPr fontId="1"/>
  </si>
  <si>
    <t>か-5</t>
    <phoneticPr fontId="1"/>
  </si>
  <si>
    <t>か-17</t>
    <phoneticPr fontId="1"/>
  </si>
  <si>
    <t>さ-15</t>
    <phoneticPr fontId="1"/>
  </si>
  <si>
    <t>さ-26</t>
    <phoneticPr fontId="1"/>
  </si>
  <si>
    <t>た-1</t>
    <phoneticPr fontId="1"/>
  </si>
  <si>
    <t>た-9</t>
    <phoneticPr fontId="1"/>
  </si>
  <si>
    <t>か-2</t>
    <phoneticPr fontId="1"/>
  </si>
  <si>
    <t>か-4</t>
    <phoneticPr fontId="1"/>
  </si>
  <si>
    <t>さ-7</t>
    <phoneticPr fontId="1"/>
  </si>
  <si>
    <t>さ-10</t>
    <phoneticPr fontId="1"/>
  </si>
  <si>
    <t>ま-3</t>
    <phoneticPr fontId="1"/>
  </si>
  <si>
    <t>ま-4</t>
    <phoneticPr fontId="1"/>
  </si>
  <si>
    <t>あ-3</t>
    <phoneticPr fontId="1"/>
  </si>
  <si>
    <t>あ-6</t>
    <phoneticPr fontId="1"/>
  </si>
  <si>
    <t>あ-16</t>
    <phoneticPr fontId="1"/>
  </si>
  <si>
    <t>か-9</t>
    <phoneticPr fontId="1"/>
  </si>
  <si>
    <t>さ-3</t>
    <phoneticPr fontId="1"/>
  </si>
  <si>
    <t>さ-19</t>
    <phoneticPr fontId="1"/>
  </si>
  <si>
    <t>は-8</t>
    <phoneticPr fontId="1"/>
  </si>
  <si>
    <t>わ-4</t>
    <phoneticPr fontId="1"/>
  </si>
  <si>
    <t>は-2</t>
    <phoneticPr fontId="1"/>
  </si>
  <si>
    <t>菅原</t>
    <phoneticPr fontId="1"/>
  </si>
  <si>
    <t>376-1187</t>
  </si>
  <si>
    <t>376-1187</t>
    <phoneticPr fontId="1"/>
  </si>
  <si>
    <t>376-1193</t>
  </si>
  <si>
    <t>376-1193</t>
    <phoneticPr fontId="1"/>
  </si>
  <si>
    <t>228-5060</t>
    <phoneticPr fontId="1"/>
  </si>
  <si>
    <t>395-7966</t>
    <phoneticPr fontId="1"/>
  </si>
  <si>
    <t>285-3531</t>
    <phoneticPr fontId="1"/>
  </si>
  <si>
    <t>388-4188</t>
    <phoneticPr fontId="1"/>
  </si>
  <si>
    <t>395-7968</t>
    <phoneticPr fontId="1"/>
  </si>
  <si>
    <t>285-7505</t>
    <phoneticPr fontId="1"/>
  </si>
  <si>
    <t>388-4191</t>
    <phoneticPr fontId="1"/>
  </si>
  <si>
    <t>259-3606</t>
  </si>
  <si>
    <t>259-3606</t>
    <phoneticPr fontId="1"/>
  </si>
  <si>
    <t>741-0998</t>
    <phoneticPr fontId="1"/>
  </si>
  <si>
    <t>259-3607</t>
  </si>
  <si>
    <t>259-3607</t>
    <phoneticPr fontId="1"/>
  </si>
  <si>
    <t>306-2515</t>
    <phoneticPr fontId="1"/>
  </si>
  <si>
    <t>307-6320</t>
    <phoneticPr fontId="1"/>
  </si>
  <si>
    <t>743-5582</t>
    <phoneticPr fontId="1"/>
  </si>
  <si>
    <t>尾暮　</t>
    <rPh sb="0" eb="1">
      <t>オ</t>
    </rPh>
    <rPh sb="1" eb="2">
      <t>クレ</t>
    </rPh>
    <phoneticPr fontId="1"/>
  </si>
  <si>
    <t>303-0260</t>
  </si>
  <si>
    <t>303-0260</t>
    <phoneticPr fontId="1"/>
  </si>
  <si>
    <t>234-7921</t>
  </si>
  <si>
    <t>234-7921</t>
    <phoneticPr fontId="1"/>
  </si>
  <si>
    <t>719-4055</t>
  </si>
  <si>
    <t>719-4055</t>
    <phoneticPr fontId="1"/>
  </si>
  <si>
    <t>781-5535</t>
    <phoneticPr fontId="1"/>
  </si>
  <si>
    <t>新妻</t>
    <rPh sb="0" eb="2">
      <t>ニイツマ</t>
    </rPh>
    <phoneticPr fontId="1"/>
  </si>
  <si>
    <t>坂田</t>
    <rPh sb="0" eb="2">
      <t>サカタ</t>
    </rPh>
    <phoneticPr fontId="1"/>
  </si>
  <si>
    <t>片倉　</t>
    <rPh sb="0" eb="2">
      <t>カタクラ</t>
    </rPh>
    <phoneticPr fontId="1"/>
  </si>
  <si>
    <t>菊地　</t>
    <rPh sb="0" eb="2">
      <t>キクチ</t>
    </rPh>
    <phoneticPr fontId="1"/>
  </si>
  <si>
    <t>安齋</t>
    <rPh sb="0" eb="2">
      <t>アンザイ</t>
    </rPh>
    <phoneticPr fontId="1"/>
  </si>
  <si>
    <t>安齋　</t>
    <rPh sb="0" eb="2">
      <t>アンザイ</t>
    </rPh>
    <phoneticPr fontId="1"/>
  </si>
  <si>
    <t>鈴木</t>
    <rPh sb="0" eb="2">
      <t>スズキ</t>
    </rPh>
    <phoneticPr fontId="1"/>
  </si>
  <si>
    <t>725-7815</t>
    <phoneticPr fontId="1"/>
  </si>
  <si>
    <t>302-7550</t>
    <phoneticPr fontId="1"/>
  </si>
  <si>
    <t>355-8363</t>
    <phoneticPr fontId="1"/>
  </si>
  <si>
    <t>728-3151</t>
    <phoneticPr fontId="1"/>
  </si>
  <si>
    <t>226-1441</t>
    <phoneticPr fontId="1"/>
  </si>
  <si>
    <t>727-8830</t>
    <phoneticPr fontId="1"/>
  </si>
  <si>
    <t>248-7918</t>
  </si>
  <si>
    <t>248-7918</t>
    <phoneticPr fontId="1"/>
  </si>
  <si>
    <t>302-4620</t>
  </si>
  <si>
    <t>302-4620</t>
    <phoneticPr fontId="1"/>
  </si>
  <si>
    <t>725-7816</t>
    <phoneticPr fontId="1"/>
  </si>
  <si>
    <t>302-7551</t>
    <phoneticPr fontId="1"/>
  </si>
  <si>
    <t>293-4345</t>
    <phoneticPr fontId="1"/>
  </si>
  <si>
    <t>355-2308</t>
    <phoneticPr fontId="1"/>
  </si>
  <si>
    <t>728-3152</t>
    <phoneticPr fontId="1"/>
  </si>
  <si>
    <t>226-0456</t>
    <phoneticPr fontId="1"/>
  </si>
  <si>
    <t>727-8988</t>
    <phoneticPr fontId="1"/>
  </si>
  <si>
    <t>738-9298</t>
    <phoneticPr fontId="1"/>
  </si>
  <si>
    <t>242-3720</t>
  </si>
  <si>
    <t>242-3720</t>
    <phoneticPr fontId="1"/>
  </si>
  <si>
    <t>遠藤　</t>
    <rPh sb="0" eb="2">
      <t>エンドウ</t>
    </rPh>
    <phoneticPr fontId="1"/>
  </si>
  <si>
    <t>根本　</t>
    <rPh sb="0" eb="2">
      <t>ネモト</t>
    </rPh>
    <phoneticPr fontId="1"/>
  </si>
  <si>
    <t>792-8255</t>
  </si>
  <si>
    <t>346-9697</t>
  </si>
  <si>
    <t>297-1072</t>
  </si>
  <si>
    <t>292-5681</t>
  </si>
  <si>
    <t>771-7766</t>
  </si>
  <si>
    <t>773-8610</t>
  </si>
  <si>
    <t>771-5026</t>
  </si>
  <si>
    <t>354-1995</t>
  </si>
  <si>
    <t>791-6186</t>
  </si>
  <si>
    <t>773-8055</t>
  </si>
  <si>
    <t>771-5027</t>
  </si>
  <si>
    <t>354-1996</t>
  </si>
  <si>
    <t>780円（税込）～</t>
    <phoneticPr fontId="1"/>
  </si>
  <si>
    <t>130円～</t>
    <rPh sb="3" eb="4">
      <t>エン</t>
    </rPh>
    <phoneticPr fontId="1"/>
  </si>
  <si>
    <t>鴇田</t>
    <rPh sb="0" eb="2">
      <t>トキタ</t>
    </rPh>
    <phoneticPr fontId="1"/>
  </si>
  <si>
    <t>松原</t>
    <rPh sb="0" eb="2">
      <t>マツバラ</t>
    </rPh>
    <phoneticPr fontId="1"/>
  </si>
  <si>
    <t>佐々木</t>
    <rPh sb="0" eb="3">
      <t>ササキ</t>
    </rPh>
    <phoneticPr fontId="1"/>
  </si>
  <si>
    <t>クッキー450円～　　ケーキ170円～</t>
    <rPh sb="7" eb="8">
      <t>エン</t>
    </rPh>
    <rPh sb="17" eb="18">
      <t>エン</t>
    </rPh>
    <phoneticPr fontId="1"/>
  </si>
  <si>
    <t>300円</t>
    <phoneticPr fontId="1"/>
  </si>
  <si>
    <t>350円</t>
    <rPh sb="3" eb="4">
      <t>エン</t>
    </rPh>
    <phoneticPr fontId="1"/>
  </si>
  <si>
    <t>343-9141</t>
  </si>
  <si>
    <t>728-8343</t>
  </si>
  <si>
    <t>299-1279</t>
  </si>
  <si>
    <t>348-4531</t>
  </si>
  <si>
    <t>247-2940</t>
  </si>
  <si>
    <t>741-2888</t>
  </si>
  <si>
    <t>290-2654</t>
  </si>
  <si>
    <t>716-8228</t>
  </si>
  <si>
    <t>343-9142</t>
  </si>
  <si>
    <t>728-8156</t>
  </si>
  <si>
    <t>348-4532</t>
  </si>
  <si>
    <t>247-2941</t>
  </si>
  <si>
    <t>293ｰ3752</t>
  </si>
  <si>
    <t>290-2652</t>
  </si>
  <si>
    <t>716-8118</t>
  </si>
  <si>
    <t>350円～450円</t>
  </si>
  <si>
    <t>https://pokke.mystrikingly.com/　　　　https://www.facebook.com/pokkenomori/?locale=ja_JP</t>
    <phoneticPr fontId="1"/>
  </si>
  <si>
    <t>https://pokke.mystrikingly.com/　ご覧ください</t>
    <rPh sb="33" eb="34">
      <t>ラン</t>
    </rPh>
    <phoneticPr fontId="1"/>
  </si>
  <si>
    <t>竹田　</t>
    <rPh sb="0" eb="2">
      <t>タケダ</t>
    </rPh>
    <phoneticPr fontId="1"/>
  </si>
  <si>
    <t>300円（2食入り）</t>
    <rPh sb="3" eb="4">
      <t>エン</t>
    </rPh>
    <rPh sb="6" eb="7">
      <t>ショク</t>
    </rPh>
    <rPh sb="7" eb="8">
      <t>イ</t>
    </rPh>
    <phoneticPr fontId="1"/>
  </si>
  <si>
    <t>500円～700円</t>
    <rPh sb="8" eb="9">
      <t>エン</t>
    </rPh>
    <phoneticPr fontId="1"/>
  </si>
  <si>
    <t>毛利</t>
    <rPh sb="0" eb="2">
      <t>モウリ</t>
    </rPh>
    <phoneticPr fontId="1"/>
  </si>
  <si>
    <t>菊田</t>
    <rPh sb="0" eb="2">
      <t>キクタ</t>
    </rPh>
    <phoneticPr fontId="1"/>
  </si>
  <si>
    <t>キルト椅子（高さ20cm）</t>
  </si>
  <si>
    <t>通常サイズ1600円、幅広サイズ1800円</t>
    <phoneticPr fontId="1"/>
  </si>
  <si>
    <t>佐々木</t>
    <phoneticPr fontId="1"/>
  </si>
  <si>
    <t>ポストカード・一筆箋</t>
    <phoneticPr fontId="1"/>
  </si>
  <si>
    <t>オフィス通販サイトの運営</t>
    <rPh sb="4" eb="6">
      <t>ツウハン</t>
    </rPh>
    <rPh sb="10" eb="12">
      <t>ウンエイ</t>
    </rPh>
    <phoneticPr fontId="1"/>
  </si>
  <si>
    <t>お問い合わせください</t>
    <rPh sb="1" eb="2">
      <t>ト</t>
    </rPh>
    <rPh sb="3" eb="4">
      <t>ア</t>
    </rPh>
    <phoneticPr fontId="1"/>
  </si>
  <si>
    <t>ジェネス泉中央</t>
  </si>
  <si>
    <t>就労継続支援A型</t>
    <phoneticPr fontId="1"/>
  </si>
  <si>
    <t>泉中央３丁目８－５　泉中央STビル402</t>
    <phoneticPr fontId="1"/>
  </si>
  <si>
    <t>725-2563</t>
  </si>
  <si>
    <t>725-2609</t>
  </si>
  <si>
    <t>info@genesis-izumi.jp</t>
  </si>
  <si>
    <t>ホテル、ビル等の清掃</t>
    <rPh sb="8" eb="10">
      <t>セイソウ</t>
    </rPh>
    <phoneticPr fontId="1"/>
  </si>
  <si>
    <t>ご予算に応じて作成いたします。5,000円以上で配達無料</t>
    <rPh sb="1" eb="3">
      <t>ヨサン</t>
    </rPh>
    <rPh sb="4" eb="5">
      <t>オウ</t>
    </rPh>
    <rPh sb="7" eb="9">
      <t>サクセイ</t>
    </rPh>
    <rPh sb="20" eb="21">
      <t>エン</t>
    </rPh>
    <rPh sb="21" eb="23">
      <t>イジョウ</t>
    </rPh>
    <phoneticPr fontId="1"/>
  </si>
  <si>
    <t>品種によって価格がちがいます</t>
    <phoneticPr fontId="1"/>
  </si>
  <si>
    <t>220円/10枚～</t>
    <rPh sb="3" eb="4">
      <t>エン</t>
    </rPh>
    <rPh sb="7" eb="8">
      <t>マイ</t>
    </rPh>
    <phoneticPr fontId="1"/>
  </si>
  <si>
    <t>チラシ・パンフレットの製作・印刷</t>
  </si>
  <si>
    <t>封筒印刷・名刺印刷</t>
    <rPh sb="0" eb="2">
      <t>フウトウ</t>
    </rPh>
    <rPh sb="2" eb="4">
      <t>インサツ</t>
    </rPh>
    <rPh sb="5" eb="7">
      <t>メイシ</t>
    </rPh>
    <rPh sb="7" eb="9">
      <t>インサツ</t>
    </rPh>
    <phoneticPr fontId="1"/>
  </si>
  <si>
    <t>渡邊</t>
    <rPh sb="0" eb="2">
      <t>ワタナベ</t>
    </rPh>
    <phoneticPr fontId="1"/>
  </si>
  <si>
    <t>特例子会社</t>
    <rPh sb="0" eb="2">
      <t>トクレイ</t>
    </rPh>
    <rPh sb="2" eb="3">
      <t>コ</t>
    </rPh>
    <rPh sb="3" eb="5">
      <t>カイシャ</t>
    </rPh>
    <phoneticPr fontId="1"/>
  </si>
  <si>
    <t>渡辺</t>
    <rPh sb="0" eb="2">
      <t>ワタナベ</t>
    </rPh>
    <phoneticPr fontId="1"/>
  </si>
  <si>
    <t>データ入力、テープ起こし</t>
    <rPh sb="9" eb="10">
      <t>オ</t>
    </rPh>
    <phoneticPr fontId="1"/>
  </si>
  <si>
    <t>特例子会社</t>
    <rPh sb="0" eb="2">
      <t>トクレイ</t>
    </rPh>
    <rPh sb="2" eb="3">
      <t>コ</t>
    </rPh>
    <rPh sb="3" eb="5">
      <t>カイシャ</t>
    </rPh>
    <phoneticPr fontId="1"/>
  </si>
  <si>
    <t>東洋ワーク㈱</t>
    <rPh sb="0" eb="2">
      <t>トウヨウ</t>
    </rPh>
    <phoneticPr fontId="1"/>
  </si>
  <si>
    <t>①営業リスト作成②アンケート集計</t>
    <rPh sb="1" eb="3">
      <t>エイギョウ</t>
    </rPh>
    <rPh sb="6" eb="8">
      <t>サクセイ</t>
    </rPh>
    <rPh sb="14" eb="16">
      <t>シュウケイ</t>
    </rPh>
    <phoneticPr fontId="1"/>
  </si>
  <si>
    <t>①15円/1件/6項目～（要見積）②4円～</t>
    <rPh sb="3" eb="4">
      <t>エン</t>
    </rPh>
    <rPh sb="6" eb="7">
      <t>ケン</t>
    </rPh>
    <rPh sb="9" eb="11">
      <t>コウモク</t>
    </rPh>
    <rPh sb="13" eb="14">
      <t>ヨウ</t>
    </rPh>
    <rPh sb="14" eb="16">
      <t>ミツ</t>
    </rPh>
    <rPh sb="19" eb="20">
      <t>エン</t>
    </rPh>
    <phoneticPr fontId="10"/>
  </si>
  <si>
    <t>太田</t>
    <phoneticPr fontId="1"/>
  </si>
  <si>
    <t>ポケットティッシュのへの広告封入作業</t>
  </si>
  <si>
    <t>橋本</t>
    <phoneticPr fontId="1"/>
  </si>
  <si>
    <t>電気ケトル・不織布マスク</t>
  </si>
  <si>
    <t>電気ケトル/1980円　</t>
  </si>
  <si>
    <t>清掃</t>
    <rPh sb="0" eb="2">
      <t>セイソウ</t>
    </rPh>
    <phoneticPr fontId="1"/>
  </si>
  <si>
    <t>ノキシタHPをご覧ください</t>
    <rPh sb="8" eb="9">
      <t>ラン</t>
    </rPh>
    <phoneticPr fontId="1"/>
  </si>
  <si>
    <t>喫茶店</t>
    <rPh sb="0" eb="2">
      <t>キッサ</t>
    </rPh>
    <rPh sb="2" eb="3">
      <t>テン</t>
    </rPh>
    <phoneticPr fontId="1"/>
  </si>
  <si>
    <t>カフェ/ずんだ餅づくり体験</t>
    <phoneticPr fontId="1"/>
  </si>
  <si>
    <t>ホームページ/SNS</t>
    <phoneticPr fontId="1"/>
  </si>
  <si>
    <t>o-yamaguchi@tsudoinoie.or.jp　sendai@tsudoinoie.or.jp</t>
    <phoneticPr fontId="1"/>
  </si>
  <si>
    <t>352-5665</t>
  </si>
  <si>
    <t>302-7550</t>
  </si>
  <si>
    <t>301-2335</t>
  </si>
  <si>
    <t>399-2690</t>
  </si>
  <si>
    <t>794-9948</t>
  </si>
  <si>
    <t>233-3755</t>
  </si>
  <si>
    <t>302-7551</t>
  </si>
  <si>
    <t>302-2336</t>
  </si>
  <si>
    <t>794-9949</t>
  </si>
  <si>
    <t>738-9298</t>
  </si>
  <si>
    <t>242‐8090</t>
    <phoneticPr fontId="1"/>
  </si>
  <si>
    <t>242‐8091</t>
    <phoneticPr fontId="1"/>
  </si>
  <si>
    <t>内海　</t>
    <rPh sb="0" eb="2">
      <t>ウツミ</t>
    </rPh>
    <phoneticPr fontId="1"/>
  </si>
  <si>
    <t>山口　</t>
    <rPh sb="0" eb="2">
      <t>ヤマグチ</t>
    </rPh>
    <phoneticPr fontId="1"/>
  </si>
  <si>
    <t>安澤</t>
    <rPh sb="0" eb="2">
      <t>アンサワ</t>
    </rPh>
    <phoneticPr fontId="1"/>
  </si>
  <si>
    <t>富岡</t>
    <phoneticPr fontId="1"/>
  </si>
  <si>
    <t>中村　</t>
    <phoneticPr fontId="1"/>
  </si>
  <si>
    <t>青野</t>
    <rPh sb="0" eb="2">
      <t>アオノ</t>
    </rPh>
    <phoneticPr fontId="1"/>
  </si>
  <si>
    <t>ジェネシス泉中央</t>
    <rPh sb="5" eb="8">
      <t>イズミチュウオウ</t>
    </rPh>
    <phoneticPr fontId="1"/>
  </si>
  <si>
    <t>富　岡</t>
  </si>
  <si>
    <t>泉中央３丁目８－５　泉中央STビル402</t>
    <phoneticPr fontId="1"/>
  </si>
  <si>
    <t>http://genesis-izumi.jp</t>
    <phoneticPr fontId="1"/>
  </si>
  <si>
    <t>アクリルたわし、クラフト工作品（カゴ、小物入れ等）</t>
    <phoneticPr fontId="1"/>
  </si>
  <si>
    <t>アクリルたわし100円～、クラフト工作品500円～（サイズ等による）</t>
    <rPh sb="23" eb="24">
      <t>エン</t>
    </rPh>
    <phoneticPr fontId="1"/>
  </si>
  <si>
    <t>781-5525</t>
    <phoneticPr fontId="1"/>
  </si>
  <si>
    <t>田子西1-12-4</t>
    <phoneticPr fontId="1"/>
  </si>
  <si>
    <t>ノート、シャープペン、ボールペン(デザインされたもの）
デザイン多数あり（※特注デザイン対応可）</t>
    <phoneticPr fontId="1"/>
  </si>
  <si>
    <t>https://art-in.org/        https://www.instagram.com/art_inclusion/　　　　https://www.facebook.com/ARTinclusion?ref_type=bookmark</t>
    <phoneticPr fontId="1"/>
  </si>
  <si>
    <t>350円/1袋7粒入り</t>
    <rPh sb="3" eb="4">
      <t>エン</t>
    </rPh>
    <rPh sb="6" eb="7">
      <t>フクロ</t>
    </rPh>
    <rPh sb="8" eb="9">
      <t>ツブ</t>
    </rPh>
    <rPh sb="9" eb="10">
      <t>イ</t>
    </rPh>
    <phoneticPr fontId="1"/>
  </si>
  <si>
    <t>293ｰ3751</t>
    <phoneticPr fontId="1"/>
  </si>
  <si>
    <t>741-3725</t>
    <phoneticPr fontId="1"/>
  </si>
  <si>
    <t>797-8142</t>
    <phoneticPr fontId="1"/>
  </si>
  <si>
    <t>797-8143</t>
    <phoneticPr fontId="1"/>
  </si>
  <si>
    <t>ラベル張り作業・アメニティ袋詰め作業</t>
    <rPh sb="3" eb="4">
      <t>ハ</t>
    </rPh>
    <rPh sb="5" eb="7">
      <t>サギョウ</t>
    </rPh>
    <phoneticPr fontId="1"/>
  </si>
  <si>
    <t>293-4345</t>
    <phoneticPr fontId="1"/>
  </si>
  <si>
    <t>293-4346</t>
    <phoneticPr fontId="1"/>
  </si>
  <si>
    <t>293-4346</t>
    <phoneticPr fontId="1"/>
  </si>
  <si>
    <t>庭掃除、落ち葉拾い、窓掃除</t>
  </si>
  <si>
    <t>アトリエぶどうの木　</t>
    <rPh sb="8" eb="9">
      <t>キ</t>
    </rPh>
    <phoneticPr fontId="1"/>
  </si>
  <si>
    <t>オリーブの樹　ノア</t>
    <rPh sb="5" eb="6">
      <t>キ</t>
    </rPh>
    <phoneticPr fontId="1"/>
  </si>
  <si>
    <t>347-4092</t>
    <phoneticPr fontId="1"/>
  </si>
  <si>
    <t>丼：450円～　弁当：500円～　麺類：450円～　惣菜：コロッケ60円　鳥皮せんべい150円など　</t>
  </si>
  <si>
    <t>丼類・弁当類、麺類、惣菜各種</t>
    <phoneticPr fontId="1"/>
  </si>
  <si>
    <t>請負作業</t>
    <rPh sb="0" eb="2">
      <t>ウケオイ</t>
    </rPh>
    <phoneticPr fontId="1"/>
  </si>
  <si>
    <t>725-7899</t>
    <phoneticPr fontId="1"/>
  </si>
  <si>
    <t>生活介護</t>
    <phoneticPr fontId="1"/>
  </si>
  <si>
    <t>薪（暖炉、キャンプ等用）</t>
  </si>
  <si>
    <t>￥１,200（15㎏）～￥27,500円（１立米（１８０×150×４０㎝）税込）</t>
  </si>
  <si>
    <t>302-7932</t>
    <phoneticPr fontId="1"/>
  </si>
  <si>
    <t>さ-30</t>
    <phoneticPr fontId="1"/>
  </si>
  <si>
    <t>さ-29</t>
    <phoneticPr fontId="1"/>
  </si>
  <si>
    <t>就労継続支援B型事業所くにみの風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カゼ</t>
    </rPh>
    <phoneticPr fontId="1"/>
  </si>
  <si>
    <t>就労支援事業所フィオーレ仙台</t>
    <rPh sb="12" eb="14">
      <t>センダイ</t>
    </rPh>
    <phoneticPr fontId="1"/>
  </si>
  <si>
    <t>社会福祉法人共生福祉会萩の郷福祉工場</t>
    <phoneticPr fontId="1"/>
  </si>
  <si>
    <t>社会福祉法人共生福祉会萩の郷福祉工場</t>
    <rPh sb="0" eb="2">
      <t>シャカイ</t>
    </rPh>
    <rPh sb="2" eb="4">
      <t>フクシ</t>
    </rPh>
    <rPh sb="4" eb="6">
      <t>ホウジン</t>
    </rPh>
    <rPh sb="6" eb="8">
      <t>キョウセイ</t>
    </rPh>
    <rPh sb="8" eb="10">
      <t>フクシ</t>
    </rPh>
    <rPh sb="10" eb="11">
      <t>カイ</t>
    </rPh>
    <phoneticPr fontId="1"/>
  </si>
  <si>
    <t>【役務】飲食店の運営</t>
    <rPh sb="1" eb="3">
      <t>エキム</t>
    </rPh>
    <rPh sb="4" eb="6">
      <t>インショク</t>
    </rPh>
    <rPh sb="6" eb="7">
      <t>テン</t>
    </rPh>
    <rPh sb="8" eb="10">
      <t>ウンエイ</t>
    </rPh>
    <phoneticPr fontId="1"/>
  </si>
  <si>
    <t>物　品</t>
    <rPh sb="0" eb="1">
      <t>モノ</t>
    </rPh>
    <rPh sb="2" eb="3">
      <t>ヒン</t>
    </rPh>
    <phoneticPr fontId="5"/>
  </si>
  <si>
    <t>さ-9</t>
    <phoneticPr fontId="1"/>
  </si>
  <si>
    <t>就労継続支援B型事業所　SATORI</t>
    <phoneticPr fontId="1"/>
  </si>
  <si>
    <t>小松</t>
  </si>
  <si>
    <t>982-0811</t>
  </si>
  <si>
    <t>ひより台31-1</t>
  </si>
  <si>
    <t>778-3621</t>
  </si>
  <si>
    <t>778-3621</t>
    <phoneticPr fontId="1"/>
  </si>
  <si>
    <t>satori.jp2021@gmail.com</t>
  </si>
  <si>
    <t>https://www.satori1984.com/</t>
  </si>
  <si>
    <t>850円～</t>
    <rPh sb="3" eb="4">
      <t>エン</t>
    </rPh>
    <phoneticPr fontId="1"/>
  </si>
  <si>
    <t>花編みバック4500円、三本石畳バック特大4500円、おしゃれバック各種2900円～</t>
  </si>
  <si>
    <t>hi-katosan@ashiato-sendai.jp</t>
    <phoneticPr fontId="1"/>
  </si>
  <si>
    <t>伊藤</t>
    <rPh sb="0" eb="2">
      <t>イトウ</t>
    </rPh>
    <phoneticPr fontId="1"/>
  </si>
  <si>
    <t>就労継続支援B型事業所アスノバ</t>
    <phoneticPr fontId="1"/>
  </si>
  <si>
    <t>大村</t>
  </si>
  <si>
    <t>大村</t>
    <rPh sb="0" eb="2">
      <t>オオムラ</t>
    </rPh>
    <phoneticPr fontId="1"/>
  </si>
  <si>
    <t>①1,210円～1,815円　②1,100円　③165円　</t>
    <phoneticPr fontId="1"/>
  </si>
  <si>
    <t>①オリジナルトートバッグ　②オリジナル手ぬぐい③オリジナルメモ帳　</t>
    <phoneticPr fontId="1"/>
  </si>
  <si>
    <t>片面/両面、カラー/モノクロ　</t>
    <phoneticPr fontId="1"/>
  </si>
  <si>
    <t>印刷に伴い折り、封入、封緘、発送等</t>
    <phoneticPr fontId="1"/>
  </si>
  <si>
    <t>七夕ふきん</t>
    <rPh sb="0" eb="2">
      <t>タナバタ</t>
    </rPh>
    <phoneticPr fontId="1"/>
  </si>
  <si>
    <t>https://sites.google.com/view/ibukigoudou/%E3%83%9B%E3%83%BC%E3%83%A0　　　　　　https://www.instagram.com/ibuki_onlineshop/　　　　　</t>
    <phoneticPr fontId="1"/>
  </si>
  <si>
    <t>検品・袋詰め・封入・梱包・発送出荷作業</t>
  </si>
  <si>
    <t>展示用アート作品制作・名刺・パンフレット・ハンドメイドアクセサリー・アパレル商材等</t>
  </si>
  <si>
    <t>販促用ノベルティグッズ※名入れ可（Tシャツ・トートバッグ・タオル・ファッション小物等）</t>
    <phoneticPr fontId="1"/>
  </si>
  <si>
    <t>販促用ノベルティグッズ※名入れ可（ボールペン・クリアファイル・メモ帳・ノート等）</t>
  </si>
  <si>
    <t>WEBサイトバックアップ・プログラムデバッグ・紙図面CADデータ化・紙文書デジタル化・データ入力</t>
  </si>
  <si>
    <t>150円～</t>
    <rPh sb="3" eb="4">
      <t>エン</t>
    </rPh>
    <phoneticPr fontId="1"/>
  </si>
  <si>
    <t>日替わりランチ、日替わりデザートセット、ドリンクなど</t>
    <phoneticPr fontId="1"/>
  </si>
  <si>
    <t>350円～</t>
    <phoneticPr fontId="1"/>
  </si>
  <si>
    <t>表彰楯</t>
    <rPh sb="0" eb="2">
      <t>ヒョウショウ</t>
    </rPh>
    <rPh sb="2" eb="3">
      <t>タテ</t>
    </rPh>
    <phoneticPr fontId="1"/>
  </si>
  <si>
    <t>応相談</t>
  </si>
  <si>
    <t>（３枚入）120円　　（６枚入）230円　　　●ミックスパックもございます。</t>
    <rPh sb="2" eb="3">
      <t>マイ</t>
    </rPh>
    <rPh sb="3" eb="4">
      <t>イ</t>
    </rPh>
    <rPh sb="8" eb="9">
      <t>エン</t>
    </rPh>
    <rPh sb="13" eb="15">
      <t>マイイ</t>
    </rPh>
    <rPh sb="19" eb="20">
      <t>エン</t>
    </rPh>
    <phoneticPr fontId="1"/>
  </si>
  <si>
    <t>ペット用ジャーキー　</t>
  </si>
  <si>
    <t>40g500円～</t>
  </si>
  <si>
    <t>封入封緘、印刷物折りなどの机上作業</t>
  </si>
  <si>
    <t>1足1,500円</t>
    <rPh sb="1" eb="2">
      <t>ソク</t>
    </rPh>
    <rPh sb="7" eb="8">
      <t>エン</t>
    </rPh>
    <phoneticPr fontId="1"/>
  </si>
  <si>
    <t>フロア清掃</t>
    <phoneticPr fontId="1"/>
  </si>
  <si>
    <t>解体作業・加工作業・梱包作業</t>
    <rPh sb="5" eb="7">
      <t>カコウ</t>
    </rPh>
    <rPh sb="10" eb="12">
      <t>コンポウ</t>
    </rPh>
    <phoneticPr fontId="1"/>
  </si>
  <si>
    <t>1800円</t>
    <phoneticPr fontId="1"/>
  </si>
  <si>
    <t>150円～</t>
    <rPh sb="3" eb="4">
      <t>エン</t>
    </rPh>
    <phoneticPr fontId="1"/>
  </si>
  <si>
    <t>喫茶店営業</t>
  </si>
  <si>
    <t>挽きたてホットコーヒー１８０円～</t>
  </si>
  <si>
    <t>土井　</t>
  </si>
  <si>
    <t>jobtas.sendaifukumuro@sky.plala.or.jp</t>
    <phoneticPr fontId="1"/>
  </si>
  <si>
    <t>https://www.jobtas.net/facility/jobtas_fukumuro/　　　　　https://www.jobtas.net/facility/jobtas_fukumuro/　　</t>
    <phoneticPr fontId="1"/>
  </si>
  <si>
    <t>ストラップ、クリップ、ウッドピン</t>
  </si>
  <si>
    <t>コーヒーセット封入</t>
  </si>
  <si>
    <t>バリ取り</t>
  </si>
  <si>
    <t>　ウッドスピーカー</t>
  </si>
  <si>
    <t>クッキー、パウンドケーキ</t>
    <phoneticPr fontId="1"/>
  </si>
  <si>
    <t>組みひもストラップ</t>
    <rPh sb="0" eb="1">
      <t>ク</t>
    </rPh>
    <phoneticPr fontId="1"/>
  </si>
  <si>
    <t>400円～</t>
    <rPh sb="3" eb="4">
      <t>エン</t>
    </rPh>
    <phoneticPr fontId="1"/>
  </si>
  <si>
    <t>軽印刷（チラシ）</t>
    <rPh sb="0" eb="3">
      <t>ケイインサツ</t>
    </rPh>
    <phoneticPr fontId="1"/>
  </si>
  <si>
    <t>小冊子（A3まで）</t>
  </si>
  <si>
    <t>150円(3枚)</t>
    <phoneticPr fontId="1"/>
  </si>
  <si>
    <t>①ハックルベリーソース②キクイモ(生、チップス、パウダー)</t>
    <phoneticPr fontId="1"/>
  </si>
  <si>
    <t>120円～</t>
    <rPh sb="3" eb="4">
      <t>エン</t>
    </rPh>
    <phoneticPr fontId="1"/>
  </si>
  <si>
    <t>220円～440円</t>
    <rPh sb="3" eb="4">
      <t>エン</t>
    </rPh>
    <rPh sb="8" eb="9">
      <t>エン</t>
    </rPh>
    <phoneticPr fontId="1"/>
  </si>
  <si>
    <t>①木綿豆腐・寄せ豆腐・②厚揚げ③とうふドーナツ④おからクッキー</t>
    <phoneticPr fontId="1"/>
  </si>
  <si>
    <t>①②280円③300円④350円（3個で1,000円）</t>
  </si>
  <si>
    <t>①ドリップコーヒーパック②ドリップコーヒー</t>
    <phoneticPr fontId="1"/>
  </si>
  <si>
    <t>①120円　②600円</t>
    <rPh sb="10" eb="11">
      <t>エン</t>
    </rPh>
    <phoneticPr fontId="1"/>
  </si>
  <si>
    <t>大垣</t>
    <rPh sb="0" eb="2">
      <t>オオガキ</t>
    </rPh>
    <phoneticPr fontId="1"/>
  </si>
  <si>
    <t>スミールステッドたいはく</t>
    <phoneticPr fontId="1"/>
  </si>
  <si>
    <t>アイロンビーズ製品</t>
    <rPh sb="7" eb="9">
      <t>セイヒン</t>
    </rPh>
    <phoneticPr fontId="1"/>
  </si>
  <si>
    <t>100～1,200円</t>
    <phoneticPr fontId="1"/>
  </si>
  <si>
    <t>tunagikko@minnanowa.org</t>
    <phoneticPr fontId="1"/>
  </si>
  <si>
    <t>①がま口財布（さをり織り）②レジンストラップ</t>
    <rPh sb="3" eb="4">
      <t>グチ</t>
    </rPh>
    <rPh sb="4" eb="6">
      <t>サイフ</t>
    </rPh>
    <rPh sb="10" eb="11">
      <t>オ</t>
    </rPh>
    <phoneticPr fontId="1"/>
  </si>
  <si>
    <t>①1,500円　②330円～660円</t>
    <rPh sb="6" eb="7">
      <t>エン</t>
    </rPh>
    <rPh sb="12" eb="13">
      <t>エン</t>
    </rPh>
    <rPh sb="17" eb="18">
      <t>エン</t>
    </rPh>
    <phoneticPr fontId="1"/>
  </si>
  <si>
    <t>①色紙作品　②ポストカード</t>
    <rPh sb="1" eb="3">
      <t>シキシ</t>
    </rPh>
    <rPh sb="3" eb="5">
      <t>サクヒン</t>
    </rPh>
    <phoneticPr fontId="1"/>
  </si>
  <si>
    <t>①100円　②220円</t>
    <rPh sb="4" eb="5">
      <t>エン</t>
    </rPh>
    <rPh sb="10" eb="11">
      <t>エン</t>
    </rPh>
    <phoneticPr fontId="1"/>
  </si>
  <si>
    <t>ご挨拶用タオル、ハンカチ</t>
  </si>
  <si>
    <t>スポンジピース</t>
    <phoneticPr fontId="1"/>
  </si>
  <si>
    <t>精密部品の切削加工・検査業務、各種介護用品の修理・レンタル、書籍・紙文書の電子化作業、封入作業</t>
  </si>
  <si>
    <t>各種介護用品販売</t>
  </si>
  <si>
    <t>ドリップ珈琲１パック（10袋入）　　1000円～</t>
    <rPh sb="22" eb="23">
      <t>エン</t>
    </rPh>
    <phoneticPr fontId="1"/>
  </si>
  <si>
    <t>660円</t>
    <rPh sb="3" eb="4">
      <t>エン</t>
    </rPh>
    <phoneticPr fontId="1"/>
  </si>
  <si>
    <t>高橋</t>
  </si>
  <si>
    <t>封入作業・箱折作業</t>
    <rPh sb="0" eb="2">
      <t>フウニュウ</t>
    </rPh>
    <rPh sb="2" eb="4">
      <t>サギョウ</t>
    </rPh>
    <phoneticPr fontId="1"/>
  </si>
  <si>
    <t>ボックスクッキーやアイシングクッキー、ケーキなど</t>
  </si>
  <si>
    <t>封入、袋詰め、印刷物折り、ラベル貼り</t>
  </si>
  <si>
    <t>豚肉：390円　　合挽き：450円　　鶏肉：360円</t>
  </si>
  <si>
    <t>ウイルス感染対策として、施設内のやテーブル、椅子、トイレ、車内などにコーティングを施します。</t>
    <rPh sb="12" eb="14">
      <t>シセツ</t>
    </rPh>
    <rPh sb="14" eb="15">
      <t>ナイ</t>
    </rPh>
    <rPh sb="22" eb="24">
      <t>イス</t>
    </rPh>
    <rPh sb="29" eb="31">
      <t>シャナイ</t>
    </rPh>
    <rPh sb="41" eb="42">
      <t>ホドコ</t>
    </rPh>
    <phoneticPr fontId="1"/>
  </si>
  <si>
    <t>①ラベンダー坊主②小さい家の置物③刺し子</t>
    <rPh sb="6" eb="8">
      <t>ボウズ</t>
    </rPh>
    <rPh sb="9" eb="10">
      <t>チイ</t>
    </rPh>
    <rPh sb="14" eb="16">
      <t>オキモノ</t>
    </rPh>
    <rPh sb="17" eb="18">
      <t>サ</t>
    </rPh>
    <rPh sb="19" eb="20">
      <t>コ</t>
    </rPh>
    <phoneticPr fontId="1"/>
  </si>
  <si>
    <t>①100円②300円③500円</t>
    <rPh sb="4" eb="5">
      <t>エン</t>
    </rPh>
    <rPh sb="9" eb="10">
      <t>エン</t>
    </rPh>
    <rPh sb="14" eb="15">
      <t>エン</t>
    </rPh>
    <phoneticPr fontId="1"/>
  </si>
  <si>
    <t>①パン②焼き菓子</t>
    <rPh sb="4" eb="5">
      <t>ヤ</t>
    </rPh>
    <rPh sb="6" eb="8">
      <t>ガシ</t>
    </rPh>
    <phoneticPr fontId="1"/>
  </si>
  <si>
    <t>①160円　②80円～</t>
    <rPh sb="4" eb="5">
      <t>エン</t>
    </rPh>
    <rPh sb="9" eb="10">
      <t>エン</t>
    </rPh>
    <phoneticPr fontId="1"/>
  </si>
  <si>
    <t>オリジナル弁当（日替わり）</t>
    <rPh sb="5" eb="7">
      <t>ベントウ</t>
    </rPh>
    <rPh sb="8" eb="10">
      <t>ヒガ</t>
    </rPh>
    <phoneticPr fontId="1"/>
  </si>
  <si>
    <t>里芋、生姜、大蒜</t>
  </si>
  <si>
    <t>ネックレス、アクセサリー等</t>
  </si>
  <si>
    <t>100円～</t>
    <rPh sb="3" eb="4">
      <t>エン</t>
    </rPh>
    <phoneticPr fontId="1"/>
  </si>
  <si>
    <t>刺し子ふきん</t>
    <rPh sb="0" eb="1">
      <t>サ</t>
    </rPh>
    <rPh sb="2" eb="3">
      <t>コ</t>
    </rPh>
    <phoneticPr fontId="1"/>
  </si>
  <si>
    <t>ねんどのマグネット</t>
  </si>
  <si>
    <t>つまみ細工のコサージュ</t>
    <phoneticPr fontId="1"/>
  </si>
  <si>
    <t>2wayバック</t>
    <phoneticPr fontId="1"/>
  </si>
  <si>
    <t>コースター</t>
  </si>
  <si>
    <t>IDケース</t>
  </si>
  <si>
    <t>リール付3,500円・リールなし2,800円</t>
  </si>
  <si>
    <t>ジャパオライス</t>
    <phoneticPr fontId="1"/>
  </si>
  <si>
    <t>庄子</t>
  </si>
  <si>
    <t>ノート・ポチ袋</t>
    <rPh sb="6" eb="7">
      <t>フクロ</t>
    </rPh>
    <phoneticPr fontId="1"/>
  </si>
  <si>
    <t>―</t>
    <phoneticPr fontId="1"/>
  </si>
  <si>
    <t>千葉</t>
    <rPh sb="0" eb="2">
      <t>チバ</t>
    </rPh>
    <phoneticPr fontId="1"/>
  </si>
  <si>
    <t>カフェ　火曜から土曜日　１０：００～1６：３０</t>
    <phoneticPr fontId="1"/>
  </si>
  <si>
    <t>森の小鳥焼き菓子</t>
    <rPh sb="0" eb="1">
      <t>モリ</t>
    </rPh>
    <rPh sb="2" eb="4">
      <t>コトリ</t>
    </rPh>
    <rPh sb="4" eb="5">
      <t>ヤ</t>
    </rPh>
    <rPh sb="6" eb="8">
      <t>ガシ</t>
    </rPh>
    <phoneticPr fontId="1"/>
  </si>
  <si>
    <t>単品150円～350円、セット1000円～</t>
  </si>
  <si>
    <t>封入・封緘・箱詰・銅線解体・箱折り・印刷物折り</t>
  </si>
  <si>
    <t>カーテンクリーニング</t>
    <phoneticPr fontId="1"/>
  </si>
  <si>
    <t>封入</t>
    <rPh sb="0" eb="2">
      <t>フウニュウ</t>
    </rPh>
    <phoneticPr fontId="1"/>
  </si>
  <si>
    <t>ＨＥＬＬＯＳ北仙台（Ａ型）</t>
    <phoneticPr fontId="9"/>
  </si>
  <si>
    <t>981-0912</t>
  </si>
  <si>
    <t>h-yamashita@hellos.self-a.net</t>
  </si>
  <si>
    <t>https://www.self-a.net/staff/list/miyagi02/</t>
  </si>
  <si>
    <t>980-0011</t>
  </si>
  <si>
    <t>kitasendai-b@hellos.self-a.net</t>
  </si>
  <si>
    <t>Petit Eclair</t>
  </si>
  <si>
    <t>可</t>
  </si>
  <si>
    <t>Wonder Workers</t>
    <phoneticPr fontId="9"/>
  </si>
  <si>
    <t>小西・鈴木</t>
  </si>
  <si>
    <t>npowonderart@gmail.com</t>
  </si>
  <si>
    <t>エンカレッジ　八乙女</t>
    <phoneticPr fontId="9"/>
  </si>
  <si>
    <t>981-3135</t>
  </si>
  <si>
    <t>imaru-encourage@herb.ocn.ne.jp</t>
  </si>
  <si>
    <t>くにみ工房</t>
  </si>
  <si>
    <t>981-0943</t>
  </si>
  <si>
    <t>笹原</t>
  </si>
  <si>
    <t>hiroba-iwadare923@outlook.jp</t>
  </si>
  <si>
    <t>https://minnano-hiroba.or.jp/</t>
  </si>
  <si>
    <t>コキア</t>
  </si>
  <si>
    <t>kokia@sendaishi-ikuseikai.or.jp</t>
  </si>
  <si>
    <t>https://www.sendaishi-ikuseikai.or.jp</t>
  </si>
  <si>
    <t>さくら工房</t>
  </si>
  <si>
    <t>981-0966</t>
  </si>
  <si>
    <t>sakura-welfare@tbz.t-com.ne.jp</t>
  </si>
  <si>
    <t>20240109_155756.jpg(302KB)</t>
  </si>
  <si>
    <t>2024/03/07 22:37:22 申し込み_x000D_
2024/03/07 22:39:13 提供可能な物品の写真 添付ファイル 20240109_155756.jpg 無害化</t>
  </si>
  <si>
    <t>サブカルビジネスセンター仙台</t>
    <phoneticPr fontId="9"/>
  </si>
  <si>
    <t>sbc.serndai@gmail.com</t>
  </si>
  <si>
    <t>すぴなっち</t>
  </si>
  <si>
    <t>就労継続支援B型、就労移行支援</t>
  </si>
  <si>
    <t>mikawayacb@gmail.com</t>
  </si>
  <si>
    <t>https://www.mikawaya.info/</t>
  </si>
  <si>
    <t>つどいの家・アプリ</t>
    <phoneticPr fontId="9"/>
  </si>
  <si>
    <t>982-0816</t>
  </si>
  <si>
    <t>appli-tsudoinoie@tsudoinoie.or.jp</t>
  </si>
  <si>
    <t>https://www.tsudoinoie.or.jp</t>
  </si>
  <si>
    <t>ドゥサムシング</t>
    <phoneticPr fontId="9"/>
  </si>
  <si>
    <t>982-0023</t>
  </si>
  <si>
    <t>admin@dosomething.jp</t>
  </si>
  <si>
    <t>https://www.dosomething.jp</t>
  </si>
  <si>
    <t>ぺがさす</t>
    <phoneticPr fontId="9"/>
  </si>
  <si>
    <t>pegasus1mantennohosi@yahoo.co.jp</t>
  </si>
  <si>
    <t>https://mantennohosi.com/</t>
  </si>
  <si>
    <t>まちワクワーキン</t>
    <phoneticPr fontId="9"/>
  </si>
  <si>
    <t>981-3217</t>
  </si>
  <si>
    <t>https://workin.machiwaku.net/</t>
  </si>
  <si>
    <t>※別紙「R6物品販売・請負作業提供リスト」も併せてご覧ください。</t>
    <rPh sb="1" eb="3">
      <t>ベッシ</t>
    </rPh>
    <rPh sb="22" eb="23">
      <t>アワ</t>
    </rPh>
    <rPh sb="26" eb="27">
      <t>ラン</t>
    </rPh>
    <phoneticPr fontId="1"/>
  </si>
  <si>
    <t>※別紙「R6物品販売・請負作業提供リストも併せてご覧ください。</t>
    <rPh sb="1" eb="3">
      <t>ベッシ</t>
    </rPh>
    <rPh sb="21" eb="22">
      <t>アワ</t>
    </rPh>
    <rPh sb="25" eb="26">
      <t>ラン</t>
    </rPh>
    <phoneticPr fontId="1"/>
  </si>
  <si>
    <t>みつばちニコニコ工房</t>
    <phoneticPr fontId="9"/>
  </si>
  <si>
    <t>908-0802</t>
  </si>
  <si>
    <t>minami-kenji@38support.jp</t>
  </si>
  <si>
    <t>リアルスマイル</t>
  </si>
  <si>
    <t>090-4629-5887</t>
    <phoneticPr fontId="9"/>
  </si>
  <si>
    <t>real-smile@hyper.ocn.ne.jp</t>
  </si>
  <si>
    <t>レストランぴぁ</t>
    <phoneticPr fontId="9"/>
  </si>
  <si>
    <t>980-8570</t>
  </si>
  <si>
    <t>sensyu-mori.st@sweet.ocn.ne.jp</t>
  </si>
  <si>
    <t>ワインフォレスト七ツ森</t>
    <phoneticPr fontId="9"/>
  </si>
  <si>
    <t>987-3217</t>
  </si>
  <si>
    <t>wine-forest@yamatomirai.or.jp</t>
  </si>
  <si>
    <t>清風園</t>
    <phoneticPr fontId="9"/>
  </si>
  <si>
    <t>989-3212</t>
  </si>
  <si>
    <t>sf1987-seifu@shore.ocn.ne.jp</t>
  </si>
  <si>
    <t>https://www.sendai-fukusi.org/</t>
  </si>
  <si>
    <t>小野</t>
    <rPh sb="0" eb="2">
      <t>オノ</t>
    </rPh>
    <phoneticPr fontId="1"/>
  </si>
  <si>
    <t>books@ajscrum.co.jp</t>
    <phoneticPr fontId="1"/>
  </si>
  <si>
    <t>ホームページhttps://www.ajscrum.co.jp　　　　　　　</t>
    <phoneticPr fontId="1"/>
  </si>
  <si>
    <t>アビリティーズジャスコ株式会社　　　　　　　　　　　　　　スクラム事業部</t>
    <rPh sb="11" eb="14">
      <t>カブシキカイ</t>
    </rPh>
    <rPh sb="14" eb="15">
      <t>シャ</t>
    </rPh>
    <rPh sb="33" eb="36">
      <t>ジギョウブ</t>
    </rPh>
    <phoneticPr fontId="1"/>
  </si>
  <si>
    <t>イオントップバリュ商品</t>
    <rPh sb="9" eb="11">
      <t>ショウヒン</t>
    </rPh>
    <phoneticPr fontId="1"/>
  </si>
  <si>
    <t>https://www.ajscrum.co.jp　　　/福祉用販売サイトhttps://ec-ajscrum.uh-oh.jp/</t>
    <phoneticPr fontId="1"/>
  </si>
  <si>
    <t>福祉用具、福祉機器、　　　　　　　　　バリアフリー機器、　　　　　　　　　　　イオントップバリュ商品</t>
    <rPh sb="0" eb="4">
      <t>フクシヨウグ</t>
    </rPh>
    <rPh sb="5" eb="9">
      <t>フクシキキ</t>
    </rPh>
    <rPh sb="25" eb="27">
      <t>キキ</t>
    </rPh>
    <rPh sb="48" eb="50">
      <t>ショウヒン</t>
    </rPh>
    <phoneticPr fontId="1"/>
  </si>
  <si>
    <t>応相談</t>
    <rPh sb="0" eb="1">
      <t>オウ</t>
    </rPh>
    <rPh sb="1" eb="3">
      <t>ソウダン</t>
    </rPh>
    <phoneticPr fontId="1"/>
  </si>
  <si>
    <t>benefit-sendai@isfnet.com</t>
  </si>
  <si>
    <t>小向</t>
  </si>
  <si>
    <t>清掃作業</t>
    <phoneticPr fontId="1"/>
  </si>
  <si>
    <t>データ入力作業</t>
  </si>
  <si>
    <t>1工程1円</t>
  </si>
  <si>
    <t>袋詰め、封入</t>
  </si>
  <si>
    <t>アイエスエフネットベネフィット仙台</t>
  </si>
  <si>
    <t>1件30円</t>
  </si>
  <si>
    <t>796-9115</t>
    <phoneticPr fontId="1"/>
  </si>
  <si>
    <t>796-7865</t>
    <phoneticPr fontId="1"/>
  </si>
  <si>
    <t>399-8954</t>
    <phoneticPr fontId="1"/>
  </si>
  <si>
    <t>国分町3-10-15　クリスタルパレス国分町301</t>
  </si>
  <si>
    <t>八重樫</t>
  </si>
  <si>
    <t>ハーバリウムボールペン、タイルピンチ、ガーラント</t>
    <phoneticPr fontId="1"/>
  </si>
  <si>
    <t>200円～</t>
  </si>
  <si>
    <t>（一社）日本福祉支援協会</t>
    <rPh sb="1" eb="3">
      <t>イッシャ</t>
    </rPh>
    <rPh sb="4" eb="6">
      <t>ニホン</t>
    </rPh>
    <rPh sb="6" eb="8">
      <t>フクシ</t>
    </rPh>
    <rPh sb="8" eb="10">
      <t>シエン</t>
    </rPh>
    <rPh sb="10" eb="12">
      <t>キョウカイ</t>
    </rPh>
    <phoneticPr fontId="1"/>
  </si>
  <si>
    <t>①ポストカード　②陶製品　③チラシ、名刺、パンフレット、年賀状・クリスマスカード</t>
    <phoneticPr fontId="1"/>
  </si>
  <si>
    <t>①150円　②700円～3,500円　③要相談</t>
  </si>
  <si>
    <t>https://www.wonderart.info/https://www.instagram.com/wonderart_npo/</t>
    <phoneticPr fontId="1"/>
  </si>
  <si>
    <t>724-7255</t>
    <phoneticPr fontId="9"/>
  </si>
  <si>
    <t>724-7285</t>
    <phoneticPr fontId="1"/>
  </si>
  <si>
    <t>荒町172</t>
  </si>
  <si>
    <t>739-9701</t>
    <phoneticPr fontId="9"/>
  </si>
  <si>
    <t>739-9702</t>
    <phoneticPr fontId="1"/>
  </si>
  <si>
    <t>荒巻本沢2-14-1</t>
  </si>
  <si>
    <t>山村</t>
  </si>
  <si>
    <t>木工制作　</t>
  </si>
  <si>
    <t>（株）さくら</t>
    <phoneticPr fontId="1"/>
  </si>
  <si>
    <t>①名入れキーホルダー、②ガラス箸置き</t>
    <phoneticPr fontId="1"/>
  </si>
  <si>
    <t>①300円～　②500円～</t>
    <phoneticPr fontId="1"/>
  </si>
  <si>
    <t>308-7282</t>
    <phoneticPr fontId="9"/>
  </si>
  <si>
    <t>249-4666</t>
    <phoneticPr fontId="1"/>
  </si>
  <si>
    <t>長町1-3-33-1F</t>
    <phoneticPr fontId="1"/>
  </si>
  <si>
    <t>大宮</t>
  </si>
  <si>
    <t>（NPO）あなたの街の三河やさん</t>
    <rPh sb="9" eb="10">
      <t>マチ</t>
    </rPh>
    <rPh sb="11" eb="13">
      <t>ミカワ</t>
    </rPh>
    <phoneticPr fontId="1"/>
  </si>
  <si>
    <t>①クッキー　②焼肉弁当</t>
  </si>
  <si>
    <t>①160円～　②500円</t>
  </si>
  <si>
    <t>①生椎茸、②乾燥椎茸</t>
  </si>
  <si>
    <t>①540円(450g入)　②540円(65g入)</t>
  </si>
  <si>
    <t>芋沢字畑前北62</t>
    <phoneticPr fontId="1"/>
  </si>
  <si>
    <t>支援課長　稲村</t>
  </si>
  <si>
    <t>（社福）千代福祉会</t>
    <rPh sb="1" eb="3">
      <t>シャフク</t>
    </rPh>
    <rPh sb="4" eb="6">
      <t>チヨ</t>
    </rPh>
    <rPh sb="6" eb="8">
      <t>フクシ</t>
    </rPh>
    <rPh sb="8" eb="9">
      <t>カイ</t>
    </rPh>
    <phoneticPr fontId="1"/>
  </si>
  <si>
    <t>パン、菓子パン、お菓子</t>
  </si>
  <si>
    <t>パン１８０円～　菓子１５０円～　菓子のギフトBOX １０００円～</t>
  </si>
  <si>
    <t>393-8310</t>
    <phoneticPr fontId="1"/>
  </si>
  <si>
    <t>393-8311</t>
    <phoneticPr fontId="1"/>
  </si>
  <si>
    <t>愛子東１丁目1-10</t>
    <phoneticPr fontId="1"/>
  </si>
  <si>
    <t>我妻</t>
  </si>
  <si>
    <t>（株）MAYURA</t>
    <rPh sb="0" eb="3">
      <t>カブ</t>
    </rPh>
    <phoneticPr fontId="1"/>
  </si>
  <si>
    <t>弁当、菓子、漬物</t>
  </si>
  <si>
    <t>500円程度</t>
  </si>
  <si>
    <t>797-1375</t>
    <phoneticPr fontId="9"/>
  </si>
  <si>
    <t>797-1376</t>
    <phoneticPr fontId="1"/>
  </si>
  <si>
    <t>高野原4丁目13-30</t>
    <phoneticPr fontId="1"/>
  </si>
  <si>
    <t>（株）満天の星</t>
    <rPh sb="0" eb="3">
      <t>カブ</t>
    </rPh>
    <rPh sb="3" eb="5">
      <t>マンテン</t>
    </rPh>
    <rPh sb="6" eb="7">
      <t>ホシ</t>
    </rPh>
    <phoneticPr fontId="1"/>
  </si>
  <si>
    <t>equal@nakashiro.co.jp　　　　　j-miura@machiwaku.net</t>
    <phoneticPr fontId="1"/>
  </si>
  <si>
    <t>725-6815</t>
    <phoneticPr fontId="9"/>
  </si>
  <si>
    <t>725-6817</t>
    <phoneticPr fontId="1"/>
  </si>
  <si>
    <t>実沢字宮東15-1</t>
    <phoneticPr fontId="1"/>
  </si>
  <si>
    <t>三浦</t>
  </si>
  <si>
    <t>野菜全般</t>
    <rPh sb="0" eb="2">
      <t>ヤサイ</t>
    </rPh>
    <rPh sb="2" eb="4">
      <t>ゼンパン</t>
    </rPh>
    <phoneticPr fontId="20"/>
  </si>
  <si>
    <t>ビル、マンション、立体駐車場、駐輪場</t>
  </si>
  <si>
    <t>各種受託作業</t>
  </si>
  <si>
    <t>https://twitter.com/ikimaru231001　　　　https://t.co/7V1xa79A7m</t>
    <phoneticPr fontId="1"/>
  </si>
  <si>
    <t>341-8740</t>
    <phoneticPr fontId="9"/>
  </si>
  <si>
    <t>341-8746</t>
    <phoneticPr fontId="1"/>
  </si>
  <si>
    <t>八乙女中央４丁目8-16　1F</t>
    <phoneticPr fontId="1"/>
  </si>
  <si>
    <t>封入　袋詰　解体　印刷物折り　家畜などの世話　農作業</t>
  </si>
  <si>
    <t>除草、建物内、トイレ清掃</t>
  </si>
  <si>
    <t>https://nikonikokoubou.jimdofree.com/　　　　https://www.instagram.com/niconico_support　　　・https://twitter.com/mitsubachikobo　　・https://www.facebook.com/38niconico/</t>
    <phoneticPr fontId="1"/>
  </si>
  <si>
    <t>398-9311</t>
    <phoneticPr fontId="9"/>
  </si>
  <si>
    <t>398-9312</t>
    <phoneticPr fontId="1"/>
  </si>
  <si>
    <t>青葉区本町3-8-1-18</t>
    <rPh sb="4" eb="5">
      <t>マチ</t>
    </rPh>
    <phoneticPr fontId="1"/>
  </si>
  <si>
    <t>佐藤</t>
    <phoneticPr fontId="1"/>
  </si>
  <si>
    <t>（社福）仙萩の杜</t>
    <rPh sb="1" eb="3">
      <t>シャフク</t>
    </rPh>
    <phoneticPr fontId="1"/>
  </si>
  <si>
    <t>https://sensyu-mori.org/　　　　　　https://www.facebook.com/profile.php?id=100064338596305</t>
    <phoneticPr fontId="1"/>
  </si>
  <si>
    <t>封入・封緘・発送、袋詰、簡単なデーター入力</t>
  </si>
  <si>
    <t>①660円～2,500円　②応相談</t>
    <rPh sb="14" eb="17">
      <t>オウソウダン</t>
    </rPh>
    <phoneticPr fontId="1"/>
  </si>
  <si>
    <t>一軒家、アパート等</t>
  </si>
  <si>
    <t>見積</t>
  </si>
  <si>
    <t>引っ越し作業</t>
    <phoneticPr fontId="1"/>
  </si>
  <si>
    <t>393-6838</t>
    <phoneticPr fontId="1"/>
  </si>
  <si>
    <t>393-7044</t>
    <phoneticPr fontId="1"/>
  </si>
  <si>
    <t>二日町6-26　VIP仙台二日町105</t>
    <phoneticPr fontId="1"/>
  </si>
  <si>
    <t>南</t>
  </si>
  <si>
    <t>施設内清掃</t>
  </si>
  <si>
    <t>6個入(オリジナル)380円、6個入(しそ味)400円、3個入(オリジナル)200円、3個入(しそ味)210円</t>
  </si>
  <si>
    <t>Linz（リンツ）GODIVA（ゴディバ）のギフト商品</t>
  </si>
  <si>
    <t>お問い合わせください。</t>
    <phoneticPr fontId="1"/>
  </si>
  <si>
    <t>中古家電</t>
  </si>
  <si>
    <t>一つ一つ丁寧に糸を巻き付けレースや造花をアレンジした小物入れ各種</t>
    <phoneticPr fontId="1"/>
  </si>
  <si>
    <t>100円～200円</t>
  </si>
  <si>
    <t>200-6425</t>
    <phoneticPr fontId="9"/>
  </si>
  <si>
    <t>200-6425</t>
    <phoneticPr fontId="1"/>
  </si>
  <si>
    <t>鹿野３－１－１リエス鹿野１階</t>
    <phoneticPr fontId="1"/>
  </si>
  <si>
    <t>341-5820</t>
    <phoneticPr fontId="1"/>
  </si>
  <si>
    <t>341-5821</t>
    <phoneticPr fontId="1"/>
  </si>
  <si>
    <t>実沢字涌上り屋敷1-21</t>
    <phoneticPr fontId="1"/>
  </si>
  <si>
    <t>伊藤</t>
  </si>
  <si>
    <t>薪・炭の製造販売</t>
    <phoneticPr fontId="1"/>
  </si>
  <si>
    <t>１体1,300円</t>
    <rPh sb="1" eb="2">
      <t>タイ300エン</t>
    </rPh>
    <rPh sb="7" eb="8">
      <t>エン</t>
    </rPh>
    <phoneticPr fontId="1"/>
  </si>
  <si>
    <t>ドリップコーヒー等の袋詰め・文房具等の袋詰めなど、農作業</t>
    <phoneticPr fontId="1"/>
  </si>
  <si>
    <t>清掃</t>
    <phoneticPr fontId="1"/>
  </si>
  <si>
    <t>①アートレンタル（額装した作品の貸出）　②アートリノベーション（施設のペンキ塗り、老朽化した施設のデザインペイント、家具のペイント）</t>
    <phoneticPr fontId="1"/>
  </si>
  <si>
    <t>①1ヶ月3,300円～　②応相談</t>
    <rPh sb="13" eb="16">
      <t>オウソウダン</t>
    </rPh>
    <phoneticPr fontId="1"/>
  </si>
  <si>
    <t>①シルクスクリーンTシャツ②シルクスクリーンエコバック　</t>
    <phoneticPr fontId="1"/>
  </si>
  <si>
    <t>①3,500円　②1,500円</t>
    <phoneticPr fontId="1"/>
  </si>
  <si>
    <t>つまみ細工キーホルダー</t>
    <phoneticPr fontId="1"/>
  </si>
  <si>
    <t>550円</t>
    <rPh sb="3" eb="4">
      <t>エン</t>
    </rPh>
    <phoneticPr fontId="1"/>
  </si>
  <si>
    <t>213-6281</t>
    <phoneticPr fontId="9"/>
  </si>
  <si>
    <t>213-6281</t>
    <phoneticPr fontId="1"/>
  </si>
  <si>
    <t>五橋2－12－2</t>
    <phoneticPr fontId="1"/>
  </si>
  <si>
    <t>南野</t>
  </si>
  <si>
    <t>①アクリルたわし②キャンドル製品</t>
    <phoneticPr fontId="1"/>
  </si>
  <si>
    <t>①250円②150円</t>
  </si>
  <si>
    <t>布ボール・シュシュ・レジン商品</t>
    <rPh sb="13" eb="15">
      <t>ショウヒン</t>
    </rPh>
    <phoneticPr fontId="1"/>
  </si>
  <si>
    <t>743-1882</t>
    <phoneticPr fontId="9"/>
  </si>
  <si>
    <t>743-1883</t>
    <phoneticPr fontId="1"/>
  </si>
  <si>
    <t>山田本町3-20</t>
    <phoneticPr fontId="1"/>
  </si>
  <si>
    <t>メダカ</t>
    <phoneticPr fontId="1"/>
  </si>
  <si>
    <t>1匹100円～500円</t>
  </si>
  <si>
    <t>お弁当、昼食類　オードブル、おせち、季節の料理、イベント料理　</t>
    <phoneticPr fontId="1"/>
  </si>
  <si>
    <t>応相談</t>
    <rPh sb="0" eb="3">
      <t>オウソウダン</t>
    </rPh>
    <phoneticPr fontId="1"/>
  </si>
  <si>
    <t>　県庁18階　オードブル、おせち、季節の料理、イベント料理　</t>
    <rPh sb="1" eb="3">
      <t>ケンチョウ</t>
    </rPh>
    <rPh sb="5" eb="6">
      <t>カイ</t>
    </rPh>
    <phoneticPr fontId="1"/>
  </si>
  <si>
    <t>楯、花束、つぼ活け、ウエス、消毒用アルコールなど</t>
    <rPh sb="0" eb="1">
      <t>タテ</t>
    </rPh>
    <phoneticPr fontId="5"/>
  </si>
  <si>
    <t>スミールステッドたいはく</t>
    <phoneticPr fontId="1"/>
  </si>
  <si>
    <t>住所録、名簿等の入力、アンケート集計</t>
  </si>
  <si>
    <t>封入、封かん、ラベルシール貼り、仕分け、折込、ポスター折り作業</t>
  </si>
  <si>
    <t>346-8913</t>
    <phoneticPr fontId="9"/>
  </si>
  <si>
    <t>346-8914</t>
    <phoneticPr fontId="1"/>
  </si>
  <si>
    <t>堤町1-1-2 エムズ北仙台2階</t>
    <phoneticPr fontId="1"/>
  </si>
  <si>
    <t>山下</t>
  </si>
  <si>
    <t>野菜包装</t>
    <phoneticPr fontId="1"/>
  </si>
  <si>
    <t>蛭田</t>
  </si>
  <si>
    <t xml:space="preserve"> info@warashibesha.com</t>
  </si>
  <si>
    <t>234-1524</t>
    <phoneticPr fontId="9"/>
  </si>
  <si>
    <t>727-6460</t>
    <phoneticPr fontId="1"/>
  </si>
  <si>
    <t>国見1-17-17</t>
    <phoneticPr fontId="1"/>
  </si>
  <si>
    <t>組立と袋詰め作業</t>
    <phoneticPr fontId="1"/>
  </si>
  <si>
    <t>1～5円/個</t>
  </si>
  <si>
    <t>397-9950</t>
    <phoneticPr fontId="9"/>
  </si>
  <si>
    <t>397-9949</t>
    <phoneticPr fontId="1"/>
  </si>
  <si>
    <t>国分町2-2-11オパール仙台ビル5F</t>
  </si>
  <si>
    <t>黒崎</t>
  </si>
  <si>
    <t>hikari@frise.support</t>
    <phoneticPr fontId="1"/>
  </si>
  <si>
    <t>(一社)アート・インクルージョン</t>
  </si>
  <si>
    <t>(一社)アート・インクルージョン</t>
    <phoneticPr fontId="1"/>
  </si>
  <si>
    <t>imukat （株）</t>
  </si>
  <si>
    <t>（株）SATORI</t>
  </si>
  <si>
    <t>（NPO)ばざーる太白社会事業センター</t>
    <phoneticPr fontId="1"/>
  </si>
  <si>
    <t>（社福）みんなの広場</t>
  </si>
  <si>
    <t>（社福）みんなの広場</t>
    <phoneticPr fontId="1"/>
  </si>
  <si>
    <t>（医療）原クリニック</t>
    <phoneticPr fontId="1"/>
  </si>
  <si>
    <t>（NPO)みどり会</t>
    <phoneticPr fontId="1"/>
  </si>
  <si>
    <t>（株）アップルファーム</t>
  </si>
  <si>
    <t>アビリティーズジャスコ（株）</t>
    <phoneticPr fontId="1"/>
  </si>
  <si>
    <t>（株）秀賀会</t>
  </si>
  <si>
    <t>（株）　equal</t>
  </si>
  <si>
    <t>（株）みつばちサポート</t>
  </si>
  <si>
    <t>（株）EGAO</t>
  </si>
  <si>
    <t>（社福）ぽっけコミュニティネットワーク</t>
  </si>
  <si>
    <t>（一社）アート・インクルージョン</t>
  </si>
  <si>
    <t>（一社）はぴかむ</t>
  </si>
  <si>
    <t>（NPO）シャロームの会</t>
  </si>
  <si>
    <t>（NPO）　フルハウス</t>
  </si>
  <si>
    <t>（医療）　清山会</t>
    <phoneticPr fontId="1"/>
  </si>
  <si>
    <t>（NPO）　ライフバウンド</t>
  </si>
  <si>
    <t>（社福）一歩一歩福祉会</t>
  </si>
  <si>
    <t>（社福）つどいの家　</t>
  </si>
  <si>
    <t>（社福）緑仙会</t>
  </si>
  <si>
    <t>（社福）緑仙会</t>
    <rPh sb="4" eb="5">
      <t>リョク</t>
    </rPh>
    <rPh sb="5" eb="6">
      <t>セン</t>
    </rPh>
    <rPh sb="6" eb="7">
      <t>カイ</t>
    </rPh>
    <phoneticPr fontId="1"/>
  </si>
  <si>
    <t>（社福）みんなの輪</t>
  </si>
  <si>
    <t>（社福）わらしべ舎</t>
  </si>
  <si>
    <t>（一社）杜の都福祉事業団</t>
  </si>
  <si>
    <t>（一社）　ぶるー・びー</t>
  </si>
  <si>
    <t>（株）未来企画</t>
  </si>
  <si>
    <t>（株）ﾌｫｰﾁｭｰﾝ</t>
  </si>
  <si>
    <t>（株）サンテック</t>
  </si>
  <si>
    <t>217-0738</t>
    <phoneticPr fontId="9"/>
  </si>
  <si>
    <t>217-0738</t>
    <phoneticPr fontId="1"/>
  </si>
  <si>
    <t>上杉1丁目6－10　EARTHBLUE仙台勾当台6階</t>
  </si>
  <si>
    <t>渡邊</t>
  </si>
  <si>
    <t>（一社）HELLOS</t>
    <phoneticPr fontId="1"/>
  </si>
  <si>
    <t>ちりめん、コースター作成</t>
    <phoneticPr fontId="1"/>
  </si>
  <si>
    <t>100円～500円</t>
  </si>
  <si>
    <t>イブキ（合同）</t>
    <phoneticPr fontId="1"/>
  </si>
  <si>
    <t>（有）ナンモ企画</t>
    <phoneticPr fontId="1"/>
  </si>
  <si>
    <t>（NPO）ビートスイッチ</t>
  </si>
  <si>
    <t>（NPO）ビートスイッチ</t>
    <phoneticPr fontId="1"/>
  </si>
  <si>
    <t>（合同）ｇｅｎｅｓｉｓ</t>
    <phoneticPr fontId="1"/>
  </si>
  <si>
    <t>（NPO）ワンダーアート</t>
    <phoneticPr fontId="1"/>
  </si>
  <si>
    <t>（NPO）しあわせ会</t>
  </si>
  <si>
    <t>（社福）共生福祉会</t>
  </si>
  <si>
    <t>（社福）　仙台つるがや福祉会</t>
  </si>
  <si>
    <t>（社福）やまとみらい福祉会</t>
  </si>
  <si>
    <t>（一社）アート・インクルージョン</t>
    <phoneticPr fontId="1"/>
  </si>
  <si>
    <t>（株）エイジェック</t>
    <phoneticPr fontId="1"/>
  </si>
  <si>
    <t>（NPO)せんだいアビリティネットワーク</t>
    <phoneticPr fontId="1"/>
  </si>
  <si>
    <t>(株)弘商</t>
    <rPh sb="0" eb="3">
      <t>カブ</t>
    </rPh>
    <rPh sb="3" eb="4">
      <t>ヒロム</t>
    </rPh>
    <rPh sb="4" eb="5">
      <t>ショウ</t>
    </rPh>
    <phoneticPr fontId="1"/>
  </si>
  <si>
    <t>（社福）　家庭福祉会</t>
  </si>
  <si>
    <t>（社福）　仙台市手をつなぐ育成会</t>
  </si>
  <si>
    <t xml:space="preserve">(株)　imaru </t>
  </si>
  <si>
    <t>シップヘルスケアファーマシー東日本(株)</t>
  </si>
  <si>
    <t>(株)なでしこ</t>
  </si>
  <si>
    <t>(株)サンテック</t>
  </si>
  <si>
    <t>(株)スミールプロジェクト</t>
  </si>
  <si>
    <t>(株)　equal</t>
  </si>
  <si>
    <t>（一社）己達会</t>
    <phoneticPr fontId="1"/>
  </si>
  <si>
    <t>（有）大裕</t>
    <phoneticPr fontId="1"/>
  </si>
  <si>
    <t>（一社）ＨＥＬＬＯＳ</t>
    <phoneticPr fontId="1"/>
  </si>
  <si>
    <t>（一社）ぶるー・びー</t>
    <phoneticPr fontId="1"/>
  </si>
  <si>
    <t>（一社）アイエスエフネットベネフィット</t>
    <phoneticPr fontId="1"/>
  </si>
  <si>
    <t>imukat (株)</t>
  </si>
  <si>
    <t>(株)エイジェック</t>
    <phoneticPr fontId="1"/>
  </si>
  <si>
    <t>(株)　帆の風</t>
  </si>
  <si>
    <t>(株)人材サービスYOU</t>
  </si>
  <si>
    <t>(社福)緑仙会</t>
  </si>
  <si>
    <t>(社福)緑仙会</t>
    <rPh sb="4" eb="5">
      <t>リョク</t>
    </rPh>
    <rPh sb="5" eb="6">
      <t>セン</t>
    </rPh>
    <rPh sb="6" eb="7">
      <t>カイ</t>
    </rPh>
    <phoneticPr fontId="1"/>
  </si>
  <si>
    <t>(NPO)ばざーる太白社会事業センター</t>
  </si>
  <si>
    <t>（有）アスネットコーポレーション</t>
    <rPh sb="1" eb="2">
      <t>ユウ</t>
    </rPh>
    <phoneticPr fontId="1"/>
  </si>
  <si>
    <t>（合同）くじら</t>
    <phoneticPr fontId="1"/>
  </si>
  <si>
    <t>(一社)アイエスエフネットベネフィット</t>
  </si>
  <si>
    <t>(一社)己達会</t>
  </si>
  <si>
    <t>(一社)ＨＥＬＬＯＳ</t>
  </si>
  <si>
    <t>(一社)　ぶるー・びー</t>
  </si>
  <si>
    <t>(社福)愛子福祉会</t>
  </si>
  <si>
    <t>(社福)みんなの広場</t>
  </si>
  <si>
    <t>(社福)共生福祉会</t>
  </si>
  <si>
    <t>(社福)仙台市社会福祉協議会</t>
  </si>
  <si>
    <t>(社福)一歩一歩福祉会</t>
  </si>
  <si>
    <t>(社福)　愛子福祉会</t>
  </si>
  <si>
    <t>(社福)　仙台つるがや福祉会</t>
  </si>
  <si>
    <t>(社福)やまとみらい福祉会</t>
  </si>
  <si>
    <t>(社福)みんなの輪</t>
  </si>
  <si>
    <t>(社福)わらしべ舎</t>
  </si>
  <si>
    <t>(株)　MAYURA</t>
  </si>
  <si>
    <t>(株)あるふぁおめが</t>
  </si>
  <si>
    <t>(株)未来企画</t>
  </si>
  <si>
    <t>(株)ﾌｫｰﾁｭｰﾝ</t>
  </si>
  <si>
    <t>（NPO)生活支援きょうどう舎</t>
    <phoneticPr fontId="1"/>
  </si>
  <si>
    <t>(社福)チャレンジドらいふ</t>
  </si>
  <si>
    <t>(社福)なのはな会</t>
  </si>
  <si>
    <t>(社福)ぽっけコミュニティネットワーク</t>
  </si>
  <si>
    <t>(NPO)　フルハウス</t>
  </si>
  <si>
    <t>アビリティーズジャスコ（株）　スクラム事業部</t>
    <rPh sb="11" eb="14">
      <t>カブ</t>
    </rPh>
    <rPh sb="19" eb="22">
      <t>ジギョウブ</t>
    </rPh>
    <phoneticPr fontId="1"/>
  </si>
  <si>
    <t>アビリティーズジャスコ㈱　　　　　　　スクラム事業部</t>
    <rPh sb="23" eb="26">
      <t>ジギョウブ</t>
    </rPh>
    <phoneticPr fontId="1"/>
  </si>
  <si>
    <t>（株）エイジェックフレンドリー仙台　</t>
    <rPh sb="0" eb="3">
      <t>カブ</t>
    </rPh>
    <rPh sb="15" eb="17">
      <t>センダイ</t>
    </rPh>
    <phoneticPr fontId="1"/>
  </si>
  <si>
    <t>手塚</t>
  </si>
  <si>
    <t>手塚</t>
    <rPh sb="0" eb="2">
      <t>テヅカ</t>
    </rPh>
    <phoneticPr fontId="1"/>
  </si>
  <si>
    <t>つまみ細工ヘアゴム</t>
    <rPh sb="3" eb="5">
      <t>サイク</t>
    </rPh>
    <phoneticPr fontId="1"/>
  </si>
  <si>
    <t>880円</t>
    <rPh sb="3" eb="4">
      <t>エン</t>
    </rPh>
    <phoneticPr fontId="1"/>
  </si>
  <si>
    <t>受託作業</t>
    <rPh sb="0" eb="2">
      <t>ジュタク</t>
    </rPh>
    <phoneticPr fontId="1"/>
  </si>
  <si>
    <t>217-8777</t>
    <phoneticPr fontId="1"/>
  </si>
  <si>
    <t>https://manaby.co.jp/lp_creators/　　　　https://www.instagram.com/novalue.jp/?hl=ja　　　　　　https://twitter.com/novalue_jp　　　</t>
    <phoneticPr fontId="1"/>
  </si>
  <si>
    <t>https://www.wonderart.info/　　　　https://www.instagram.com/wonderart_npo/　　　　https://www.facebook.com/profile.php?id=100064624664513</t>
    <phoneticPr fontId="1"/>
  </si>
  <si>
    <t>各種箱折り、封入封緘、丁合、ラベル貼等</t>
  </si>
  <si>
    <t>就労継続支援B型</t>
    <phoneticPr fontId="1"/>
  </si>
  <si>
    <t>居室清掃</t>
    <phoneticPr fontId="1"/>
  </si>
  <si>
    <t>267-5623</t>
  </si>
  <si>
    <t>https://npokuwanoki.wixsite.com/kuwanokicafe　　https://www.instagram.com/kuwanokicafe5622</t>
    <phoneticPr fontId="1"/>
  </si>
  <si>
    <t>(NPO)シャロームの会</t>
    <phoneticPr fontId="1"/>
  </si>
  <si>
    <t>(NPO)桑の木</t>
    <phoneticPr fontId="1"/>
  </si>
  <si>
    <t>屋内外の清掃作業（ワックス清掃も請負可能）</t>
    <phoneticPr fontId="1"/>
  </si>
  <si>
    <t>東仙台２－１８－６０―201</t>
    <phoneticPr fontId="1"/>
  </si>
  <si>
    <t>旭ヶ丘3丁目6‐12-101</t>
    <phoneticPr fontId="1"/>
  </si>
  <si>
    <t>725-7075</t>
    <phoneticPr fontId="1"/>
  </si>
  <si>
    <t>https://jinzai-s.sakura.ne.jp/job-s-you/　　https://www.instagram.com/　　　https://twitter.com/YOU15800612　</t>
    <phoneticPr fontId="1"/>
  </si>
  <si>
    <t>原田</t>
    <rPh sb="0" eb="2">
      <t>ハラダ</t>
    </rPh>
    <phoneticPr fontId="1"/>
  </si>
  <si>
    <t>弁当</t>
    <rPh sb="0" eb="2">
      <t>ベントウ</t>
    </rPh>
    <phoneticPr fontId="1"/>
  </si>
  <si>
    <t>394-5205</t>
    <phoneticPr fontId="1"/>
  </si>
  <si>
    <t>394-5204</t>
    <phoneticPr fontId="1"/>
  </si>
  <si>
    <t>スミールステッドたいはく</t>
    <phoneticPr fontId="1"/>
  </si>
  <si>
    <t>木ノ下2-2-7-101</t>
    <phoneticPr fontId="1"/>
  </si>
  <si>
    <t>芝田</t>
    <rPh sb="0" eb="2">
      <t>シバタ</t>
    </rPh>
    <phoneticPr fontId="1"/>
  </si>
  <si>
    <t>https://instagram.com/choco.sahoyama　　https://twitter.com/csahoyama　</t>
    <phoneticPr fontId="1"/>
  </si>
  <si>
    <t>市名坂字新道30-7</t>
    <phoneticPr fontId="1"/>
  </si>
  <si>
    <t>981-3117</t>
  </si>
  <si>
    <t>　木村</t>
    <phoneticPr fontId="1"/>
  </si>
  <si>
    <t>仙台七夕すとらっぷ、杜の都のケヤキの精ストラップ</t>
    <phoneticPr fontId="1"/>
  </si>
  <si>
    <t>大久保</t>
    <rPh sb="0" eb="3">
      <t>オオクボ</t>
    </rPh>
    <phoneticPr fontId="1"/>
  </si>
  <si>
    <t>ぴあサポートセンターそら</t>
    <phoneticPr fontId="1"/>
  </si>
  <si>
    <t>982-0012</t>
  </si>
  <si>
    <t>pia-sora@roukyou.gr.jp</t>
  </si>
  <si>
    <t>長町南4-25-3</t>
  </si>
  <si>
    <t>398-4961</t>
    <phoneticPr fontId="1"/>
  </si>
  <si>
    <t>398-4962</t>
    <phoneticPr fontId="1"/>
  </si>
  <si>
    <t xml:space="preserve">島田 </t>
    <phoneticPr fontId="1"/>
  </si>
  <si>
    <t>（NPO)ワーカーズコープ</t>
    <phoneticPr fontId="1"/>
  </si>
  <si>
    <t>①レジン製キーホルダー、ストラップ②ハーバリウムボールペン</t>
  </si>
  <si>
    <t>①２００円～　②４００円～</t>
  </si>
  <si>
    <t>焼き菓子</t>
  </si>
  <si>
    <t>１１０円～</t>
  </si>
  <si>
    <t>344-7227</t>
    <phoneticPr fontId="1"/>
  </si>
  <si>
    <t>カップ詰めアイスクリーム</t>
    <rPh sb="3" eb="4">
      <t>ツ</t>
    </rPh>
    <phoneticPr fontId="1"/>
  </si>
  <si>
    <t>大友</t>
    <phoneticPr fontId="1"/>
  </si>
  <si>
    <t>HPご覧ください</t>
    <rPh sb="3" eb="4">
      <t>ラン</t>
    </rPh>
    <phoneticPr fontId="1"/>
  </si>
  <si>
    <t>レストランぴあてらすの営業</t>
    <rPh sb="11" eb="13">
      <t>エイギョウ</t>
    </rPh>
    <phoneticPr fontId="1"/>
  </si>
  <si>
    <t>①焼菓子2枚入り②焼菓子10枚入り</t>
    <phoneticPr fontId="1"/>
  </si>
  <si>
    <t>①200円②600円</t>
    <rPh sb="9" eb="10">
      <t>エン</t>
    </rPh>
    <phoneticPr fontId="1"/>
  </si>
  <si>
    <t>冷凍しゅうまい</t>
    <rPh sb="0" eb="2">
      <t>レイトウ</t>
    </rPh>
    <phoneticPr fontId="1"/>
  </si>
  <si>
    <t>https://gakkou.life　　　https://www.instagram.comlifenogakkou/　　　https://www.facebook.com/lifenogakkou/</t>
    <phoneticPr fontId="1"/>
  </si>
  <si>
    <t>青葉区本町3-8-1-18F</t>
    <rPh sb="4" eb="5">
      <t>マチ</t>
    </rPh>
    <phoneticPr fontId="1"/>
  </si>
  <si>
    <t>①330円　②110円</t>
    <rPh sb="10" eb="11">
      <t>エン</t>
    </rPh>
    <phoneticPr fontId="1"/>
  </si>
  <si>
    <t>①手ぬぐい　②麻ほぐし</t>
    <rPh sb="7" eb="8">
      <t>アサ</t>
    </rPh>
    <phoneticPr fontId="1"/>
  </si>
  <si>
    <t>封入・封緘・宛名貼り、箱折り、袋詰め、印刷物折り、シール貼り等</t>
  </si>
  <si>
    <t>封入・封緘・発送、袋詰、印刷物折り</t>
  </si>
  <si>
    <t>165円</t>
    <rPh sb="3" eb="4">
      <t>エン</t>
    </rPh>
    <phoneticPr fontId="1"/>
  </si>
  <si>
    <t>就労継続支援B型事業</t>
    <rPh sb="0" eb="2">
      <t>シュウロウ</t>
    </rPh>
    <rPh sb="2" eb="6">
      <t>ケイゾクシエン</t>
    </rPh>
    <rPh sb="7" eb="8">
      <t>カタ</t>
    </rPh>
    <rPh sb="8" eb="10">
      <t>ジギョウ</t>
    </rPh>
    <phoneticPr fontId="1"/>
  </si>
  <si>
    <t>南中山2-2-3</t>
    <rPh sb="0" eb="3">
      <t>ミナミナカヤマ</t>
    </rPh>
    <phoneticPr fontId="1"/>
  </si>
  <si>
    <t>379-0279</t>
    <phoneticPr fontId="1"/>
  </si>
  <si>
    <t>workspacepopo@gmail.com</t>
  </si>
  <si>
    <t>https://www.g-yuu.com　　　https://www.instagram.com/workspacepopo/　　　https://www.facebook.com/workspacepopo</t>
    <phoneticPr fontId="1"/>
  </si>
  <si>
    <t>katuwatage@yahoo.co.jp</t>
  </si>
  <si>
    <t>（有）ナンモ企画</t>
    <phoneticPr fontId="1"/>
  </si>
  <si>
    <t xml:space="preserve">①150円(3枚1セット)～
</t>
    <phoneticPr fontId="1"/>
  </si>
  <si>
    <t>①600円(100g)、②生　時価、チップス、パウダー600円(50g)、</t>
    <phoneticPr fontId="1"/>
  </si>
  <si>
    <t>就労継続支援B型事業所芽ぶき</t>
    <rPh sb="11" eb="12">
      <t>メ</t>
    </rPh>
    <phoneticPr fontId="1"/>
  </si>
  <si>
    <t>（NPO）ふるたいむ</t>
    <phoneticPr fontId="1"/>
  </si>
  <si>
    <t>982-0244</t>
    <phoneticPr fontId="1"/>
  </si>
  <si>
    <t>太白区</t>
    <rPh sb="0" eb="3">
      <t>タイハクク</t>
    </rPh>
    <phoneticPr fontId="1"/>
  </si>
  <si>
    <t>秋保町馬場字上ノ原32</t>
  </si>
  <si>
    <t>397-7674</t>
    <phoneticPr fontId="1"/>
  </si>
  <si>
    <t>mebukimebuki01@outlook.jp</t>
  </si>
  <si>
    <t>https://www.mebuki-fulltime.com/　　https://twitter.com/mebuchin　　　https://www.instagram.com/mebuchin　　　　https://www.facebook.com/people/mebuchin/100063587257696/</t>
    <phoneticPr fontId="1"/>
  </si>
  <si>
    <t>工房すぴか</t>
    <phoneticPr fontId="1"/>
  </si>
  <si>
    <t>983-0038</t>
    <phoneticPr fontId="9"/>
  </si>
  <si>
    <t>sales@gezellig.jp</t>
  </si>
  <si>
    <t>堤</t>
  </si>
  <si>
    <t>新田1-5-44</t>
  </si>
  <si>
    <t>宮城野区</t>
    <phoneticPr fontId="1"/>
  </si>
  <si>
    <t>781-5272</t>
    <phoneticPr fontId="1"/>
  </si>
  <si>
    <t>781-5472</t>
    <phoneticPr fontId="1"/>
  </si>
  <si>
    <t>https://gezellig.jp/　　https://www.instagram.com/spicasendai/　　http://kagayaki.weebly.com/</t>
    <phoneticPr fontId="1"/>
  </si>
  <si>
    <t>さをり織り製品</t>
    <rPh sb="3" eb="4">
      <t>オ</t>
    </rPh>
    <rPh sb="5" eb="7">
      <t>セイヒン</t>
    </rPh>
    <phoneticPr fontId="1"/>
  </si>
  <si>
    <t>200円～</t>
    <rPh sb="3" eb="4">
      <t>エン</t>
    </rPh>
    <phoneticPr fontId="1"/>
  </si>
  <si>
    <t>封入・封緘・発送、袋詰・解体、印刷物折り、納品代行</t>
  </si>
  <si>
    <t>（NPO）ヘゼリヒプライン</t>
    <phoneticPr fontId="1"/>
  </si>
  <si>
    <t>「とくする」記載の事務用品全般</t>
    <phoneticPr fontId="1"/>
  </si>
  <si>
    <r>
      <rPr>
        <sz val="12"/>
        <color theme="1"/>
        <rFont val="BIZ UDPゴシック"/>
        <family val="3"/>
        <charset val="128"/>
      </rPr>
      <t>封入・封緘・発送、袋詰・解体、印刷物折り、納品代行</t>
    </r>
    <r>
      <rPr>
        <sz val="11"/>
        <color theme="1"/>
        <rFont val="BIZ UDPゴシック"/>
        <family val="3"/>
        <charset val="128"/>
      </rPr>
      <t xml:space="preserve">
</t>
    </r>
    <phoneticPr fontId="1"/>
  </si>
  <si>
    <t>https://andanchi.jp/　　　https://www.instagram.com/andanchi2018/　　　https://twitter.com/andanchi　　https://www.facebook.com/andanchi/　　　　　</t>
    <phoneticPr fontId="1"/>
  </si>
  <si>
    <t>（合同）ビッグママ</t>
    <phoneticPr fontId="1"/>
  </si>
  <si>
    <t>（合同）ビッグママ</t>
    <rPh sb="1" eb="2">
      <t>ゴウ</t>
    </rPh>
    <rPh sb="2" eb="3">
      <t>ドウ</t>
    </rPh>
    <phoneticPr fontId="1"/>
  </si>
  <si>
    <t>　野菜各種（税込）\100～</t>
    <phoneticPr fontId="1"/>
  </si>
  <si>
    <t>手焼きせんべい個包装\100~、5枚入り\200~、アソートパック\500　　箱詰め\1000~　　</t>
    <phoneticPr fontId="1"/>
  </si>
  <si>
    <t>簡単な袋入れ，シール貼り</t>
  </si>
  <si>
    <t>原</t>
    <rPh sb="0" eb="1">
      <t>ハラ</t>
    </rPh>
    <phoneticPr fontId="1"/>
  </si>
  <si>
    <t>動物の眼鏡立て、小物入れなど</t>
    <rPh sb="8" eb="10">
      <t>コモノ</t>
    </rPh>
    <rPh sb="10" eb="11">
      <t>イ</t>
    </rPh>
    <phoneticPr fontId="1"/>
  </si>
  <si>
    <t>①がんづき②シフォンケーキ③食パン④パウンドケーキ⑤マドレーヌ</t>
  </si>
  <si>
    <t>①120円②150円③400円④700円⑤120円</t>
  </si>
  <si>
    <t>内山</t>
    <rPh sb="0" eb="2">
      <t>ウチヤマ</t>
    </rPh>
    <phoneticPr fontId="1"/>
  </si>
  <si>
    <t>橋場</t>
    <rPh sb="0" eb="2">
      <t>ハシバ</t>
    </rPh>
    <phoneticPr fontId="1"/>
  </si>
  <si>
    <t>創働舎</t>
  </si>
  <si>
    <t>小規模地域活動センター</t>
  </si>
  <si>
    <t>（NPO）ハートライフせんだい</t>
  </si>
  <si>
    <t>和知　</t>
  </si>
  <si>
    <t>東仙台1-23-81</t>
  </si>
  <si>
    <t>251-3923</t>
  </si>
  <si>
    <t>sp7b3299@ivy.ocn.ne.jp</t>
  </si>
  <si>
    <t>―</t>
  </si>
  <si>
    <t>①巾着（大）、（小）</t>
    <phoneticPr fontId="1"/>
  </si>
  <si>
    <t>①（大）500円、　（小）400円　</t>
    <phoneticPr fontId="1"/>
  </si>
  <si>
    <t>100円～</t>
    <phoneticPr fontId="1"/>
  </si>
  <si>
    <t>①封入封緘作業　　②梱包作業</t>
    <rPh sb="1" eb="5">
      <t>フウニュウフウカン</t>
    </rPh>
    <rPh sb="5" eb="7">
      <t>サギョウ</t>
    </rPh>
    <phoneticPr fontId="1"/>
  </si>
  <si>
    <t>①1点3円（1点追加ごとに1円）　②要相談</t>
    <phoneticPr fontId="1"/>
  </si>
  <si>
    <t>250円～1800円</t>
    <rPh sb="3" eb="4">
      <t>エン</t>
    </rPh>
    <rPh sb="9" eb="10">
      <t>エン</t>
    </rPh>
    <phoneticPr fontId="1"/>
  </si>
  <si>
    <t>オードブル</t>
    <phoneticPr fontId="1"/>
  </si>
  <si>
    <t>3500円～</t>
    <rPh sb="4" eb="5">
      <t>エン</t>
    </rPh>
    <phoneticPr fontId="1"/>
  </si>
  <si>
    <t>あ-7</t>
    <phoneticPr fontId="1"/>
  </si>
  <si>
    <t>さ-25</t>
    <phoneticPr fontId="1"/>
  </si>
  <si>
    <t>さ-31</t>
    <phoneticPr fontId="1"/>
  </si>
  <si>
    <t>さ-32</t>
    <phoneticPr fontId="1"/>
  </si>
  <si>
    <t>さ-34</t>
  </si>
  <si>
    <t>さ-34</t>
    <phoneticPr fontId="1"/>
  </si>
  <si>
    <t>は-7</t>
    <phoneticPr fontId="1"/>
  </si>
  <si>
    <t>は-11</t>
    <phoneticPr fontId="1"/>
  </si>
  <si>
    <t>は-13</t>
    <phoneticPr fontId="1"/>
  </si>
  <si>
    <t>は-14</t>
  </si>
  <si>
    <t>ま-6</t>
    <phoneticPr fontId="1"/>
  </si>
  <si>
    <t>ま-9</t>
  </si>
  <si>
    <t>ま-9</t>
    <phoneticPr fontId="1"/>
  </si>
  <si>
    <t>ま-10</t>
    <phoneticPr fontId="1"/>
  </si>
  <si>
    <t>ら-4</t>
  </si>
  <si>
    <t>ら-4</t>
    <phoneticPr fontId="1"/>
  </si>
  <si>
    <t>わ-8</t>
  </si>
  <si>
    <t>わ-8</t>
    <phoneticPr fontId="1"/>
  </si>
  <si>
    <t>あ-15</t>
    <phoneticPr fontId="1"/>
  </si>
  <si>
    <t>か-20</t>
    <phoneticPr fontId="1"/>
  </si>
  <si>
    <t>か-21</t>
    <phoneticPr fontId="1"/>
  </si>
  <si>
    <t>さ-1</t>
    <phoneticPr fontId="1"/>
  </si>
  <si>
    <t>さ-10</t>
    <phoneticPr fontId="1"/>
  </si>
  <si>
    <t>さ-21</t>
    <phoneticPr fontId="1"/>
  </si>
  <si>
    <t>さ-33</t>
  </si>
  <si>
    <t>さ-33</t>
    <phoneticPr fontId="1"/>
  </si>
  <si>
    <t>さ-37</t>
    <phoneticPr fontId="1"/>
  </si>
  <si>
    <t>は-6</t>
    <phoneticPr fontId="1"/>
  </si>
  <si>
    <t>は-12</t>
    <phoneticPr fontId="1"/>
  </si>
  <si>
    <t>ら-2</t>
    <phoneticPr fontId="1"/>
  </si>
  <si>
    <t>わ-6</t>
    <phoneticPr fontId="1"/>
  </si>
  <si>
    <t>わ-7</t>
    <phoneticPr fontId="1"/>
  </si>
  <si>
    <t>わ-9</t>
  </si>
  <si>
    <t>さ-35</t>
    <phoneticPr fontId="1"/>
  </si>
  <si>
    <t>さ-36</t>
  </si>
  <si>
    <t>ら-3</t>
  </si>
  <si>
    <t>ら-3</t>
    <phoneticPr fontId="1"/>
  </si>
  <si>
    <t>か-8</t>
    <phoneticPr fontId="1"/>
  </si>
  <si>
    <t>か-15</t>
    <phoneticPr fontId="1"/>
  </si>
  <si>
    <t>さ-36</t>
    <phoneticPr fontId="1"/>
  </si>
  <si>
    <t>は-5</t>
    <phoneticPr fontId="1"/>
  </si>
  <si>
    <t>HELLOS北仙台（B型）</t>
    <phoneticPr fontId="1"/>
  </si>
  <si>
    <t>ま-2</t>
    <phoneticPr fontId="1"/>
  </si>
  <si>
    <t>わ-3</t>
    <phoneticPr fontId="1"/>
  </si>
  <si>
    <t>あ-115</t>
    <phoneticPr fontId="1"/>
  </si>
  <si>
    <t>あ-15</t>
    <phoneticPr fontId="1"/>
  </si>
  <si>
    <t>あ-17</t>
    <phoneticPr fontId="1"/>
  </si>
  <si>
    <t>さ-19</t>
    <phoneticPr fontId="1"/>
  </si>
  <si>
    <t>は-14</t>
    <phoneticPr fontId="1"/>
  </si>
  <si>
    <t>（NPO）法人桑の木</t>
    <phoneticPr fontId="1"/>
  </si>
  <si>
    <t>HELLOS北仙台（B型）</t>
    <phoneticPr fontId="1"/>
  </si>
  <si>
    <t>ま-3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</si>
</sst>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0563C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color theme="1"/>
      <name val="Meiryo UI"/>
      <family val="3"/>
      <charset val="128"/>
    </font>
    <font>
      <sz val="12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0"/>
      <name val="BIZ UDPゴシック"/>
      <family val="3"/>
      <charset val="128"/>
    </font>
    <font>
      <sz val="12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color rgb="FF000000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2"/>
      <color theme="1"/>
      <name val="Meiryo UI"/>
      <family val="3"/>
      <charset val="128"/>
    </font>
    <font>
      <sz val="12"/>
      <color theme="10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9" borderId="26" applyNumberFormat="0" applyAlignment="0" applyProtection="0">
      <alignment vertical="center"/>
    </xf>
    <xf numFmtId="0" fontId="17" fillId="9" borderId="25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10" borderId="2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2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7" fillId="0" borderId="7" xfId="0" applyFont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 wrapText="1"/>
    </xf>
    <xf numFmtId="0" fontId="36" fillId="0" borderId="0" xfId="0" applyFont="1" applyAlignment="1">
      <alignment vertical="center" shrinkToFit="1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shrinkToFit="1"/>
    </xf>
    <xf numFmtId="0" fontId="29" fillId="0" borderId="0" xfId="0" applyFont="1" applyBorder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29" fillId="0" borderId="0" xfId="2" applyFont="1">
      <alignment vertical="center"/>
    </xf>
    <xf numFmtId="0" fontId="27" fillId="0" borderId="0" xfId="2" applyFont="1">
      <alignment vertical="center"/>
    </xf>
    <xf numFmtId="0" fontId="29" fillId="0" borderId="3" xfId="2" applyFont="1" applyBorder="1">
      <alignment vertical="center"/>
    </xf>
    <xf numFmtId="0" fontId="33" fillId="0" borderId="4" xfId="2" applyFont="1" applyFill="1" applyBorder="1" applyAlignment="1">
      <alignment horizontal="center" vertical="center"/>
    </xf>
    <xf numFmtId="0" fontId="33" fillId="0" borderId="5" xfId="2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40" fillId="0" borderId="7" xfId="3" applyFont="1" applyBorder="1">
      <alignment vertical="center"/>
    </xf>
    <xf numFmtId="0" fontId="29" fillId="0" borderId="8" xfId="2" applyFont="1" applyBorder="1" applyAlignment="1">
      <alignment horizontal="left" vertical="center" wrapText="1"/>
    </xf>
    <xf numFmtId="0" fontId="40" fillId="0" borderId="2" xfId="3" applyFont="1" applyBorder="1">
      <alignment vertical="center"/>
    </xf>
    <xf numFmtId="0" fontId="29" fillId="0" borderId="9" xfId="2" applyFont="1" applyBorder="1" applyAlignment="1">
      <alignment horizontal="left" vertical="center" wrapText="1"/>
    </xf>
    <xf numFmtId="0" fontId="40" fillId="0" borderId="10" xfId="3" applyFont="1" applyBorder="1" applyAlignment="1">
      <alignment horizontal="left" vertical="center"/>
    </xf>
    <xf numFmtId="0" fontId="40" fillId="0" borderId="11" xfId="3" applyFont="1" applyBorder="1">
      <alignment vertical="center"/>
    </xf>
    <xf numFmtId="0" fontId="29" fillId="0" borderId="12" xfId="2" applyFont="1" applyBorder="1" applyAlignment="1">
      <alignment horizontal="left" vertical="center" wrapText="1"/>
    </xf>
    <xf numFmtId="0" fontId="40" fillId="0" borderId="13" xfId="3" applyFont="1" applyBorder="1">
      <alignment vertical="center"/>
    </xf>
    <xf numFmtId="0" fontId="29" fillId="0" borderId="17" xfId="2" applyFont="1" applyBorder="1" applyAlignment="1">
      <alignment horizontal="left" vertical="center" wrapText="1"/>
    </xf>
    <xf numFmtId="0" fontId="30" fillId="0" borderId="2" xfId="3" applyFont="1" applyBorder="1">
      <alignment vertical="center"/>
    </xf>
    <xf numFmtId="0" fontId="40" fillId="0" borderId="18" xfId="3" applyFont="1" applyBorder="1">
      <alignment vertical="center"/>
    </xf>
    <xf numFmtId="0" fontId="29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shrinkToFit="1"/>
    </xf>
    <xf numFmtId="0" fontId="28" fillId="3" borderId="20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 shrinkToFi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43" fillId="36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wrapText="1"/>
    </xf>
    <xf numFmtId="0" fontId="42" fillId="2" borderId="20" xfId="0" applyFont="1" applyFill="1" applyBorder="1" applyAlignment="1">
      <alignment horizontal="left" vertical="center" wrapText="1"/>
    </xf>
    <xf numFmtId="0" fontId="42" fillId="2" borderId="1" xfId="0" applyFont="1" applyFill="1" applyBorder="1" applyAlignment="1">
      <alignment horizontal="left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vertical="center" wrapText="1"/>
    </xf>
    <xf numFmtId="0" fontId="42" fillId="36" borderId="20" xfId="0" applyFont="1" applyFill="1" applyBorder="1" applyAlignment="1">
      <alignment horizontal="left" vertical="center" wrapText="1"/>
    </xf>
    <xf numFmtId="0" fontId="42" fillId="36" borderId="20" xfId="0" applyFont="1" applyFill="1" applyBorder="1" applyAlignment="1">
      <alignment horizontal="center" vertical="center" wrapText="1"/>
    </xf>
    <xf numFmtId="0" fontId="42" fillId="36" borderId="1" xfId="0" applyFont="1" applyFill="1" applyBorder="1" applyAlignment="1">
      <alignment horizontal="left" vertical="center" wrapText="1"/>
    </xf>
    <xf numFmtId="0" fontId="42" fillId="36" borderId="1" xfId="0" applyFont="1" applyFill="1" applyBorder="1" applyAlignment="1">
      <alignment vertical="center" wrapText="1"/>
    </xf>
    <xf numFmtId="0" fontId="42" fillId="2" borderId="20" xfId="0" applyFont="1" applyFill="1" applyBorder="1" applyAlignment="1">
      <alignment vertical="center" wrapText="1"/>
    </xf>
    <xf numFmtId="6" fontId="42" fillId="2" borderId="1" xfId="0" applyNumberFormat="1" applyFont="1" applyFill="1" applyBorder="1" applyAlignment="1">
      <alignment horizontal="left" vertical="center" wrapText="1"/>
    </xf>
    <xf numFmtId="0" fontId="42" fillId="2" borderId="20" xfId="0" quotePrefix="1" applyFont="1" applyFill="1" applyBorder="1" applyAlignment="1">
      <alignment horizontal="center" vertical="center" wrapText="1"/>
    </xf>
    <xf numFmtId="0" fontId="42" fillId="2" borderId="38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 wrapText="1"/>
    </xf>
    <xf numFmtId="0" fontId="42" fillId="2" borderId="0" xfId="0" applyFont="1" applyFill="1" applyBorder="1" applyAlignment="1">
      <alignment vertical="center" wrapText="1"/>
    </xf>
    <xf numFmtId="0" fontId="42" fillId="2" borderId="35" xfId="0" applyFont="1" applyFill="1" applyBorder="1" applyAlignment="1">
      <alignment vertical="center" wrapText="1"/>
    </xf>
    <xf numFmtId="0" fontId="42" fillId="2" borderId="39" xfId="0" applyFont="1" applyFill="1" applyBorder="1" applyAlignment="1">
      <alignment horizontal="left" vertical="center" wrapText="1"/>
    </xf>
    <xf numFmtId="0" fontId="42" fillId="2" borderId="34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horizontal="center" vertical="center" wrapText="1"/>
    </xf>
    <xf numFmtId="0" fontId="42" fillId="2" borderId="37" xfId="0" applyFont="1" applyFill="1" applyBorder="1" applyAlignment="1">
      <alignment vertical="center" wrapText="1"/>
    </xf>
    <xf numFmtId="0" fontId="42" fillId="2" borderId="1" xfId="0" applyFont="1" applyFill="1" applyBorder="1" applyAlignment="1">
      <alignment horizontal="center" vertical="top" wrapText="1"/>
    </xf>
    <xf numFmtId="0" fontId="42" fillId="2" borderId="33" xfId="0" applyFont="1" applyFill="1" applyBorder="1" applyAlignment="1">
      <alignment horizontal="center" vertical="center" wrapText="1"/>
    </xf>
    <xf numFmtId="0" fontId="42" fillId="2" borderId="36" xfId="0" applyFont="1" applyFill="1" applyBorder="1" applyAlignment="1">
      <alignment horizontal="center" vertical="center" wrapText="1"/>
    </xf>
    <xf numFmtId="0" fontId="42" fillId="2" borderId="36" xfId="0" applyFont="1" applyFill="1" applyBorder="1" applyAlignment="1">
      <alignment vertical="center" wrapText="1"/>
    </xf>
    <xf numFmtId="0" fontId="42" fillId="2" borderId="20" xfId="3" applyFont="1" applyFill="1" applyBorder="1" applyAlignment="1">
      <alignment horizontal="left" vertical="center" wrapText="1"/>
    </xf>
    <xf numFmtId="0" fontId="42" fillId="36" borderId="1" xfId="0" applyFont="1" applyFill="1" applyBorder="1" applyAlignment="1">
      <alignment horizontal="center" vertical="center" wrapText="1"/>
    </xf>
    <xf numFmtId="0" fontId="42" fillId="2" borderId="1" xfId="3" applyFont="1" applyFill="1" applyBorder="1" applyAlignment="1">
      <alignment horizontal="left" vertical="center" wrapText="1"/>
    </xf>
    <xf numFmtId="0" fontId="42" fillId="2" borderId="20" xfId="45" applyFont="1" applyFill="1" applyBorder="1" applyAlignment="1">
      <alignment horizontal="left" vertical="center" wrapText="1"/>
    </xf>
    <xf numFmtId="49" fontId="42" fillId="2" borderId="1" xfId="3" applyNumberFormat="1" applyFont="1" applyFill="1" applyBorder="1" applyAlignment="1">
      <alignment horizontal="left" vertical="center" wrapText="1"/>
    </xf>
    <xf numFmtId="0" fontId="42" fillId="2" borderId="20" xfId="0" applyFont="1" applyFill="1" applyBorder="1" applyAlignment="1">
      <alignment horizontal="left" vertical="top" wrapText="1"/>
    </xf>
    <xf numFmtId="0" fontId="42" fillId="2" borderId="31" xfId="0" applyFont="1" applyFill="1" applyBorder="1" applyAlignment="1">
      <alignment vertical="center" wrapText="1"/>
    </xf>
    <xf numFmtId="0" fontId="42" fillId="2" borderId="1" xfId="0" applyFont="1" applyFill="1" applyBorder="1" applyAlignment="1">
      <alignment horizontal="left" vertical="top" wrapText="1"/>
    </xf>
    <xf numFmtId="0" fontId="42" fillId="0" borderId="0" xfId="0" applyFont="1" applyAlignment="1">
      <alignment horizontal="left" vertical="center" wrapText="1"/>
    </xf>
    <xf numFmtId="0" fontId="42" fillId="2" borderId="1" xfId="45" applyFont="1" applyFill="1" applyBorder="1" applyAlignment="1">
      <alignment horizontal="left" vertical="center" wrapText="1"/>
    </xf>
    <xf numFmtId="0" fontId="42" fillId="0" borderId="0" xfId="0" applyFont="1" applyAlignment="1">
      <alignment vertical="center" wrapText="1"/>
    </xf>
    <xf numFmtId="49" fontId="42" fillId="2" borderId="20" xfId="3" applyNumberFormat="1" applyFont="1" applyFill="1" applyBorder="1" applyAlignment="1">
      <alignment horizontal="left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left" vertical="center" wrapText="1"/>
    </xf>
    <xf numFmtId="0" fontId="42" fillId="2" borderId="1" xfId="0" applyFont="1" applyFill="1" applyBorder="1">
      <alignment vertical="center"/>
    </xf>
    <xf numFmtId="0" fontId="26" fillId="2" borderId="20" xfId="0" applyFont="1" applyFill="1" applyBorder="1" applyAlignment="1">
      <alignment horizontal="left" vertical="center"/>
    </xf>
    <xf numFmtId="0" fontId="42" fillId="0" borderId="1" xfId="3" applyFont="1" applyBorder="1" applyAlignment="1">
      <alignment horizontal="left" vertical="center" wrapText="1"/>
    </xf>
    <xf numFmtId="0" fontId="42" fillId="2" borderId="0" xfId="3" applyFont="1" applyFill="1" applyBorder="1" applyAlignment="1">
      <alignment horizontal="left" vertical="center" wrapText="1"/>
    </xf>
    <xf numFmtId="0" fontId="42" fillId="2" borderId="32" xfId="0" applyFont="1" applyFill="1" applyBorder="1" applyAlignment="1">
      <alignment horizontal="center" vertical="center" wrapText="1"/>
    </xf>
    <xf numFmtId="0" fontId="42" fillId="2" borderId="32" xfId="0" applyFont="1" applyFill="1" applyBorder="1" applyAlignment="1">
      <alignment horizontal="left" vertical="center" wrapText="1"/>
    </xf>
    <xf numFmtId="0" fontId="42" fillId="2" borderId="32" xfId="3" applyFont="1" applyFill="1" applyBorder="1" applyAlignment="1">
      <alignment horizontal="left" vertical="center" wrapText="1"/>
    </xf>
    <xf numFmtId="0" fontId="42" fillId="2" borderId="21" xfId="0" applyFont="1" applyFill="1" applyBorder="1" applyAlignment="1">
      <alignment horizontal="left" vertical="center" wrapText="1"/>
    </xf>
    <xf numFmtId="6" fontId="42" fillId="2" borderId="31" xfId="0" applyNumberFormat="1" applyFont="1" applyFill="1" applyBorder="1" applyAlignment="1">
      <alignment horizontal="left" vertical="center" wrapText="1"/>
    </xf>
    <xf numFmtId="0" fontId="42" fillId="2" borderId="1" xfId="3" applyFont="1" applyFill="1" applyBorder="1" applyAlignment="1">
      <alignment vertical="center" wrapText="1"/>
    </xf>
    <xf numFmtId="6" fontId="26" fillId="2" borderId="1" xfId="0" applyNumberFormat="1" applyFont="1" applyFill="1" applyBorder="1" applyAlignment="1">
      <alignment horizontal="left" vertical="center" wrapText="1"/>
    </xf>
    <xf numFmtId="0" fontId="29" fillId="0" borderId="40" xfId="2" applyFont="1" applyBorder="1" applyAlignment="1">
      <alignment horizontal="left" vertical="center" wrapText="1"/>
    </xf>
    <xf numFmtId="0" fontId="40" fillId="0" borderId="41" xfId="3" applyFont="1" applyBorder="1">
      <alignment vertical="center"/>
    </xf>
    <xf numFmtId="0" fontId="31" fillId="0" borderId="0" xfId="0" applyFont="1" applyAlignment="1">
      <alignment horizontal="left" vertical="center"/>
    </xf>
    <xf numFmtId="0" fontId="6" fillId="2" borderId="1" xfId="3" applyFill="1" applyBorder="1" applyAlignment="1">
      <alignment horizontal="left" vertical="center" wrapText="1"/>
    </xf>
    <xf numFmtId="0" fontId="42" fillId="36" borderId="20" xfId="3" applyFont="1" applyFill="1" applyBorder="1" applyAlignment="1">
      <alignment horizontal="left" vertical="center" wrapText="1"/>
    </xf>
    <xf numFmtId="0" fontId="29" fillId="0" borderId="42" xfId="0" applyFont="1" applyBorder="1" applyAlignment="1">
      <alignment horizontal="left" vertical="center" wrapText="1"/>
    </xf>
    <xf numFmtId="0" fontId="29" fillId="38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justify" vertical="center"/>
    </xf>
    <xf numFmtId="0" fontId="29" fillId="0" borderId="42" xfId="0" applyFont="1" applyFill="1" applyBorder="1" applyAlignment="1">
      <alignment horizontal="left" vertical="center" wrapText="1"/>
    </xf>
    <xf numFmtId="6" fontId="29" fillId="0" borderId="42" xfId="0" applyNumberFormat="1" applyFont="1" applyFill="1" applyBorder="1" applyAlignment="1">
      <alignment horizontal="left" vertical="center" wrapText="1"/>
    </xf>
    <xf numFmtId="0" fontId="26" fillId="2" borderId="20" xfId="3" applyFont="1" applyFill="1" applyBorder="1" applyAlignment="1">
      <alignment horizontal="left" vertical="center" wrapText="1"/>
    </xf>
    <xf numFmtId="0" fontId="42" fillId="2" borderId="43" xfId="0" applyFont="1" applyFill="1" applyBorder="1" applyAlignment="1">
      <alignment horizontal="left" vertical="center" wrapText="1"/>
    </xf>
    <xf numFmtId="0" fontId="42" fillId="2" borderId="43" xfId="0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left" vertical="center" wrapText="1"/>
    </xf>
    <xf numFmtId="0" fontId="42" fillId="2" borderId="42" xfId="0" applyFont="1" applyFill="1" applyBorder="1" applyAlignment="1">
      <alignment horizontal="center" vertical="center" wrapText="1"/>
    </xf>
    <xf numFmtId="49" fontId="42" fillId="2" borderId="42" xfId="3" applyNumberFormat="1" applyFont="1" applyFill="1" applyBorder="1" applyAlignment="1">
      <alignment horizontal="left" vertical="center" wrapText="1"/>
    </xf>
    <xf numFmtId="0" fontId="0" fillId="37" borderId="0" xfId="0" applyFill="1" applyAlignment="1"/>
    <xf numFmtId="0" fontId="47" fillId="0" borderId="0" xfId="0" applyFont="1">
      <alignment vertical="center"/>
    </xf>
    <xf numFmtId="0" fontId="26" fillId="2" borderId="42" xfId="0" applyFont="1" applyFill="1" applyBorder="1" applyAlignment="1">
      <alignment horizontal="left" vertical="center" wrapText="1"/>
    </xf>
    <xf numFmtId="0" fontId="45" fillId="2" borderId="42" xfId="3" applyNumberFormat="1" applyFont="1" applyFill="1" applyBorder="1" applyAlignment="1">
      <alignment horizontal="left" vertical="center" wrapText="1"/>
    </xf>
    <xf numFmtId="0" fontId="45" fillId="2" borderId="42" xfId="3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37" borderId="0" xfId="0" applyFont="1" applyFill="1" applyAlignment="1">
      <alignment vertical="center"/>
    </xf>
    <xf numFmtId="0" fontId="26" fillId="37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37" borderId="0" xfId="0" applyFont="1" applyFill="1" applyAlignment="1">
      <alignment horizontal="center" vertical="center"/>
    </xf>
    <xf numFmtId="0" fontId="42" fillId="2" borderId="45" xfId="0" applyFont="1" applyFill="1" applyBorder="1" applyAlignment="1">
      <alignment vertical="center" wrapText="1"/>
    </xf>
    <xf numFmtId="0" fontId="42" fillId="2" borderId="45" xfId="0" applyFont="1" applyFill="1" applyBorder="1" applyAlignment="1">
      <alignment horizontal="left" vertical="center" wrapText="1"/>
    </xf>
    <xf numFmtId="0" fontId="42" fillId="2" borderId="45" xfId="0" applyFont="1" applyFill="1" applyBorder="1" applyAlignment="1">
      <alignment horizontal="center" vertical="center" wrapText="1"/>
    </xf>
    <xf numFmtId="0" fontId="26" fillId="36" borderId="1" xfId="0" applyFont="1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42" fillId="2" borderId="46" xfId="0" applyFont="1" applyFill="1" applyBorder="1" applyAlignment="1">
      <alignment horizontal="left" vertical="center" wrapText="1"/>
    </xf>
    <xf numFmtId="0" fontId="42" fillId="2" borderId="46" xfId="0" applyFont="1" applyFill="1" applyBorder="1" applyAlignment="1">
      <alignment horizontal="center" vertical="center" wrapText="1"/>
    </xf>
    <xf numFmtId="0" fontId="42" fillId="2" borderId="46" xfId="3" applyFont="1" applyFill="1" applyBorder="1" applyAlignment="1">
      <alignment horizontal="left" vertical="center" wrapText="1"/>
    </xf>
    <xf numFmtId="6" fontId="42" fillId="2" borderId="45" xfId="0" applyNumberFormat="1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center" vertical="center" wrapText="1"/>
    </xf>
    <xf numFmtId="0" fontId="42" fillId="2" borderId="47" xfId="3" applyFont="1" applyFill="1" applyBorder="1" applyAlignment="1">
      <alignment horizontal="left" vertical="center" wrapText="1"/>
    </xf>
    <xf numFmtId="0" fontId="42" fillId="2" borderId="19" xfId="0" applyFont="1" applyFill="1" applyBorder="1" applyAlignment="1">
      <alignment horizontal="left" vertical="center" wrapText="1"/>
    </xf>
    <xf numFmtId="6" fontId="42" fillId="2" borderId="19" xfId="0" applyNumberFormat="1" applyFont="1" applyFill="1" applyBorder="1" applyAlignment="1">
      <alignment horizontal="left" vertical="center" wrapText="1"/>
    </xf>
    <xf numFmtId="0" fontId="42" fillId="2" borderId="19" xfId="0" applyFont="1" applyFill="1" applyBorder="1" applyAlignment="1">
      <alignment vertical="center" wrapText="1"/>
    </xf>
    <xf numFmtId="0" fontId="26" fillId="37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42" fillId="2" borderId="44" xfId="0" applyFont="1" applyFill="1" applyBorder="1" applyAlignment="1">
      <alignment horizontal="left" vertical="center" wrapText="1"/>
    </xf>
    <xf numFmtId="6" fontId="42" fillId="2" borderId="44" xfId="0" applyNumberFormat="1" applyFont="1" applyFill="1" applyBorder="1" applyAlignment="1">
      <alignment horizontal="left" vertical="center" wrapText="1"/>
    </xf>
    <xf numFmtId="0" fontId="42" fillId="2" borderId="44" xfId="0" applyFont="1" applyFill="1" applyBorder="1" applyAlignment="1">
      <alignment vertical="center" wrapText="1"/>
    </xf>
    <xf numFmtId="0" fontId="29" fillId="2" borderId="0" xfId="0" applyFont="1" applyFill="1">
      <alignment vertical="center"/>
    </xf>
    <xf numFmtId="0" fontId="0" fillId="37" borderId="0" xfId="0" applyFill="1" applyAlignment="1">
      <alignment horizontal="left"/>
    </xf>
    <xf numFmtId="0" fontId="29" fillId="2" borderId="44" xfId="0" applyFont="1" applyFill="1" applyBorder="1" applyAlignment="1">
      <alignment horizontal="left" vertical="center" wrapText="1"/>
    </xf>
    <xf numFmtId="0" fontId="46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0" fontId="26" fillId="36" borderId="33" xfId="0" applyFont="1" applyFill="1" applyBorder="1" applyAlignment="1">
      <alignment horizontal="left" vertical="center" wrapText="1"/>
    </xf>
    <xf numFmtId="0" fontId="42" fillId="2" borderId="35" xfId="0" applyFont="1" applyFill="1" applyBorder="1" applyAlignment="1">
      <alignment horizontal="left" vertical="center" wrapText="1"/>
    </xf>
    <xf numFmtId="0" fontId="42" fillId="2" borderId="35" xfId="0" applyFont="1" applyFill="1" applyBorder="1">
      <alignment vertical="center"/>
    </xf>
    <xf numFmtId="0" fontId="26" fillId="36" borderId="36" xfId="0" applyFont="1" applyFill="1" applyBorder="1" applyAlignment="1">
      <alignment horizontal="left" vertical="center" wrapText="1"/>
    </xf>
    <xf numFmtId="0" fontId="42" fillId="2" borderId="48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9" fillId="2" borderId="42" xfId="0" applyFont="1" applyFill="1" applyBorder="1" applyAlignment="1">
      <alignment horizontal="left" vertical="center" wrapText="1"/>
    </xf>
    <xf numFmtId="6" fontId="29" fillId="2" borderId="42" xfId="0" applyNumberFormat="1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6" fontId="26" fillId="2" borderId="42" xfId="0" applyNumberFormat="1" applyFont="1" applyFill="1" applyBorder="1" applyAlignment="1">
      <alignment horizontal="left" vertical="center" wrapText="1"/>
    </xf>
    <xf numFmtId="0" fontId="42" fillId="2" borderId="42" xfId="0" applyFont="1" applyFill="1" applyBorder="1" applyAlignment="1">
      <alignment vertical="center" wrapText="1"/>
    </xf>
    <xf numFmtId="0" fontId="42" fillId="2" borderId="42" xfId="3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6" fontId="42" fillId="2" borderId="42" xfId="0" applyNumberFormat="1" applyFont="1" applyFill="1" applyBorder="1" applyAlignment="1">
      <alignment vertical="center" wrapText="1"/>
    </xf>
    <xf numFmtId="6" fontId="42" fillId="2" borderId="42" xfId="0" applyNumberFormat="1" applyFont="1" applyFill="1" applyBorder="1" applyAlignment="1">
      <alignment horizontal="left" vertical="center" wrapText="1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26" fillId="2" borderId="0" xfId="0" applyFont="1" applyFill="1" applyAlignment="1">
      <alignment vertical="center"/>
    </xf>
    <xf numFmtId="0" fontId="28" fillId="4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 wrapText="1"/>
    </xf>
    <xf numFmtId="0" fontId="42" fillId="36" borderId="42" xfId="0" applyFont="1" applyFill="1" applyBorder="1" applyAlignment="1">
      <alignment horizontal="center" vertical="center" wrapText="1"/>
    </xf>
    <xf numFmtId="0" fontId="42" fillId="36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top" wrapText="1"/>
    </xf>
    <xf numFmtId="0" fontId="26" fillId="2" borderId="42" xfId="0" applyFont="1" applyFill="1" applyBorder="1" applyAlignment="1">
      <alignment vertical="center"/>
    </xf>
    <xf numFmtId="0" fontId="51" fillId="2" borderId="42" xfId="3" applyFont="1" applyFill="1" applyBorder="1" applyAlignment="1">
      <alignment horizontal="left" vertical="center" wrapText="1"/>
    </xf>
    <xf numFmtId="0" fontId="26" fillId="2" borderId="42" xfId="0" applyFont="1" applyFill="1" applyBorder="1">
      <alignment vertical="center"/>
    </xf>
    <xf numFmtId="0" fontId="26" fillId="2" borderId="0" xfId="0" applyFont="1" applyFill="1" applyAlignment="1">
      <alignment horizontal="center" vertical="center"/>
    </xf>
    <xf numFmtId="6" fontId="26" fillId="2" borderId="44" xfId="0" applyNumberFormat="1" applyFont="1" applyFill="1" applyBorder="1" applyAlignment="1">
      <alignment horizontal="left" vertical="center" wrapText="1"/>
    </xf>
    <xf numFmtId="6" fontId="29" fillId="2" borderId="1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6" fontId="41" fillId="2" borderId="1" xfId="0" applyNumberFormat="1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left" vertical="center" wrapText="1"/>
    </xf>
    <xf numFmtId="0" fontId="26" fillId="2" borderId="35" xfId="0" applyFont="1" applyFill="1" applyBorder="1" applyAlignment="1">
      <alignment horizontal="left" vertical="center" wrapText="1"/>
    </xf>
    <xf numFmtId="0" fontId="29" fillId="2" borderId="35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 wrapText="1"/>
    </xf>
    <xf numFmtId="0" fontId="26" fillId="2" borderId="33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9" fillId="2" borderId="1" xfId="3" applyFont="1" applyFill="1" applyBorder="1" applyAlignment="1">
      <alignment horizontal="left" vertical="center" wrapText="1"/>
    </xf>
    <xf numFmtId="0" fontId="48" fillId="2" borderId="1" xfId="3" applyFont="1" applyFill="1" applyBorder="1" applyAlignment="1">
      <alignment horizontal="left" vertical="center" wrapText="1"/>
    </xf>
    <xf numFmtId="0" fontId="42" fillId="2" borderId="43" xfId="45" applyFont="1" applyFill="1" applyBorder="1" applyAlignment="1">
      <alignment horizontal="left" vertical="center"/>
    </xf>
    <xf numFmtId="0" fontId="42" fillId="2" borderId="34" xfId="0" applyFont="1" applyFill="1" applyBorder="1" applyAlignment="1">
      <alignment horizontal="left" vertical="center" wrapText="1"/>
    </xf>
    <xf numFmtId="0" fontId="42" fillId="2" borderId="33" xfId="0" applyFont="1" applyFill="1" applyBorder="1" applyAlignment="1">
      <alignment horizontal="left" vertical="center" wrapText="1"/>
    </xf>
    <xf numFmtId="0" fontId="42" fillId="2" borderId="1" xfId="3" applyFont="1" applyFill="1" applyBorder="1" applyAlignment="1">
      <alignment horizontal="left" vertical="center"/>
    </xf>
    <xf numFmtId="0" fontId="42" fillId="2" borderId="46" xfId="45" applyFont="1" applyFill="1" applyBorder="1" applyAlignment="1">
      <alignment horizontal="left" vertical="center"/>
    </xf>
    <xf numFmtId="0" fontId="42" fillId="0" borderId="0" xfId="0" applyFont="1" applyAlignment="1">
      <alignment horizontal="left" vertical="center" shrinkToFit="1"/>
    </xf>
    <xf numFmtId="0" fontId="32" fillId="3" borderId="1" xfId="0" applyFont="1" applyFill="1" applyBorder="1" applyAlignment="1">
      <alignment horizontal="left" vertical="center" wrapText="1"/>
    </xf>
    <xf numFmtId="0" fontId="42" fillId="2" borderId="42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left" vertical="center" wrapText="1"/>
    </xf>
    <xf numFmtId="0" fontId="42" fillId="2" borderId="42" xfId="45" applyFont="1" applyFill="1" applyBorder="1" applyAlignment="1">
      <alignment horizontal="left" vertical="center" wrapText="1"/>
    </xf>
    <xf numFmtId="0" fontId="42" fillId="2" borderId="42" xfId="3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42" fillId="2" borderId="1" xfId="0" applyFont="1" applyFill="1" applyBorder="1" applyAlignment="1">
      <alignment wrapText="1"/>
    </xf>
    <xf numFmtId="0" fontId="26" fillId="0" borderId="42" xfId="0" applyFont="1" applyFill="1" applyBorder="1" applyAlignment="1">
      <alignment horizontal="left" vertical="center" wrapText="1"/>
    </xf>
    <xf numFmtId="0" fontId="52" fillId="2" borderId="42" xfId="3" applyFont="1" applyFill="1" applyBorder="1" applyAlignment="1">
      <alignment horizontal="left" vertical="center" wrapText="1"/>
    </xf>
    <xf numFmtId="0" fontId="42" fillId="2" borderId="49" xfId="0" applyFont="1" applyFill="1" applyBorder="1" applyAlignment="1">
      <alignment horizontal="center" vertical="center" wrapText="1"/>
    </xf>
    <xf numFmtId="0" fontId="42" fillId="2" borderId="49" xfId="0" applyFont="1" applyFill="1" applyBorder="1" applyAlignment="1">
      <alignment horizontal="left" vertical="center" wrapText="1"/>
    </xf>
    <xf numFmtId="0" fontId="26" fillId="2" borderId="44" xfId="0" applyFont="1" applyFill="1" applyBorder="1" applyAlignment="1">
      <alignment horizontal="left" vertical="center" wrapText="1"/>
    </xf>
    <xf numFmtId="0" fontId="6" fillId="2" borderId="42" xfId="3" applyFill="1" applyBorder="1" applyAlignment="1">
      <alignment horizontal="left" vertical="center" wrapText="1"/>
    </xf>
    <xf numFmtId="0" fontId="47" fillId="2" borderId="42" xfId="0" applyFont="1" applyFill="1" applyBorder="1" applyAlignment="1">
      <alignment horizontal="center" vertical="center"/>
    </xf>
    <xf numFmtId="0" fontId="42" fillId="0" borderId="42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45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left" vertical="center" wrapText="1"/>
    </xf>
    <xf numFmtId="0" fontId="42" fillId="0" borderId="42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/>
    </xf>
    <xf numFmtId="0" fontId="33" fillId="0" borderId="6" xfId="2" applyFont="1" applyBorder="1" applyAlignment="1">
      <alignment horizontal="center" vertical="center" textRotation="255"/>
    </xf>
    <xf numFmtId="0" fontId="33" fillId="0" borderId="14" xfId="2" applyFont="1" applyBorder="1" applyAlignment="1">
      <alignment horizontal="center" vertical="center" textRotation="255"/>
    </xf>
    <xf numFmtId="0" fontId="33" fillId="0" borderId="15" xfId="2" applyFont="1" applyBorder="1" applyAlignment="1">
      <alignment horizontal="center" vertical="center" textRotation="255"/>
    </xf>
    <xf numFmtId="0" fontId="33" fillId="0" borderId="16" xfId="2" applyFont="1" applyBorder="1" applyAlignment="1">
      <alignment horizontal="center" vertical="center" textRotation="255"/>
    </xf>
    <xf numFmtId="0" fontId="27" fillId="0" borderId="7" xfId="0" applyFont="1" applyBorder="1" applyAlignment="1">
      <alignment horizontal="left" vertical="center" wrapText="1"/>
    </xf>
  </cellXfs>
  <cellStyles count="47">
    <cellStyle name="20% - アクセント 1" xfId="21" builtinId="30" customBuiltin="1"/>
    <cellStyle name="20% - アクセント 2" xfId="24" builtinId="34" customBuiltin="1"/>
    <cellStyle name="20% - アクセント 3" xfId="27" builtinId="38" customBuiltin="1"/>
    <cellStyle name="20% - アクセント 4" xfId="30" builtinId="42" customBuiltin="1"/>
    <cellStyle name="20% - アクセント 5" xfId="33" builtinId="46" customBuiltin="1"/>
    <cellStyle name="20% - アクセント 6" xfId="36" builtinId="50" customBuiltin="1"/>
    <cellStyle name="40% - アクセント 1" xfId="22" builtinId="31" customBuiltin="1"/>
    <cellStyle name="40% - アクセント 2" xfId="25" builtinId="35" customBuiltin="1"/>
    <cellStyle name="40% - アクセント 3" xfId="28" builtinId="39" customBuiltin="1"/>
    <cellStyle name="40% - アクセント 4" xfId="31" builtinId="43" customBuiltin="1"/>
    <cellStyle name="40% - アクセント 5" xfId="34" builtinId="47" customBuiltin="1"/>
    <cellStyle name="40% - アクセント 6" xfId="37" builtinId="51" customBuiltin="1"/>
    <cellStyle name="60% - アクセント 1 2" xfId="39"/>
    <cellStyle name="60% - アクセント 2 2" xfId="40"/>
    <cellStyle name="60% - アクセント 3 2" xfId="41"/>
    <cellStyle name="60% - アクセント 4 2" xfId="42"/>
    <cellStyle name="60% - アクセント 5 2" xfId="43"/>
    <cellStyle name="60% - アクセント 6 2" xfId="44"/>
    <cellStyle name="アクセント 1" xfId="20" builtinId="29" customBuiltin="1"/>
    <cellStyle name="アクセント 2" xfId="23" builtinId="33" customBuiltin="1"/>
    <cellStyle name="アクセント 3" xfId="26" builtinId="37" customBuiltin="1"/>
    <cellStyle name="アクセント 4" xfId="29" builtinId="41" customBuiltin="1"/>
    <cellStyle name="アクセント 5" xfId="32" builtinId="45" customBuiltin="1"/>
    <cellStyle name="アクセント 6" xfId="35" builtinId="49" customBuiltin="1"/>
    <cellStyle name="タイトル" xfId="4" builtinId="15" customBuiltin="1"/>
    <cellStyle name="チェック セル" xfId="15" builtinId="23" customBuiltin="1"/>
    <cellStyle name="どちらでもない 2" xfId="38"/>
    <cellStyle name="ハイパーリンク" xfId="3" builtinId="8"/>
    <cellStyle name="ハイパーリンク 2" xfId="45"/>
    <cellStyle name="メモ" xfId="17" builtinId="10" customBuiltin="1"/>
    <cellStyle name="リンク セル" xfId="14" builtinId="24" customBuiltin="1"/>
    <cellStyle name="悪い" xfId="10" builtinId="27" customBuiltin="1"/>
    <cellStyle name="計算" xfId="13" builtinId="22" customBuiltin="1"/>
    <cellStyle name="警告文" xfId="16" builtinId="11" customBuiltin="1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2 2" xfId="2"/>
    <cellStyle name="表示済みのハイパーリンク 2" xfId="46"/>
    <cellStyle name="良い" xfId="9" builtinId="26" customBuiltin="1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watage2nd@gmail.com" TargetMode="External"/><Relationship Id="rId13" Type="http://schemas.openxmlformats.org/officeDocument/2006/relationships/hyperlink" Target="mailto:info@linkworks.biz" TargetMode="External"/><Relationship Id="rId18" Type="http://schemas.openxmlformats.org/officeDocument/2006/relationships/hyperlink" Target="mailto:wl_fiore_sendai@liebe-fiore.com" TargetMode="External"/><Relationship Id="rId26" Type="http://schemas.openxmlformats.org/officeDocument/2006/relationships/hyperlink" Target="https://manaby.co.jp/lp_creators/" TargetMode="External"/><Relationship Id="rId3" Type="http://schemas.openxmlformats.org/officeDocument/2006/relationships/hyperlink" Target="http://www.kibou-en.or.jp/" TargetMode="External"/><Relationship Id="rId21" Type="http://schemas.openxmlformats.org/officeDocument/2006/relationships/hyperlink" Target="http://www.watage.or.jp/" TargetMode="External"/><Relationship Id="rId7" Type="http://schemas.openxmlformats.org/officeDocument/2006/relationships/hyperlink" Target="mailto:taiyounookahfukusikai@crux.ocn.ne.jp" TargetMode="External"/><Relationship Id="rId12" Type="http://schemas.openxmlformats.org/officeDocument/2006/relationships/hyperlink" Target="http://linkworks.biz/" TargetMode="External"/><Relationship Id="rId17" Type="http://schemas.openxmlformats.org/officeDocument/2006/relationships/hyperlink" Target="https://www.jobtas.net/facility/jobtas_fukumuro/&#12288;&#12288;&#12288;&#12288;" TargetMode="External"/><Relationship Id="rId25" Type="http://schemas.openxmlformats.org/officeDocument/2006/relationships/hyperlink" Target="mailto:c.sendai@manaby.co.jp" TargetMode="External"/><Relationship Id="rId2" Type="http://schemas.openxmlformats.org/officeDocument/2006/relationships/hyperlink" Target="mailto:katei@kibou-en.or.jp" TargetMode="External"/><Relationship Id="rId16" Type="http://schemas.openxmlformats.org/officeDocument/2006/relationships/hyperlink" Target="mailto:jobtas.sendaifukumuro@sky.plala.or.jp" TargetMode="External"/><Relationship Id="rId20" Type="http://schemas.openxmlformats.org/officeDocument/2006/relationships/hyperlink" Target="mailto:13ki-B@watage.or.jp" TargetMode="External"/><Relationship Id="rId1" Type="http://schemas.openxmlformats.org/officeDocument/2006/relationships/hyperlink" Target="mailto:amicus-zoen@outlook.jp" TargetMode="External"/><Relationship Id="rId6" Type="http://schemas.openxmlformats.org/officeDocument/2006/relationships/hyperlink" Target="https://npo-hopestar.com/%0a" TargetMode="External"/><Relationship Id="rId11" Type="http://schemas.openxmlformats.org/officeDocument/2006/relationships/hyperlink" Target="mailto:izumichuou@s-midorikai.org" TargetMode="External"/><Relationship Id="rId24" Type="http://schemas.openxmlformats.org/officeDocument/2006/relationships/hyperlink" Target="http://www.ryokusenkai.org/" TargetMode="External"/><Relationship Id="rId5" Type="http://schemas.openxmlformats.org/officeDocument/2006/relationships/hyperlink" Target="mailto:kibounohoshib@yahoo.co.jp" TargetMode="External"/><Relationship Id="rId15" Type="http://schemas.openxmlformats.org/officeDocument/2006/relationships/hyperlink" Target="https://www.jobtas.net/facility/jobtas_fukumuro/&#12288;&#12288;&#12288;&#12288;" TargetMode="External"/><Relationship Id="rId23" Type="http://schemas.openxmlformats.org/officeDocument/2006/relationships/hyperlink" Target="mailto:pal-izumi@viola.ocm.ne.jp" TargetMode="External"/><Relationship Id="rId28" Type="http://schemas.openxmlformats.org/officeDocument/2006/relationships/printerSettings" Target="../printerSettings/printerSettings10.bin"/><Relationship Id="rId10" Type="http://schemas.openxmlformats.org/officeDocument/2006/relationships/hyperlink" Target="http://sensyu-mori.org/" TargetMode="External"/><Relationship Id="rId19" Type="http://schemas.openxmlformats.org/officeDocument/2006/relationships/hyperlink" Target="mailto:t-nobori@toyowork.co.jp" TargetMode="External"/><Relationship Id="rId4" Type="http://schemas.openxmlformats.org/officeDocument/2006/relationships/hyperlink" Target="mailto:nagamachi@s-midorikai.org" TargetMode="External"/><Relationship Id="rId9" Type="http://schemas.openxmlformats.org/officeDocument/2006/relationships/hyperlink" Target="mailto:sensyu-madoka@eagle.ocn.ne.jp" TargetMode="External"/><Relationship Id="rId14" Type="http://schemas.openxmlformats.org/officeDocument/2006/relationships/hyperlink" Target="mailto:jobtas.sendaifukumuro@sky.plala.or.jp" TargetMode="External"/><Relationship Id="rId22" Type="http://schemas.openxmlformats.org/officeDocument/2006/relationships/hyperlink" Target="https://www.wonderart.info/https:/www.instagram.com/wonderart_npo/" TargetMode="External"/><Relationship Id="rId27" Type="http://schemas.openxmlformats.org/officeDocument/2006/relationships/hyperlink" Target="http://www.ryokusenkai.org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sensyu-madoka@eagle.ocn.ne.jp" TargetMode="External"/><Relationship Id="rId3" Type="http://schemas.openxmlformats.org/officeDocument/2006/relationships/hyperlink" Target="http://www.sendai-ikuseikai.or.jp/pudlics/index/66/" TargetMode="External"/><Relationship Id="rId7" Type="http://schemas.openxmlformats.org/officeDocument/2006/relationships/hyperlink" Target="https://npokuwanoki.wixsite.com/kuwanokicafe" TargetMode="External"/><Relationship Id="rId2" Type="http://schemas.openxmlformats.org/officeDocument/2006/relationships/hyperlink" Target="mailto:kayanomi@titan.ocn.ne.jp" TargetMode="External"/><Relationship Id="rId1" Type="http://schemas.openxmlformats.org/officeDocument/2006/relationships/hyperlink" Target="https://sver.info/keyakinomori_cafe/" TargetMode="External"/><Relationship Id="rId6" Type="http://schemas.openxmlformats.org/officeDocument/2006/relationships/hyperlink" Target="https://gakkou.life/" TargetMode="External"/><Relationship Id="rId5" Type="http://schemas.openxmlformats.org/officeDocument/2006/relationships/hyperlink" Target="mailto:info@gakkou.life" TargetMode="External"/><Relationship Id="rId10" Type="http://schemas.openxmlformats.org/officeDocument/2006/relationships/printerSettings" Target="../printerSettings/printerSettings11.bin"/><Relationship Id="rId4" Type="http://schemas.openxmlformats.org/officeDocument/2006/relationships/hyperlink" Target="mailto:info@big-mama2011.com" TargetMode="External"/><Relationship Id="rId9" Type="http://schemas.openxmlformats.org/officeDocument/2006/relationships/hyperlink" Target="http://sensyu-mori.org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taiyounookahfukusikai@crux.ocn.ne.jp" TargetMode="External"/><Relationship Id="rId7" Type="http://schemas.openxmlformats.org/officeDocument/2006/relationships/hyperlink" Target="https://www.ajscrum.co.jp/" TargetMode="External"/><Relationship Id="rId2" Type="http://schemas.openxmlformats.org/officeDocument/2006/relationships/hyperlink" Target="https://npo-hopestar.com/%0a" TargetMode="External"/><Relationship Id="rId1" Type="http://schemas.openxmlformats.org/officeDocument/2006/relationships/hyperlink" Target="mailto:kibounohoshib@yahoo.co.jp" TargetMode="External"/><Relationship Id="rId6" Type="http://schemas.openxmlformats.org/officeDocument/2006/relationships/hyperlink" Target="http://www5e.biglobe.ne.jp/~sjiritu/" TargetMode="External"/><Relationship Id="rId5" Type="http://schemas.openxmlformats.org/officeDocument/2006/relationships/hyperlink" Target="mailto:sjiritu@msd.biglobe.ne.jp" TargetMode="External"/><Relationship Id="rId4" Type="http://schemas.openxmlformats.org/officeDocument/2006/relationships/hyperlink" Target="mailto:t-nobori@toyowork.co.j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-yuu.com/" TargetMode="External"/><Relationship Id="rId13" Type="http://schemas.openxmlformats.org/officeDocument/2006/relationships/hyperlink" Target="http://www.ice-fontaine.com/" TargetMode="External"/><Relationship Id="rId18" Type="http://schemas.openxmlformats.org/officeDocument/2006/relationships/hyperlink" Target="mailto:taiyounookahfukusikai@crux.ocn.ne.jp" TargetMode="External"/><Relationship Id="rId26" Type="http://schemas.openxmlformats.org/officeDocument/2006/relationships/hyperlink" Target="https://www.tsudoinoie.or.jp/" TargetMode="External"/><Relationship Id="rId39" Type="http://schemas.openxmlformats.org/officeDocument/2006/relationships/hyperlink" Target="https://pokke.mystrikingly.com/&#12288;&#12372;&#35239;&#12367;&#12384;&#12373;&#12356;" TargetMode="External"/><Relationship Id="rId3" Type="http://schemas.openxmlformats.org/officeDocument/2006/relationships/hyperlink" Target="mailto:o-yamaguchi@tsudoinoie.or.jp&#12288;" TargetMode="External"/><Relationship Id="rId21" Type="http://schemas.openxmlformats.org/officeDocument/2006/relationships/hyperlink" Target="mailto:foryou@f-kouseikai.or.jp" TargetMode="External"/><Relationship Id="rId34" Type="http://schemas.openxmlformats.org/officeDocument/2006/relationships/hyperlink" Target="mailto:sensyouan@shinsyou-sendai.or.jp" TargetMode="External"/><Relationship Id="rId42" Type="http://schemas.openxmlformats.org/officeDocument/2006/relationships/hyperlink" Target="https://www.instagram.com/niconico_support&#12288;&#12288;&#12288;&#12539;https:/twitter.com/mitsubachikobo&#12288;&#12288;&#12539;" TargetMode="External"/><Relationship Id="rId47" Type="http://schemas.openxmlformats.org/officeDocument/2006/relationships/printerSettings" Target="../printerSettings/printerSettings3.bin"/><Relationship Id="rId7" Type="http://schemas.openxmlformats.org/officeDocument/2006/relationships/hyperlink" Target="mailto:sumairu_sa@ybb.ne.jp" TargetMode="External"/><Relationship Id="rId12" Type="http://schemas.openxmlformats.org/officeDocument/2006/relationships/hyperlink" Target="mailto:info@ice-fontaine.com" TargetMode="External"/><Relationship Id="rId17" Type="http://schemas.openxmlformats.org/officeDocument/2006/relationships/hyperlink" Target="http://www5e.biglobe.ne.jp/~sjiritu/" TargetMode="External"/><Relationship Id="rId25" Type="http://schemas.openxmlformats.org/officeDocument/2006/relationships/hyperlink" Target="mailto:o-yamaguchi@tsudoinoie.or.jp&#12288;" TargetMode="External"/><Relationship Id="rId33" Type="http://schemas.openxmlformats.org/officeDocument/2006/relationships/hyperlink" Target="mailto:info@big-mama2011.com" TargetMode="External"/><Relationship Id="rId38" Type="http://schemas.openxmlformats.org/officeDocument/2006/relationships/hyperlink" Target="mailto:kokoroya-3@if-n.ne.jp" TargetMode="External"/><Relationship Id="rId46" Type="http://schemas.openxmlformats.org/officeDocument/2006/relationships/hyperlink" Target="https://www.f-kouseikai.or.jp/" TargetMode="External"/><Relationship Id="rId2" Type="http://schemas.openxmlformats.org/officeDocument/2006/relationships/hyperlink" Target="mailto:mogumogu.jimu2@gmail.com" TargetMode="External"/><Relationship Id="rId16" Type="http://schemas.openxmlformats.org/officeDocument/2006/relationships/hyperlink" Target="mailto:sjiritu@msd.biglobe.ne.jp" TargetMode="External"/><Relationship Id="rId20" Type="http://schemas.openxmlformats.org/officeDocument/2006/relationships/hyperlink" Target="http://sensyu-mori.org/" TargetMode="External"/><Relationship Id="rId29" Type="http://schemas.openxmlformats.org/officeDocument/2006/relationships/hyperlink" Target="mailto:katei@kibou-en.or.jp" TargetMode="External"/><Relationship Id="rId41" Type="http://schemas.openxmlformats.org/officeDocument/2006/relationships/hyperlink" Target="https://www.ajscrum.co.jp/" TargetMode="External"/><Relationship Id="rId1" Type="http://schemas.openxmlformats.org/officeDocument/2006/relationships/hyperlink" Target="mailto:paretta@d2.dion.ne.jp" TargetMode="External"/><Relationship Id="rId6" Type="http://schemas.openxmlformats.org/officeDocument/2006/relationships/hyperlink" Target="https://www.muginokai-koppe.com/" TargetMode="External"/><Relationship Id="rId11" Type="http://schemas.openxmlformats.org/officeDocument/2006/relationships/hyperlink" Target="https://www.warashibesha.com/" TargetMode="External"/><Relationship Id="rId24" Type="http://schemas.openxmlformats.org/officeDocument/2006/relationships/hyperlink" Target="http://sharome.net/npo/" TargetMode="External"/><Relationship Id="rId32" Type="http://schemas.openxmlformats.org/officeDocument/2006/relationships/hyperlink" Target="http://sharome.net/npo/" TargetMode="External"/><Relationship Id="rId37" Type="http://schemas.openxmlformats.org/officeDocument/2006/relationships/hyperlink" Target="https://hkokoroya.wixsite.com/home" TargetMode="External"/><Relationship Id="rId40" Type="http://schemas.openxmlformats.org/officeDocument/2006/relationships/hyperlink" Target="mailto:paretta@d2.dion.ne.jp" TargetMode="External"/><Relationship Id="rId45" Type="http://schemas.openxmlformats.org/officeDocument/2006/relationships/hyperlink" Target="mailto:foryou@f-kouseikai.or.jp" TargetMode="External"/><Relationship Id="rId5" Type="http://schemas.openxmlformats.org/officeDocument/2006/relationships/hyperlink" Target="mailto:muginokai@k5.dion.ne.jp" TargetMode="External"/><Relationship Id="rId15" Type="http://schemas.openxmlformats.org/officeDocument/2006/relationships/hyperlink" Target="http://tsurugaya-fukushi.jp/" TargetMode="External"/><Relationship Id="rId23" Type="http://schemas.openxmlformats.org/officeDocument/2006/relationships/hyperlink" Target="mailto:noadesu@crest.ocn.ne.jp" TargetMode="External"/><Relationship Id="rId28" Type="http://schemas.openxmlformats.org/officeDocument/2006/relationships/hyperlink" Target="https://www.muginokai-koppe.com/" TargetMode="External"/><Relationship Id="rId36" Type="http://schemas.openxmlformats.org/officeDocument/2006/relationships/hyperlink" Target="http://www.c-life.or.jp/" TargetMode="External"/><Relationship Id="rId10" Type="http://schemas.openxmlformats.org/officeDocument/2006/relationships/hyperlink" Target="https://sver.info/keyakinomori_cafe/" TargetMode="External"/><Relationship Id="rId19" Type="http://schemas.openxmlformats.org/officeDocument/2006/relationships/hyperlink" Target="mailto:sensyouan@shinsyou-sendai.or.jp" TargetMode="External"/><Relationship Id="rId31" Type="http://schemas.openxmlformats.org/officeDocument/2006/relationships/hyperlink" Target="mailto:noadesu@crest.ocn.ne.jp" TargetMode="External"/><Relationship Id="rId44" Type="http://schemas.openxmlformats.org/officeDocument/2006/relationships/hyperlink" Target="https://www.mebuki-fulltime.com/&#12288;&#12288;&#12288;" TargetMode="External"/><Relationship Id="rId4" Type="http://schemas.openxmlformats.org/officeDocument/2006/relationships/hyperlink" Target="https://www.tsudoinoie.or.jp/" TargetMode="External"/><Relationship Id="rId9" Type="http://schemas.openxmlformats.org/officeDocument/2006/relationships/hyperlink" Target="mailto:y-kaigamori@eagle.ocn.ne.jp" TargetMode="External"/><Relationship Id="rId14" Type="http://schemas.openxmlformats.org/officeDocument/2006/relationships/hyperlink" Target="mailto:w-tsuru@room.ocn.ne.jp" TargetMode="External"/><Relationship Id="rId22" Type="http://schemas.openxmlformats.org/officeDocument/2006/relationships/hyperlink" Target="https://www.f-kouseikai.or.jp/" TargetMode="External"/><Relationship Id="rId27" Type="http://schemas.openxmlformats.org/officeDocument/2006/relationships/hyperlink" Target="mailto:muginokai@k5.dion.ne.jp" TargetMode="External"/><Relationship Id="rId30" Type="http://schemas.openxmlformats.org/officeDocument/2006/relationships/hyperlink" Target="http://www.kibou-en.or.jp/" TargetMode="External"/><Relationship Id="rId35" Type="http://schemas.openxmlformats.org/officeDocument/2006/relationships/hyperlink" Target="http://sensyu-mori.org/" TargetMode="External"/><Relationship Id="rId43" Type="http://schemas.openxmlformats.org/officeDocument/2006/relationships/hyperlink" Target="https://npokuwanoki.wixsite.com/kuwanokicafe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tl.sendai@gmail.com" TargetMode="External"/><Relationship Id="rId18" Type="http://schemas.openxmlformats.org/officeDocument/2006/relationships/hyperlink" Target="mailto:w-tsuru@room.ocn.ne.jp" TargetMode="External"/><Relationship Id="rId26" Type="http://schemas.openxmlformats.org/officeDocument/2006/relationships/hyperlink" Target="http://www.ryokusenkai.org/" TargetMode="External"/><Relationship Id="rId39" Type="http://schemas.openxmlformats.org/officeDocument/2006/relationships/hyperlink" Target="http://www.watage.or.jp/" TargetMode="External"/><Relationship Id="rId3" Type="http://schemas.openxmlformats.org/officeDocument/2006/relationships/hyperlink" Target="mailto:shiawasekai@bz03.plala.or.jp" TargetMode="External"/><Relationship Id="rId21" Type="http://schemas.openxmlformats.org/officeDocument/2006/relationships/hyperlink" Target="http://www5e.biglobe.ne.jp/~sjiritu/" TargetMode="External"/><Relationship Id="rId34" Type="http://schemas.openxmlformats.org/officeDocument/2006/relationships/hyperlink" Target="mailto:kobu43ok@abea&#65357;.ocn.ne.jp" TargetMode="External"/><Relationship Id="rId42" Type="http://schemas.openxmlformats.org/officeDocument/2006/relationships/hyperlink" Target="mailto:jobtas.sendaifukumuro@sky.plala.or.jp" TargetMode="External"/><Relationship Id="rId47" Type="http://schemas.openxmlformats.org/officeDocument/2006/relationships/hyperlink" Target="https://manaby.co.jp/lp_creators/" TargetMode="External"/><Relationship Id="rId7" Type="http://schemas.openxmlformats.org/officeDocument/2006/relationships/hyperlink" Target="mailto:kobu43ok@abea&#65357;.ocn.ne.jp" TargetMode="External"/><Relationship Id="rId12" Type="http://schemas.openxmlformats.org/officeDocument/2006/relationships/hyperlink" Target="http://www.ryokusenkai.org/" TargetMode="External"/><Relationship Id="rId17" Type="http://schemas.openxmlformats.org/officeDocument/2006/relationships/hyperlink" Target="mailto:ai.horaguchi@art-in.org" TargetMode="External"/><Relationship Id="rId25" Type="http://schemas.openxmlformats.org/officeDocument/2006/relationships/hyperlink" Target="mailto:pal-sankyozawa@titan.ocn.ne.jp" TargetMode="External"/><Relationship Id="rId33" Type="http://schemas.openxmlformats.org/officeDocument/2006/relationships/hyperlink" Target="mailto:shiawasekai@bz03.plala.or.jp" TargetMode="External"/><Relationship Id="rId38" Type="http://schemas.openxmlformats.org/officeDocument/2006/relationships/hyperlink" Target="http://www.watage.or.jp/" TargetMode="External"/><Relationship Id="rId46" Type="http://schemas.openxmlformats.org/officeDocument/2006/relationships/hyperlink" Target="mailto:c.sendai@manaby.co.jp" TargetMode="External"/><Relationship Id="rId2" Type="http://schemas.openxmlformats.org/officeDocument/2006/relationships/hyperlink" Target="http://www.minnanowa.org/" TargetMode="External"/><Relationship Id="rId16" Type="http://schemas.openxmlformats.org/officeDocument/2006/relationships/hyperlink" Target="http://activeday.web.fc2.com/" TargetMode="External"/><Relationship Id="rId20" Type="http://schemas.openxmlformats.org/officeDocument/2006/relationships/hyperlink" Target="mailto:sjiritu@msd.biglobe.ne.jp" TargetMode="External"/><Relationship Id="rId29" Type="http://schemas.openxmlformats.org/officeDocument/2006/relationships/hyperlink" Target="https://www.sxn-oomati.com/" TargetMode="External"/><Relationship Id="rId41" Type="http://schemas.openxmlformats.org/officeDocument/2006/relationships/hyperlink" Target="https://sites.google.com/view/ibukigoudou/%E3%83%9B%E3%83%BC%E3%83%A0&#12288;&#12288;&#12288;&#12288;&#12288;&#12288;" TargetMode="External"/><Relationship Id="rId1" Type="http://schemas.openxmlformats.org/officeDocument/2006/relationships/hyperlink" Target="mailto:tunagikko@minnanowa.org" TargetMode="External"/><Relationship Id="rId6" Type="http://schemas.openxmlformats.org/officeDocument/2006/relationships/hyperlink" Target="https://www.sendaishi-ikuseikai.or.jp/" TargetMode="External"/><Relationship Id="rId11" Type="http://schemas.openxmlformats.org/officeDocument/2006/relationships/hyperlink" Target="mailto:pal-izumi@viola.ocm.ne.jp" TargetMode="External"/><Relationship Id="rId24" Type="http://schemas.openxmlformats.org/officeDocument/2006/relationships/hyperlink" Target="http://www.minnanowa.org/" TargetMode="External"/><Relationship Id="rId32" Type="http://schemas.openxmlformats.org/officeDocument/2006/relationships/hyperlink" Target="http://www.minnanowa.org/" TargetMode="External"/><Relationship Id="rId37" Type="http://schemas.openxmlformats.org/officeDocument/2006/relationships/hyperlink" Target="mailto:active-day-2008@arrow.ocn.ne.jp" TargetMode="External"/><Relationship Id="rId40" Type="http://schemas.openxmlformats.org/officeDocument/2006/relationships/hyperlink" Target="mailto:info@genesis-izumi.jp" TargetMode="External"/><Relationship Id="rId45" Type="http://schemas.openxmlformats.org/officeDocument/2006/relationships/hyperlink" Target="https://www.wonderart.info/https:/www.instagram.com/wonderart_npo/" TargetMode="External"/><Relationship Id="rId5" Type="http://schemas.openxmlformats.org/officeDocument/2006/relationships/hyperlink" Target="https://piainc.org/" TargetMode="External"/><Relationship Id="rId15" Type="http://schemas.openxmlformats.org/officeDocument/2006/relationships/hyperlink" Target="mailto:active-day-2008@arrow.ocn.ne.jp" TargetMode="External"/><Relationship Id="rId23" Type="http://schemas.openxmlformats.org/officeDocument/2006/relationships/hyperlink" Target="mailto:wawawa.miyagino@circus.ocn.ne.jp" TargetMode="External"/><Relationship Id="rId28" Type="http://schemas.openxmlformats.org/officeDocument/2006/relationships/hyperlink" Target="mailto:oomati.sxn@gmail.com" TargetMode="External"/><Relationship Id="rId36" Type="http://schemas.openxmlformats.org/officeDocument/2006/relationships/hyperlink" Target="http://activeday.web.fc2.com/" TargetMode="External"/><Relationship Id="rId49" Type="http://schemas.openxmlformats.org/officeDocument/2006/relationships/printerSettings" Target="../printerSettings/printerSettings4.bin"/><Relationship Id="rId10" Type="http://schemas.openxmlformats.org/officeDocument/2006/relationships/hyperlink" Target="mailto:nagamachi@s-midorikai.org" TargetMode="External"/><Relationship Id="rId19" Type="http://schemas.openxmlformats.org/officeDocument/2006/relationships/hyperlink" Target="http://tsurugaya-fukushi.jp/" TargetMode="External"/><Relationship Id="rId31" Type="http://schemas.openxmlformats.org/officeDocument/2006/relationships/hyperlink" Target="mailto:komakusa-en@nifty.com" TargetMode="External"/><Relationship Id="rId44" Type="http://schemas.openxmlformats.org/officeDocument/2006/relationships/hyperlink" Target="mailto:tunagikko@minnanowa.org" TargetMode="External"/><Relationship Id="rId4" Type="http://schemas.openxmlformats.org/officeDocument/2006/relationships/hyperlink" Target="mailto:contact@piainc.org" TargetMode="External"/><Relationship Id="rId9" Type="http://schemas.openxmlformats.org/officeDocument/2006/relationships/hyperlink" Target="mailto:shakunageen@movie.ocn.ne.jp" TargetMode="External"/><Relationship Id="rId14" Type="http://schemas.openxmlformats.org/officeDocument/2006/relationships/hyperlink" Target="mailto:izumichuou@s-midorikai.org" TargetMode="External"/><Relationship Id="rId22" Type="http://schemas.openxmlformats.org/officeDocument/2006/relationships/hyperlink" Target="mailto:kobo-nadeshio@tcm-.sjp" TargetMode="External"/><Relationship Id="rId27" Type="http://schemas.openxmlformats.org/officeDocument/2006/relationships/hyperlink" Target="mailto:himawari.family@cotton.ocn.ne.jp" TargetMode="External"/><Relationship Id="rId30" Type="http://schemas.openxmlformats.org/officeDocument/2006/relationships/hyperlink" Target="http://nanohanakai.or.jp/" TargetMode="External"/><Relationship Id="rId35" Type="http://schemas.openxmlformats.org/officeDocument/2006/relationships/hyperlink" Target="https://www.sendaishi-ikuseikai.or.jp/publics/index/276/" TargetMode="External"/><Relationship Id="rId43" Type="http://schemas.openxmlformats.org/officeDocument/2006/relationships/hyperlink" Target="https://www.jobtas.net/facility/jobtas_fukumuro/&#12288;&#12288;&#12288;&#12288;" TargetMode="External"/><Relationship Id="rId48" Type="http://schemas.openxmlformats.org/officeDocument/2006/relationships/hyperlink" Target="https://instagram.com/choco.sahoyama&#12288;&#12288;&#12288;" TargetMode="External"/><Relationship Id="rId8" Type="http://schemas.openxmlformats.org/officeDocument/2006/relationships/hyperlink" Target="https://www.sendaishi-ikuseikai.or.jp/publics/index/276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ndaishi-ikuseikai.or.jp/" TargetMode="External"/><Relationship Id="rId13" Type="http://schemas.openxmlformats.org/officeDocument/2006/relationships/hyperlink" Target="https://gakkou.life/" TargetMode="External"/><Relationship Id="rId3" Type="http://schemas.openxmlformats.org/officeDocument/2006/relationships/hyperlink" Target="mailto:info@gakkou.life" TargetMode="External"/><Relationship Id="rId7" Type="http://schemas.openxmlformats.org/officeDocument/2006/relationships/hyperlink" Target="mailto:morikoubou@sendan.or.jp" TargetMode="External"/><Relationship Id="rId12" Type="http://schemas.openxmlformats.org/officeDocument/2006/relationships/hyperlink" Target="https://www.wonderart.info/https:/www.instagram.com/wonderart_npo/" TargetMode="External"/><Relationship Id="rId2" Type="http://schemas.openxmlformats.org/officeDocument/2006/relationships/hyperlink" Target="mailto:taiyounookahfukusikai@crux.ocn.ne.jp" TargetMode="External"/><Relationship Id="rId1" Type="http://schemas.openxmlformats.org/officeDocument/2006/relationships/hyperlink" Target="https://www.warashibesha.com/" TargetMode="External"/><Relationship Id="rId6" Type="http://schemas.openxmlformats.org/officeDocument/2006/relationships/hyperlink" Target="https://www.sendan.or.jp/" TargetMode="External"/><Relationship Id="rId11" Type="http://schemas.openxmlformats.org/officeDocument/2006/relationships/hyperlink" Target="https://www.ajscrum.co.jp/" TargetMode="External"/><Relationship Id="rId5" Type="http://schemas.openxmlformats.org/officeDocument/2006/relationships/hyperlink" Target="mailto:info@linkworks.biz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://genesis-izumi.jp/" TargetMode="External"/><Relationship Id="rId4" Type="http://schemas.openxmlformats.org/officeDocument/2006/relationships/hyperlink" Target="http://linkworks.biz/" TargetMode="External"/><Relationship Id="rId9" Type="http://schemas.openxmlformats.org/officeDocument/2006/relationships/hyperlink" Target="mailto:info@genesis-izumi.jp" TargetMode="External"/><Relationship Id="rId14" Type="http://schemas.openxmlformats.org/officeDocument/2006/relationships/hyperlink" Target="mailto:t-nobori@toyowork.co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tunagikko@lilac.ocn.ne.jp" TargetMode="External"/><Relationship Id="rId2" Type="http://schemas.openxmlformats.org/officeDocument/2006/relationships/hyperlink" Target="http://www5e.biglobe.ne.jp/~sjiritu/" TargetMode="External"/><Relationship Id="rId1" Type="http://schemas.openxmlformats.org/officeDocument/2006/relationships/hyperlink" Target="mailto:sjiritu@msd.biglobe.ne.jp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www.hagonosato.or.jp/" TargetMode="External"/><Relationship Id="rId4" Type="http://schemas.openxmlformats.org/officeDocument/2006/relationships/hyperlink" Target="http://www.minnanowa.org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watage.or.jp/" TargetMode="External"/><Relationship Id="rId1" Type="http://schemas.openxmlformats.org/officeDocument/2006/relationships/hyperlink" Target="mailto:hi-katosan@ashiato-sendai.j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sensyu-mori.org/" TargetMode="External"/><Relationship Id="rId13" Type="http://schemas.openxmlformats.org/officeDocument/2006/relationships/hyperlink" Target="mailto:t-nobori@toyowork.co.jp" TargetMode="External"/><Relationship Id="rId18" Type="http://schemas.openxmlformats.org/officeDocument/2006/relationships/hyperlink" Target="http://linkworks.biz/" TargetMode="External"/><Relationship Id="rId3" Type="http://schemas.openxmlformats.org/officeDocument/2006/relationships/hyperlink" Target="mailto:mogura@coast.ocn.ne.jp" TargetMode="External"/><Relationship Id="rId21" Type="http://schemas.openxmlformats.org/officeDocument/2006/relationships/hyperlink" Target="https://instagram.com/choco.sahoyama&#12288;&#12288;&#12288;" TargetMode="External"/><Relationship Id="rId7" Type="http://schemas.openxmlformats.org/officeDocument/2006/relationships/hyperlink" Target="mailto:sensyu-madoka@eagle.ocn.ne.jp" TargetMode="External"/><Relationship Id="rId12" Type="http://schemas.openxmlformats.org/officeDocument/2006/relationships/hyperlink" Target="mailto:youyoukai_andyou@yahoo.co.jp" TargetMode="External"/><Relationship Id="rId17" Type="http://schemas.openxmlformats.org/officeDocument/2006/relationships/hyperlink" Target="mailto:morikoubou@sendan.or.jp" TargetMode="External"/><Relationship Id="rId2" Type="http://schemas.openxmlformats.org/officeDocument/2006/relationships/hyperlink" Target="mailto:tl.sendai@gmail.com" TargetMode="External"/><Relationship Id="rId16" Type="http://schemas.openxmlformats.org/officeDocument/2006/relationships/hyperlink" Target="https://www.sendan.or.jp/" TargetMode="External"/><Relationship Id="rId20" Type="http://schemas.openxmlformats.org/officeDocument/2006/relationships/hyperlink" Target="http://www.ryokusenkai.org/" TargetMode="External"/><Relationship Id="rId1" Type="http://schemas.openxmlformats.org/officeDocument/2006/relationships/hyperlink" Target="http://www.watage.or.jp/" TargetMode="External"/><Relationship Id="rId6" Type="http://schemas.openxmlformats.org/officeDocument/2006/relationships/hyperlink" Target="mailto:morikoubou@sendan.or.jp" TargetMode="External"/><Relationship Id="rId11" Type="http://schemas.openxmlformats.org/officeDocument/2006/relationships/hyperlink" Target="http://kunimikai.or.jp/" TargetMode="External"/><Relationship Id="rId5" Type="http://schemas.openxmlformats.org/officeDocument/2006/relationships/hyperlink" Target="https://www.sendan.or.jp/" TargetMode="External"/><Relationship Id="rId15" Type="http://schemas.openxmlformats.org/officeDocument/2006/relationships/hyperlink" Target="http://sharome.net/npo/" TargetMode="External"/><Relationship Id="rId23" Type="http://schemas.openxmlformats.org/officeDocument/2006/relationships/printerSettings" Target="../printerSettings/printerSettings8.bin"/><Relationship Id="rId10" Type="http://schemas.openxmlformats.org/officeDocument/2006/relationships/hyperlink" Target="https://www.sxn-oomati.com/" TargetMode="External"/><Relationship Id="rId19" Type="http://schemas.openxmlformats.org/officeDocument/2006/relationships/hyperlink" Target="mailto:info@linkworks.biz" TargetMode="External"/><Relationship Id="rId4" Type="http://schemas.openxmlformats.org/officeDocument/2006/relationships/hyperlink" Target="https://sendaimoguranoie.wixsite.com/home" TargetMode="External"/><Relationship Id="rId9" Type="http://schemas.openxmlformats.org/officeDocument/2006/relationships/hyperlink" Target="mailto:oomati.sxn@gmail.com" TargetMode="External"/><Relationship Id="rId14" Type="http://schemas.openxmlformats.org/officeDocument/2006/relationships/hyperlink" Target="http://sharome.net/npo/" TargetMode="External"/><Relationship Id="rId22" Type="http://schemas.openxmlformats.org/officeDocument/2006/relationships/hyperlink" Target="mailto:watage2nd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g.yaotome@us-net.co.jp" TargetMode="External"/><Relationship Id="rId3" Type="http://schemas.openxmlformats.org/officeDocument/2006/relationships/hyperlink" Target="http://www.ryokusenkai.org/" TargetMode="External"/><Relationship Id="rId7" Type="http://schemas.openxmlformats.org/officeDocument/2006/relationships/hyperlink" Target="http://www.minnanowa.org/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mailto:pal-izumi@viola.ocm.ne.jp" TargetMode="External"/><Relationship Id="rId1" Type="http://schemas.openxmlformats.org/officeDocument/2006/relationships/hyperlink" Target="mailto:amicus-zoen@outlook.jp" TargetMode="External"/><Relationship Id="rId6" Type="http://schemas.openxmlformats.org/officeDocument/2006/relationships/hyperlink" Target="mailto:tunagikko@lilac.ocn.ne.jp" TargetMode="External"/><Relationship Id="rId11" Type="http://schemas.openxmlformats.org/officeDocument/2006/relationships/hyperlink" Target="https://manaby.co.jp/lp_creators/" TargetMode="External"/><Relationship Id="rId5" Type="http://schemas.openxmlformats.org/officeDocument/2006/relationships/hyperlink" Target="https://npo-hopestar.com/%0a" TargetMode="External"/><Relationship Id="rId10" Type="http://schemas.openxmlformats.org/officeDocument/2006/relationships/hyperlink" Target="mailto:c.sendai@manaby.co.jp" TargetMode="External"/><Relationship Id="rId4" Type="http://schemas.openxmlformats.org/officeDocument/2006/relationships/hyperlink" Target="mailto:kibounohoshib@yahoo.co.jp" TargetMode="External"/><Relationship Id="rId9" Type="http://schemas.openxmlformats.org/officeDocument/2006/relationships/hyperlink" Target="mailto:hikari@frise.sup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view="pageBreakPreview" zoomScaleNormal="100" zoomScaleSheetLayoutView="100" workbookViewId="0">
      <selection activeCell="G7" sqref="G7"/>
    </sheetView>
  </sheetViews>
  <sheetFormatPr defaultRowHeight="13.5" x14ac:dyDescent="0.4"/>
  <cols>
    <col min="1" max="2" width="5.625" style="31" customWidth="1"/>
    <col min="3" max="3" width="21" style="31" customWidth="1"/>
    <col min="4" max="4" width="82.5" style="31" customWidth="1"/>
    <col min="5" max="5" width="9" style="31"/>
    <col min="6" max="6" width="9.125" style="31" customWidth="1"/>
    <col min="7" max="9" width="9" style="31"/>
    <col min="10" max="10" width="15.375" style="31" customWidth="1"/>
    <col min="11" max="16384" width="9" style="31"/>
  </cols>
  <sheetData>
    <row r="1" spans="2:10" ht="9" customHeight="1" x14ac:dyDescent="0.4"/>
    <row r="2" spans="2:10" ht="25.5" customHeight="1" thickBot="1" x14ac:dyDescent="0.45">
      <c r="B2" s="32" t="s">
        <v>2</v>
      </c>
    </row>
    <row r="3" spans="2:10" ht="24.75" customHeight="1" thickBot="1" x14ac:dyDescent="0.45">
      <c r="B3" s="33"/>
      <c r="C3" s="34" t="s">
        <v>9</v>
      </c>
      <c r="D3" s="35" t="s">
        <v>3</v>
      </c>
      <c r="F3" s="36"/>
      <c r="G3" s="36"/>
      <c r="H3" s="36"/>
      <c r="I3" s="36"/>
      <c r="J3" s="36"/>
    </row>
    <row r="4" spans="2:10" ht="38.25" customHeight="1" thickBot="1" x14ac:dyDescent="0.45">
      <c r="B4" s="246" t="s">
        <v>1415</v>
      </c>
      <c r="C4" s="37" t="str">
        <f>HYPERLINK("#事務用品!A1","事務用品・書籍")</f>
        <v>事務用品・書籍</v>
      </c>
      <c r="D4" s="38" t="s">
        <v>533</v>
      </c>
      <c r="F4" s="36"/>
      <c r="G4" s="36"/>
      <c r="H4" s="36"/>
      <c r="I4" s="36"/>
      <c r="J4" s="36"/>
    </row>
    <row r="5" spans="2:10" ht="38.25" customHeight="1" thickBot="1" x14ac:dyDescent="0.45">
      <c r="B5" s="246"/>
      <c r="C5" s="39" t="str">
        <f>HYPERLINK("#食料品!B1","食料品")</f>
        <v>食料品</v>
      </c>
      <c r="D5" s="40" t="s">
        <v>534</v>
      </c>
      <c r="F5" s="36"/>
      <c r="G5" s="36"/>
      <c r="H5" s="36"/>
      <c r="I5" s="36"/>
      <c r="J5" s="36"/>
    </row>
    <row r="6" spans="2:10" ht="38.25" customHeight="1" thickBot="1" x14ac:dyDescent="0.45">
      <c r="B6" s="246"/>
      <c r="C6" s="41" t="str">
        <f>HYPERLINK("#小物雑貨!C1","小物雑貨")</f>
        <v>小物雑貨</v>
      </c>
      <c r="D6" s="40" t="s">
        <v>40</v>
      </c>
      <c r="F6" s="36"/>
      <c r="G6" s="36"/>
      <c r="H6" s="36"/>
      <c r="I6" s="36"/>
      <c r="J6" s="36"/>
    </row>
    <row r="7" spans="2:10" ht="38.25" customHeight="1" thickBot="1" x14ac:dyDescent="0.45">
      <c r="B7" s="246"/>
      <c r="C7" s="42" t="str">
        <f>HYPERLINK("#その他の物品!C1","その他の物品")</f>
        <v>その他の物品</v>
      </c>
      <c r="D7" s="43" t="s">
        <v>1723</v>
      </c>
      <c r="F7" s="36"/>
      <c r="G7" s="36"/>
      <c r="H7" s="36"/>
      <c r="I7" s="36"/>
      <c r="J7" s="36"/>
    </row>
    <row r="8" spans="2:10" ht="38.25" customHeight="1" x14ac:dyDescent="0.4">
      <c r="B8" s="247" t="s">
        <v>10</v>
      </c>
      <c r="C8" s="44" t="str">
        <f>HYPERLINK("#印刷!C1","印刷")</f>
        <v>印刷</v>
      </c>
      <c r="D8" s="45" t="s">
        <v>36</v>
      </c>
      <c r="F8" s="36"/>
      <c r="G8" s="36"/>
      <c r="H8" s="36"/>
      <c r="I8" s="36"/>
      <c r="J8" s="36"/>
    </row>
    <row r="9" spans="2:10" ht="38.25" customHeight="1" x14ac:dyDescent="0.4">
      <c r="B9" s="248"/>
      <c r="C9" s="39" t="str">
        <f>HYPERLINK("#クリーニング!C1","クリーニング")</f>
        <v>クリーニング</v>
      </c>
      <c r="D9" s="40" t="s">
        <v>531</v>
      </c>
      <c r="F9" s="36"/>
      <c r="G9" s="36"/>
      <c r="H9" s="36"/>
      <c r="I9" s="36"/>
      <c r="J9" s="36"/>
    </row>
    <row r="10" spans="2:10" ht="38.25" customHeight="1" x14ac:dyDescent="0.4">
      <c r="B10" s="248"/>
      <c r="C10" s="39" t="str">
        <f>HYPERLINK("#清掃!C1","清掃")</f>
        <v>清掃</v>
      </c>
      <c r="D10" s="40" t="s">
        <v>535</v>
      </c>
      <c r="F10" s="36"/>
      <c r="G10" s="36"/>
      <c r="H10" s="36"/>
      <c r="I10" s="36"/>
      <c r="J10" s="36"/>
    </row>
    <row r="11" spans="2:10" ht="38.25" customHeight="1" x14ac:dyDescent="0.4">
      <c r="B11" s="248"/>
      <c r="C11" s="46" t="str">
        <f>HYPERLINK("#情報処理!C1","情報処理")</f>
        <v>情報処理</v>
      </c>
      <c r="D11" s="40" t="s">
        <v>37</v>
      </c>
      <c r="F11" s="36"/>
      <c r="G11" s="36"/>
      <c r="H11" s="36"/>
      <c r="I11" s="36"/>
      <c r="J11" s="36"/>
    </row>
    <row r="12" spans="2:10" ht="38.25" customHeight="1" x14ac:dyDescent="0.4">
      <c r="B12" s="248"/>
      <c r="C12" s="114" t="str">
        <f>HYPERLINK("#その他のサービス!C1","その他のサービス")</f>
        <v>その他のサービス</v>
      </c>
      <c r="D12" s="40" t="s">
        <v>537</v>
      </c>
    </row>
    <row r="13" spans="2:10" ht="38.25" customHeight="1" thickBot="1" x14ac:dyDescent="0.45">
      <c r="B13" s="249"/>
      <c r="C13" s="47" t="s">
        <v>35</v>
      </c>
      <c r="D13" s="113" t="s">
        <v>39</v>
      </c>
    </row>
  </sheetData>
  <mergeCells count="2">
    <mergeCell ref="B4:B7"/>
    <mergeCell ref="B8:B13"/>
  </mergeCells>
  <phoneticPr fontId="1"/>
  <hyperlinks>
    <hyperlink ref="C13" location="飲食店の運営!A1" display="飲食店の運営"/>
  </hyperlinks>
  <pageMargins left="0.46" right="0.53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view="pageBreakPreview" topLeftCell="C1" zoomScaleNormal="70" zoomScaleSheetLayoutView="100" workbookViewId="0">
      <pane ySplit="2" topLeftCell="A39" activePane="bottomLeft" state="frozen"/>
      <selection pane="bottomLeft" activeCell="C1" sqref="C1"/>
    </sheetView>
  </sheetViews>
  <sheetFormatPr defaultRowHeight="50.1" customHeight="1" x14ac:dyDescent="0.4"/>
  <cols>
    <col min="1" max="1" width="9" style="13"/>
    <col min="2" max="2" width="28.375" style="13" customWidth="1"/>
    <col min="3" max="3" width="24.5" style="14" customWidth="1"/>
    <col min="4" max="4" width="20.5" style="14" customWidth="1"/>
    <col min="5" max="5" width="22.875" style="14" customWidth="1"/>
    <col min="6" max="6" width="22.25" style="14" customWidth="1"/>
    <col min="7" max="7" width="20.125" style="14" customWidth="1"/>
    <col min="8" max="8" width="31.25" style="14" customWidth="1"/>
    <col min="9" max="9" width="16" style="14" customWidth="1"/>
    <col min="10" max="10" width="22.5" style="14" customWidth="1"/>
    <col min="11" max="11" width="31.875" style="24" customWidth="1"/>
    <col min="12" max="12" width="48.875" style="24" customWidth="1"/>
    <col min="13" max="13" width="34.375" style="14" customWidth="1"/>
    <col min="14" max="14" width="30.625" style="14" customWidth="1"/>
    <col min="15" max="16384" width="9" style="13"/>
  </cols>
  <sheetData>
    <row r="1" spans="1:39" s="29" customFormat="1" ht="37.5" customHeight="1" x14ac:dyDescent="0.4">
      <c r="A1" s="26" t="s">
        <v>46</v>
      </c>
      <c r="B1" s="26"/>
      <c r="C1" s="30"/>
      <c r="D1" s="16" t="s">
        <v>1573</v>
      </c>
      <c r="E1" s="229"/>
      <c r="F1" s="30"/>
      <c r="G1" s="30"/>
      <c r="H1" s="30"/>
      <c r="I1" s="30"/>
      <c r="J1" s="30"/>
      <c r="K1" s="215"/>
      <c r="L1" s="215"/>
      <c r="M1" s="30"/>
      <c r="N1" s="30"/>
    </row>
    <row r="2" spans="1:39" ht="50.1" customHeight="1" x14ac:dyDescent="0.4">
      <c r="A2" s="18" t="s">
        <v>416</v>
      </c>
      <c r="B2" s="55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186" t="s">
        <v>424</v>
      </c>
      <c r="L2" s="186" t="s">
        <v>1357</v>
      </c>
      <c r="M2" s="3" t="s">
        <v>425</v>
      </c>
      <c r="N2" s="3" t="s">
        <v>427</v>
      </c>
    </row>
    <row r="3" spans="1:39" s="24" customFormat="1" ht="52.5" customHeight="1" x14ac:dyDescent="0.4">
      <c r="A3" s="241" t="s">
        <v>1190</v>
      </c>
      <c r="B3" s="63" t="s">
        <v>561</v>
      </c>
      <c r="C3" s="65" t="s">
        <v>349</v>
      </c>
      <c r="D3" s="65" t="s">
        <v>1744</v>
      </c>
      <c r="E3" s="65" t="s">
        <v>876</v>
      </c>
      <c r="F3" s="65" t="s">
        <v>562</v>
      </c>
      <c r="G3" s="65" t="s">
        <v>720</v>
      </c>
      <c r="H3" s="63" t="s">
        <v>648</v>
      </c>
      <c r="I3" s="65" t="s">
        <v>987</v>
      </c>
      <c r="J3" s="65" t="s">
        <v>988</v>
      </c>
      <c r="K3" s="63" t="s">
        <v>563</v>
      </c>
      <c r="L3" s="63" t="s">
        <v>1113</v>
      </c>
      <c r="M3" s="67" t="s">
        <v>842</v>
      </c>
      <c r="N3" s="67" t="s">
        <v>843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1:39" s="24" customFormat="1" ht="52.5" customHeight="1" x14ac:dyDescent="0.4">
      <c r="A4" s="241" t="s">
        <v>1197</v>
      </c>
      <c r="B4" s="63" t="s">
        <v>1605</v>
      </c>
      <c r="C4" s="65" t="s">
        <v>349</v>
      </c>
      <c r="D4" s="65" t="s">
        <v>1820</v>
      </c>
      <c r="E4" s="237" t="s">
        <v>1600</v>
      </c>
      <c r="F4" s="65" t="s">
        <v>598</v>
      </c>
      <c r="G4" s="65" t="s">
        <v>12</v>
      </c>
      <c r="H4" s="63" t="s">
        <v>738</v>
      </c>
      <c r="I4" s="66" t="s">
        <v>1059</v>
      </c>
      <c r="J4" s="66" t="s">
        <v>1060</v>
      </c>
      <c r="K4" s="64" t="s">
        <v>1599</v>
      </c>
      <c r="L4" s="216" t="s">
        <v>736</v>
      </c>
      <c r="M4" s="67" t="s">
        <v>1604</v>
      </c>
      <c r="N4" s="67" t="s">
        <v>1603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  <row r="5" spans="1:39" ht="52.5" customHeight="1" x14ac:dyDescent="0.4">
      <c r="A5" s="241" t="s">
        <v>1213</v>
      </c>
      <c r="B5" s="64" t="s">
        <v>951</v>
      </c>
      <c r="C5" s="66" t="s">
        <v>349</v>
      </c>
      <c r="D5" s="89" t="s">
        <v>1834</v>
      </c>
      <c r="E5" s="89" t="s">
        <v>986</v>
      </c>
      <c r="F5" s="89" t="s">
        <v>952</v>
      </c>
      <c r="G5" s="66" t="s">
        <v>954</v>
      </c>
      <c r="H5" s="70" t="s">
        <v>985</v>
      </c>
      <c r="I5" s="89" t="s">
        <v>1071</v>
      </c>
      <c r="J5" s="89" t="s">
        <v>1072</v>
      </c>
      <c r="K5" s="70" t="s">
        <v>953</v>
      </c>
      <c r="L5" s="64"/>
      <c r="M5" s="70" t="s">
        <v>1943</v>
      </c>
      <c r="N5" s="67" t="s">
        <v>763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39" s="24" customFormat="1" ht="52.5" customHeight="1" x14ac:dyDescent="0.4">
      <c r="A6" s="241" t="s">
        <v>1214</v>
      </c>
      <c r="B6" s="63" t="s">
        <v>151</v>
      </c>
      <c r="C6" s="65" t="s">
        <v>152</v>
      </c>
      <c r="D6" s="63" t="s">
        <v>153</v>
      </c>
      <c r="E6" s="65" t="s">
        <v>1428</v>
      </c>
      <c r="F6" s="65" t="s">
        <v>154</v>
      </c>
      <c r="G6" s="65" t="s">
        <v>155</v>
      </c>
      <c r="H6" s="63" t="s">
        <v>156</v>
      </c>
      <c r="I6" s="65" t="s">
        <v>1282</v>
      </c>
      <c r="J6" s="65" t="s">
        <v>1287</v>
      </c>
      <c r="K6" s="63" t="s">
        <v>157</v>
      </c>
      <c r="L6" s="63" t="s">
        <v>158</v>
      </c>
      <c r="M6" s="64" t="s">
        <v>1392</v>
      </c>
      <c r="N6" s="73" t="s">
        <v>436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spans="1:39" s="24" customFormat="1" ht="52.5" customHeight="1" x14ac:dyDescent="0.4">
      <c r="A7" s="241" t="s">
        <v>1136</v>
      </c>
      <c r="B7" s="63" t="s">
        <v>392</v>
      </c>
      <c r="C7" s="65" t="s">
        <v>393</v>
      </c>
      <c r="D7" s="63" t="s">
        <v>394</v>
      </c>
      <c r="E7" s="65" t="s">
        <v>1277</v>
      </c>
      <c r="F7" s="65" t="s">
        <v>395</v>
      </c>
      <c r="G7" s="65" t="s">
        <v>85</v>
      </c>
      <c r="H7" s="63" t="s">
        <v>396</v>
      </c>
      <c r="I7" s="65" t="s">
        <v>1061</v>
      </c>
      <c r="J7" s="65" t="s">
        <v>1062</v>
      </c>
      <c r="K7" s="88" t="s">
        <v>397</v>
      </c>
      <c r="L7" s="63" t="s">
        <v>33</v>
      </c>
      <c r="M7" s="73" t="s">
        <v>443</v>
      </c>
      <c r="N7" s="64" t="s">
        <v>444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 spans="1:39" s="24" customFormat="1" ht="52.5" customHeight="1" x14ac:dyDescent="0.4">
      <c r="A8" s="241" t="s">
        <v>1191</v>
      </c>
      <c r="B8" s="63" t="s">
        <v>672</v>
      </c>
      <c r="C8" s="65" t="s">
        <v>349</v>
      </c>
      <c r="D8" s="65" t="s">
        <v>1824</v>
      </c>
      <c r="E8" s="65" t="s">
        <v>899</v>
      </c>
      <c r="F8" s="65" t="s">
        <v>673</v>
      </c>
      <c r="G8" s="65" t="s">
        <v>754</v>
      </c>
      <c r="H8" s="63" t="s">
        <v>708</v>
      </c>
      <c r="I8" s="65" t="s">
        <v>1035</v>
      </c>
      <c r="J8" s="65" t="s">
        <v>1036</v>
      </c>
      <c r="K8" s="63" t="s">
        <v>674</v>
      </c>
      <c r="L8" s="63" t="s">
        <v>675</v>
      </c>
      <c r="M8" s="67" t="s">
        <v>850</v>
      </c>
      <c r="N8" s="67" t="s">
        <v>834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39" s="10" customFormat="1" ht="52.5" customHeight="1" x14ac:dyDescent="0.4">
      <c r="A9" s="241" t="s">
        <v>2011</v>
      </c>
      <c r="B9" s="63" t="s">
        <v>740</v>
      </c>
      <c r="C9" s="65" t="s">
        <v>349</v>
      </c>
      <c r="D9" s="72" t="s">
        <v>1811</v>
      </c>
      <c r="E9" s="65" t="s">
        <v>909</v>
      </c>
      <c r="F9" s="65" t="s">
        <v>562</v>
      </c>
      <c r="G9" s="65" t="s">
        <v>85</v>
      </c>
      <c r="H9" s="63" t="s">
        <v>1084</v>
      </c>
      <c r="I9" s="65" t="s">
        <v>1067</v>
      </c>
      <c r="J9" s="65" t="s">
        <v>1067</v>
      </c>
      <c r="K9" s="63" t="s">
        <v>245</v>
      </c>
      <c r="L9" s="63" t="s">
        <v>246</v>
      </c>
      <c r="M9" s="67" t="s">
        <v>1438</v>
      </c>
      <c r="N9" s="67" t="s">
        <v>807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1:39" s="141" customFormat="1" ht="52.5" customHeight="1" x14ac:dyDescent="0.4">
      <c r="A10" s="241" t="s">
        <v>2012</v>
      </c>
      <c r="B10" s="133" t="s">
        <v>1537</v>
      </c>
      <c r="C10" s="136" t="s">
        <v>592</v>
      </c>
      <c r="D10" s="212" t="s">
        <v>1800</v>
      </c>
      <c r="E10" s="136" t="s">
        <v>889</v>
      </c>
      <c r="F10" s="136" t="s">
        <v>1538</v>
      </c>
      <c r="G10" s="120" t="s">
        <v>545</v>
      </c>
      <c r="H10" s="204" t="s">
        <v>1665</v>
      </c>
      <c r="I10" s="136" t="s">
        <v>1663</v>
      </c>
      <c r="J10" s="136" t="s">
        <v>1664</v>
      </c>
      <c r="K10" s="133" t="s">
        <v>1539</v>
      </c>
      <c r="L10" s="133" t="s">
        <v>1662</v>
      </c>
      <c r="M10" s="136" t="s">
        <v>1666</v>
      </c>
      <c r="N10" s="163" t="s">
        <v>0</v>
      </c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</row>
    <row r="11" spans="1:39" s="24" customFormat="1" ht="52.5" customHeight="1" x14ac:dyDescent="0.4">
      <c r="A11" s="238" t="s">
        <v>1169</v>
      </c>
      <c r="B11" s="126" t="s">
        <v>522</v>
      </c>
      <c r="C11" s="127" t="s">
        <v>1341</v>
      </c>
      <c r="D11" s="126" t="s">
        <v>1345</v>
      </c>
      <c r="E11" s="127" t="s">
        <v>254</v>
      </c>
      <c r="F11" s="127" t="s">
        <v>255</v>
      </c>
      <c r="G11" s="127" t="s">
        <v>58</v>
      </c>
      <c r="H11" s="126" t="s">
        <v>256</v>
      </c>
      <c r="I11" s="129" t="s">
        <v>1234</v>
      </c>
      <c r="J11" s="129" t="s">
        <v>1237</v>
      </c>
      <c r="K11" s="130" t="s">
        <v>257</v>
      </c>
      <c r="L11" s="128" t="s">
        <v>258</v>
      </c>
      <c r="M11" s="128" t="s">
        <v>1499</v>
      </c>
      <c r="N11" s="73" t="s">
        <v>0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s="24" customFormat="1" ht="52.5" customHeight="1" x14ac:dyDescent="0.4">
      <c r="A12" s="241" t="s">
        <v>1201</v>
      </c>
      <c r="B12" s="63" t="s">
        <v>283</v>
      </c>
      <c r="C12" s="65" t="s">
        <v>55</v>
      </c>
      <c r="D12" s="63" t="s">
        <v>284</v>
      </c>
      <c r="E12" s="65" t="s">
        <v>1371</v>
      </c>
      <c r="F12" s="65" t="s">
        <v>285</v>
      </c>
      <c r="G12" s="65" t="s">
        <v>58</v>
      </c>
      <c r="H12" s="63" t="s">
        <v>286</v>
      </c>
      <c r="I12" s="65" t="s">
        <v>1063</v>
      </c>
      <c r="J12" s="65" t="s">
        <v>1064</v>
      </c>
      <c r="K12" s="88" t="s">
        <v>287</v>
      </c>
      <c r="L12" s="90" t="s">
        <v>288</v>
      </c>
      <c r="M12" s="73" t="s">
        <v>442</v>
      </c>
      <c r="N12" s="73" t="s">
        <v>0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ht="52.5" customHeight="1" x14ac:dyDescent="0.4">
      <c r="A13" s="241" t="s">
        <v>1192</v>
      </c>
      <c r="B13" s="64" t="s">
        <v>18</v>
      </c>
      <c r="C13" s="66" t="s">
        <v>62</v>
      </c>
      <c r="D13" s="66" t="s">
        <v>1787</v>
      </c>
      <c r="E13" s="66" t="s">
        <v>892</v>
      </c>
      <c r="F13" s="66" t="s">
        <v>63</v>
      </c>
      <c r="G13" s="66" t="s">
        <v>19</v>
      </c>
      <c r="H13" s="64" t="s">
        <v>64</v>
      </c>
      <c r="I13" s="66" t="s">
        <v>1026</v>
      </c>
      <c r="J13" s="66" t="s">
        <v>1026</v>
      </c>
      <c r="K13" s="90" t="s">
        <v>21</v>
      </c>
      <c r="L13" s="90" t="s">
        <v>65</v>
      </c>
      <c r="M13" s="73" t="s">
        <v>1118</v>
      </c>
      <c r="N13" s="73" t="s">
        <v>489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39" ht="52.5" customHeight="1" x14ac:dyDescent="0.4">
      <c r="A14" s="241" t="s">
        <v>1192</v>
      </c>
      <c r="B14" s="64" t="s">
        <v>18</v>
      </c>
      <c r="C14" s="66" t="s">
        <v>349</v>
      </c>
      <c r="D14" s="66" t="s">
        <v>1787</v>
      </c>
      <c r="E14" s="66" t="s">
        <v>892</v>
      </c>
      <c r="F14" s="66" t="s">
        <v>63</v>
      </c>
      <c r="G14" s="66" t="s">
        <v>722</v>
      </c>
      <c r="H14" s="64" t="s">
        <v>655</v>
      </c>
      <c r="I14" s="66" t="s">
        <v>1026</v>
      </c>
      <c r="J14" s="66" t="s">
        <v>1026</v>
      </c>
      <c r="K14" s="64" t="s">
        <v>21</v>
      </c>
      <c r="L14" s="64" t="s">
        <v>1117</v>
      </c>
      <c r="M14" s="67" t="s">
        <v>1119</v>
      </c>
      <c r="N14" s="67" t="s">
        <v>829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39" s="138" customFormat="1" ht="52.5" customHeight="1" x14ac:dyDescent="0.4">
      <c r="A15" s="241" t="s">
        <v>539</v>
      </c>
      <c r="B15" s="133" t="s">
        <v>1540</v>
      </c>
      <c r="C15" s="136" t="s">
        <v>349</v>
      </c>
      <c r="D15" s="133" t="s">
        <v>1825</v>
      </c>
      <c r="E15" s="136" t="s">
        <v>1542</v>
      </c>
      <c r="F15" s="136" t="s">
        <v>1541</v>
      </c>
      <c r="G15" s="198" t="s">
        <v>12</v>
      </c>
      <c r="H15" s="201" t="s">
        <v>1736</v>
      </c>
      <c r="I15" s="136" t="s">
        <v>1734</v>
      </c>
      <c r="J15" s="136" t="s">
        <v>1735</v>
      </c>
      <c r="K15" s="133" t="s">
        <v>1543</v>
      </c>
      <c r="L15" s="133" t="s">
        <v>1544</v>
      </c>
      <c r="M15" s="231" t="s">
        <v>1854</v>
      </c>
      <c r="N15" s="231" t="s">
        <v>807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79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</row>
    <row r="16" spans="1:39" ht="52.5" customHeight="1" x14ac:dyDescent="0.4">
      <c r="A16" s="241" t="s">
        <v>1149</v>
      </c>
      <c r="B16" s="64" t="s">
        <v>564</v>
      </c>
      <c r="C16" s="66" t="s">
        <v>349</v>
      </c>
      <c r="D16" s="63" t="s">
        <v>415</v>
      </c>
      <c r="E16" s="66" t="s">
        <v>877</v>
      </c>
      <c r="F16" s="66" t="s">
        <v>565</v>
      </c>
      <c r="G16" s="66" t="s">
        <v>720</v>
      </c>
      <c r="H16" s="64" t="s">
        <v>584</v>
      </c>
      <c r="I16" s="66" t="s">
        <v>989</v>
      </c>
      <c r="J16" s="66" t="s">
        <v>990</v>
      </c>
      <c r="K16" s="64" t="s">
        <v>566</v>
      </c>
      <c r="L16" s="64" t="s">
        <v>1114</v>
      </c>
      <c r="M16" s="67" t="s">
        <v>844</v>
      </c>
      <c r="N16" s="67" t="s">
        <v>828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</row>
    <row r="17" spans="1:39" ht="52.5" customHeight="1" x14ac:dyDescent="0.4">
      <c r="A17" s="240" t="s">
        <v>1170</v>
      </c>
      <c r="B17" s="64" t="s">
        <v>1923</v>
      </c>
      <c r="C17" s="66" t="s">
        <v>349</v>
      </c>
      <c r="D17" s="66" t="s">
        <v>1935</v>
      </c>
      <c r="E17" s="66" t="s">
        <v>1926</v>
      </c>
      <c r="F17" s="136" t="s">
        <v>1924</v>
      </c>
      <c r="G17" s="136" t="s">
        <v>1928</v>
      </c>
      <c r="H17" s="133" t="s">
        <v>1927</v>
      </c>
      <c r="I17" s="136" t="s">
        <v>1929</v>
      </c>
      <c r="J17" s="136" t="s">
        <v>1930</v>
      </c>
      <c r="K17" s="133" t="s">
        <v>1925</v>
      </c>
      <c r="L17" s="133" t="s">
        <v>1931</v>
      </c>
      <c r="M17" s="5" t="s">
        <v>1934</v>
      </c>
      <c r="N17" s="67" t="s">
        <v>763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</row>
    <row r="18" spans="1:39" ht="52.5" customHeight="1" x14ac:dyDescent="0.4">
      <c r="A18" s="241" t="s">
        <v>1202</v>
      </c>
      <c r="B18" s="64" t="s">
        <v>729</v>
      </c>
      <c r="C18" s="66" t="s">
        <v>349</v>
      </c>
      <c r="D18" s="66" t="s">
        <v>1821</v>
      </c>
      <c r="E18" s="66" t="s">
        <v>904</v>
      </c>
      <c r="F18" s="66" t="s">
        <v>730</v>
      </c>
      <c r="G18" s="66" t="s">
        <v>720</v>
      </c>
      <c r="H18" s="64" t="s">
        <v>737</v>
      </c>
      <c r="I18" s="66" t="s">
        <v>1057</v>
      </c>
      <c r="J18" s="66" t="s">
        <v>1058</v>
      </c>
      <c r="K18" s="64" t="s">
        <v>731</v>
      </c>
      <c r="L18" s="64" t="s">
        <v>732</v>
      </c>
      <c r="M18" s="67" t="s">
        <v>839</v>
      </c>
      <c r="N18" s="67" t="s">
        <v>828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</row>
    <row r="19" spans="1:39" s="24" customFormat="1" ht="52.5" customHeight="1" x14ac:dyDescent="0.4">
      <c r="A19" s="241" t="s">
        <v>1126</v>
      </c>
      <c r="B19" s="64" t="s">
        <v>614</v>
      </c>
      <c r="C19" s="66" t="s">
        <v>349</v>
      </c>
      <c r="D19" s="66" t="s">
        <v>1821</v>
      </c>
      <c r="E19" s="66" t="s">
        <v>1847</v>
      </c>
      <c r="F19" s="66" t="s">
        <v>615</v>
      </c>
      <c r="G19" s="66" t="s">
        <v>720</v>
      </c>
      <c r="H19" s="64" t="s">
        <v>647</v>
      </c>
      <c r="I19" s="66" t="s">
        <v>1003</v>
      </c>
      <c r="J19" s="66" t="s">
        <v>1004</v>
      </c>
      <c r="K19" s="64" t="s">
        <v>616</v>
      </c>
      <c r="L19" s="64" t="s">
        <v>617</v>
      </c>
      <c r="M19" s="67" t="s">
        <v>838</v>
      </c>
      <c r="N19" s="67" t="s">
        <v>828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s="138" customFormat="1" ht="52.5" customHeight="1" x14ac:dyDescent="0.4">
      <c r="A20" s="241" t="s">
        <v>1985</v>
      </c>
      <c r="B20" s="63" t="s">
        <v>677</v>
      </c>
      <c r="C20" s="65" t="s">
        <v>568</v>
      </c>
      <c r="D20" s="65" t="s">
        <v>676</v>
      </c>
      <c r="E20" s="65" t="s">
        <v>901</v>
      </c>
      <c r="F20" s="65" t="s">
        <v>678</v>
      </c>
      <c r="G20" s="65" t="s">
        <v>722</v>
      </c>
      <c r="H20" s="63" t="s">
        <v>701</v>
      </c>
      <c r="I20" s="65" t="s">
        <v>1043</v>
      </c>
      <c r="J20" s="65" t="s">
        <v>1044</v>
      </c>
      <c r="K20" s="63" t="s">
        <v>679</v>
      </c>
      <c r="L20" s="63" t="s">
        <v>680</v>
      </c>
      <c r="M20" s="64" t="s">
        <v>1402</v>
      </c>
      <c r="N20" s="64" t="s">
        <v>852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</row>
    <row r="21" spans="1:39" s="24" customFormat="1" ht="52.5" customHeight="1" x14ac:dyDescent="0.4">
      <c r="A21" s="241" t="s">
        <v>541</v>
      </c>
      <c r="B21" s="133" t="s">
        <v>1553</v>
      </c>
      <c r="C21" s="136" t="s">
        <v>349</v>
      </c>
      <c r="D21" s="133" t="s">
        <v>1835</v>
      </c>
      <c r="E21" s="136" t="s">
        <v>1742</v>
      </c>
      <c r="F21" s="136" t="s">
        <v>580</v>
      </c>
      <c r="G21" s="198" t="s">
        <v>12</v>
      </c>
      <c r="H21" s="185" t="s">
        <v>1741</v>
      </c>
      <c r="I21" s="136" t="s">
        <v>1739</v>
      </c>
      <c r="J21" s="136" t="s">
        <v>1740</v>
      </c>
      <c r="K21" s="133" t="s">
        <v>1554</v>
      </c>
      <c r="L21" s="133"/>
      <c r="M21" s="214" t="s">
        <v>1737</v>
      </c>
      <c r="N21" s="205" t="s">
        <v>1738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ht="52.5" customHeight="1" x14ac:dyDescent="0.4">
      <c r="A22" s="241" t="s">
        <v>1173</v>
      </c>
      <c r="B22" s="63" t="s">
        <v>945</v>
      </c>
      <c r="C22" s="65" t="s">
        <v>349</v>
      </c>
      <c r="D22" s="65" t="s">
        <v>1838</v>
      </c>
      <c r="E22" s="65" t="s">
        <v>1375</v>
      </c>
      <c r="F22" s="65" t="s">
        <v>946</v>
      </c>
      <c r="G22" s="65" t="s">
        <v>933</v>
      </c>
      <c r="H22" s="63" t="s">
        <v>1862</v>
      </c>
      <c r="I22" s="65" t="s">
        <v>1073</v>
      </c>
      <c r="J22" s="65" t="s">
        <v>1073</v>
      </c>
      <c r="K22" s="63" t="s">
        <v>947</v>
      </c>
      <c r="L22" s="93"/>
      <c r="M22" s="64" t="s">
        <v>1451</v>
      </c>
      <c r="N22" s="67" t="s">
        <v>763</v>
      </c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</row>
    <row r="23" spans="1:39" s="24" customFormat="1" ht="52.5" customHeight="1" x14ac:dyDescent="0.4">
      <c r="A23" s="241" t="s">
        <v>542</v>
      </c>
      <c r="B23" s="64" t="s">
        <v>1413</v>
      </c>
      <c r="C23" s="66" t="s">
        <v>579</v>
      </c>
      <c r="D23" s="66" t="s">
        <v>1826</v>
      </c>
      <c r="E23" s="66" t="s">
        <v>718</v>
      </c>
      <c r="F23" s="66" t="s">
        <v>717</v>
      </c>
      <c r="G23" s="66" t="s">
        <v>722</v>
      </c>
      <c r="H23" s="64" t="s">
        <v>725</v>
      </c>
      <c r="I23" s="66" t="s">
        <v>1055</v>
      </c>
      <c r="J23" s="66" t="s">
        <v>1056</v>
      </c>
      <c r="K23" s="64" t="s">
        <v>719</v>
      </c>
      <c r="L23" s="64"/>
      <c r="M23" s="67" t="s">
        <v>1490</v>
      </c>
      <c r="N23" s="67" t="s">
        <v>829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s="7" customFormat="1" ht="52.5" customHeight="1" x14ac:dyDescent="0.4">
      <c r="A24" s="241" t="s">
        <v>1152</v>
      </c>
      <c r="B24" s="64" t="s">
        <v>685</v>
      </c>
      <c r="C24" s="66" t="s">
        <v>579</v>
      </c>
      <c r="D24" s="63" t="s">
        <v>199</v>
      </c>
      <c r="E24" s="66" t="s">
        <v>1949</v>
      </c>
      <c r="F24" s="66" t="s">
        <v>686</v>
      </c>
      <c r="G24" s="66" t="s">
        <v>721</v>
      </c>
      <c r="H24" s="64" t="s">
        <v>706</v>
      </c>
      <c r="I24" s="66" t="s">
        <v>1041</v>
      </c>
      <c r="J24" s="66" t="s">
        <v>1042</v>
      </c>
      <c r="K24" s="64" t="s">
        <v>687</v>
      </c>
      <c r="L24" s="64" t="s">
        <v>1115</v>
      </c>
      <c r="M24" s="67" t="s">
        <v>1454</v>
      </c>
      <c r="N24" s="67" t="s">
        <v>828</v>
      </c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1:39" s="10" customFormat="1" ht="52.5" customHeight="1" x14ac:dyDescent="0.4">
      <c r="A25" s="241" t="s">
        <v>1416</v>
      </c>
      <c r="B25" s="64" t="s">
        <v>1411</v>
      </c>
      <c r="C25" s="66" t="s">
        <v>387</v>
      </c>
      <c r="D25" s="64" t="s">
        <v>388</v>
      </c>
      <c r="E25" s="66" t="s">
        <v>942</v>
      </c>
      <c r="F25" s="66" t="s">
        <v>389</v>
      </c>
      <c r="G25" s="66" t="s">
        <v>68</v>
      </c>
      <c r="H25" s="64" t="s">
        <v>390</v>
      </c>
      <c r="I25" s="66" t="s">
        <v>1891</v>
      </c>
      <c r="J25" s="66" t="s">
        <v>1891</v>
      </c>
      <c r="K25" s="90" t="s">
        <v>391</v>
      </c>
      <c r="L25" s="64" t="s">
        <v>72</v>
      </c>
      <c r="M25" s="73" t="s">
        <v>1497</v>
      </c>
      <c r="N25" s="64" t="s">
        <v>428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ht="52.5" customHeight="1" x14ac:dyDescent="0.4">
      <c r="A26" s="241" t="s">
        <v>1988</v>
      </c>
      <c r="B26" s="63" t="s">
        <v>1429</v>
      </c>
      <c r="C26" s="65" t="s">
        <v>349</v>
      </c>
      <c r="D26" s="65" t="s">
        <v>1836</v>
      </c>
      <c r="E26" s="65" t="s">
        <v>1431</v>
      </c>
      <c r="F26" s="65" t="s">
        <v>662</v>
      </c>
      <c r="G26" s="65" t="s">
        <v>721</v>
      </c>
      <c r="H26" s="63" t="s">
        <v>704</v>
      </c>
      <c r="I26" s="66" t="s">
        <v>1037</v>
      </c>
      <c r="J26" s="66" t="s">
        <v>1038</v>
      </c>
      <c r="K26" s="64" t="s">
        <v>663</v>
      </c>
      <c r="L26" s="64" t="s">
        <v>1938</v>
      </c>
      <c r="M26" s="111" t="s">
        <v>1435</v>
      </c>
      <c r="N26" s="73" t="s">
        <v>436</v>
      </c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39" s="7" customFormat="1" ht="52.5" customHeight="1" x14ac:dyDescent="0.4">
      <c r="A27" s="241" t="s">
        <v>1153</v>
      </c>
      <c r="B27" s="52" t="s">
        <v>1417</v>
      </c>
      <c r="C27" s="49" t="s">
        <v>349</v>
      </c>
      <c r="D27" s="49" t="s">
        <v>1747</v>
      </c>
      <c r="E27" s="49" t="s">
        <v>1418</v>
      </c>
      <c r="F27" s="49" t="s">
        <v>1419</v>
      </c>
      <c r="G27" s="49" t="s">
        <v>188</v>
      </c>
      <c r="H27" s="52" t="s">
        <v>1420</v>
      </c>
      <c r="I27" s="49" t="s">
        <v>1422</v>
      </c>
      <c r="J27" s="49" t="s">
        <v>1421</v>
      </c>
      <c r="K27" s="64" t="s">
        <v>1423</v>
      </c>
      <c r="L27" s="64" t="s">
        <v>1424</v>
      </c>
      <c r="M27" s="6" t="s">
        <v>1937</v>
      </c>
      <c r="N27" s="67" t="s">
        <v>763</v>
      </c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1:39" s="10" customFormat="1" ht="52.5" customHeight="1" x14ac:dyDescent="0.4">
      <c r="A28" s="241" t="s">
        <v>1218</v>
      </c>
      <c r="B28" s="63" t="s">
        <v>204</v>
      </c>
      <c r="C28" s="65" t="s">
        <v>205</v>
      </c>
      <c r="D28" s="63" t="s">
        <v>1837</v>
      </c>
      <c r="E28" s="65" t="s">
        <v>1459</v>
      </c>
      <c r="F28" s="65" t="s">
        <v>207</v>
      </c>
      <c r="G28" s="65" t="s">
        <v>58</v>
      </c>
      <c r="H28" s="63" t="s">
        <v>208</v>
      </c>
      <c r="I28" s="65" t="s">
        <v>1363</v>
      </c>
      <c r="J28" s="65" t="s">
        <v>1367</v>
      </c>
      <c r="K28" s="218" t="s">
        <v>1460</v>
      </c>
      <c r="L28" s="88" t="s">
        <v>1461</v>
      </c>
      <c r="M28" s="177" t="s">
        <v>1463</v>
      </c>
      <c r="N28" s="73" t="s">
        <v>1447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s="166" customFormat="1" ht="52.5" customHeight="1" x14ac:dyDescent="0.4">
      <c r="A29" s="241" t="s">
        <v>2013</v>
      </c>
      <c r="B29" s="63" t="s">
        <v>204</v>
      </c>
      <c r="C29" s="65" t="s">
        <v>205</v>
      </c>
      <c r="D29" s="63" t="s">
        <v>1837</v>
      </c>
      <c r="E29" s="65" t="s">
        <v>1459</v>
      </c>
      <c r="F29" s="65" t="s">
        <v>207</v>
      </c>
      <c r="G29" s="65" t="s">
        <v>58</v>
      </c>
      <c r="H29" s="63" t="s">
        <v>208</v>
      </c>
      <c r="I29" s="65" t="s">
        <v>1363</v>
      </c>
      <c r="J29" s="65" t="s">
        <v>1367</v>
      </c>
      <c r="K29" s="218" t="s">
        <v>1460</v>
      </c>
      <c r="L29" s="88" t="s">
        <v>1461</v>
      </c>
      <c r="M29" s="177" t="s">
        <v>1464</v>
      </c>
      <c r="N29" s="73" t="s">
        <v>1447</v>
      </c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</row>
    <row r="30" spans="1:39" s="24" customFormat="1" ht="52.5" customHeight="1" x14ac:dyDescent="0.4">
      <c r="A30" s="241" t="s">
        <v>547</v>
      </c>
      <c r="B30" s="52" t="s">
        <v>1555</v>
      </c>
      <c r="C30" s="49" t="s">
        <v>1556</v>
      </c>
      <c r="D30" s="52" t="s">
        <v>1633</v>
      </c>
      <c r="E30" s="49" t="s">
        <v>1632</v>
      </c>
      <c r="F30" s="49" t="s">
        <v>572</v>
      </c>
      <c r="G30" s="120" t="s">
        <v>19</v>
      </c>
      <c r="H30" s="161" t="s">
        <v>1631</v>
      </c>
      <c r="I30" s="49" t="s">
        <v>1629</v>
      </c>
      <c r="J30" s="49" t="s">
        <v>1630</v>
      </c>
      <c r="K30" s="52" t="s">
        <v>1557</v>
      </c>
      <c r="L30" s="52" t="s">
        <v>1558</v>
      </c>
      <c r="M30" s="6" t="s">
        <v>1679</v>
      </c>
      <c r="N30" s="6" t="s">
        <v>1678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24" customFormat="1" ht="52.5" customHeight="1" x14ac:dyDescent="0.4">
      <c r="A31" s="241" t="s">
        <v>1157</v>
      </c>
      <c r="B31" s="63" t="s">
        <v>1724</v>
      </c>
      <c r="C31" s="65" t="s">
        <v>579</v>
      </c>
      <c r="D31" s="65" t="s">
        <v>1803</v>
      </c>
      <c r="E31" s="65" t="s">
        <v>899</v>
      </c>
      <c r="F31" s="65" t="s">
        <v>691</v>
      </c>
      <c r="G31" s="65" t="s">
        <v>722</v>
      </c>
      <c r="H31" s="63" t="s">
        <v>703</v>
      </c>
      <c r="I31" s="65" t="s">
        <v>1047</v>
      </c>
      <c r="J31" s="65" t="s">
        <v>1048</v>
      </c>
      <c r="K31" s="63" t="s">
        <v>692</v>
      </c>
      <c r="L31" s="63" t="s">
        <v>753</v>
      </c>
      <c r="M31" s="67" t="s">
        <v>854</v>
      </c>
      <c r="N31" s="67" t="s">
        <v>829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ht="52.5" customHeight="1" x14ac:dyDescent="0.4">
      <c r="A32" s="241" t="s">
        <v>1139</v>
      </c>
      <c r="B32" s="63" t="s">
        <v>726</v>
      </c>
      <c r="C32" s="65" t="s">
        <v>349</v>
      </c>
      <c r="D32" s="65" t="s">
        <v>1804</v>
      </c>
      <c r="E32" s="65" t="s">
        <v>908</v>
      </c>
      <c r="F32" s="65" t="s">
        <v>727</v>
      </c>
      <c r="G32" s="65" t="s">
        <v>721</v>
      </c>
      <c r="H32" s="63" t="s">
        <v>739</v>
      </c>
      <c r="I32" s="65" t="s">
        <v>1065</v>
      </c>
      <c r="J32" s="65" t="s">
        <v>1066</v>
      </c>
      <c r="K32" s="63" t="s">
        <v>728</v>
      </c>
      <c r="L32" s="63"/>
      <c r="M32" s="67" t="s">
        <v>847</v>
      </c>
      <c r="N32" s="67" t="s">
        <v>828</v>
      </c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spans="1:39" ht="52.5" customHeight="1" x14ac:dyDescent="0.4">
      <c r="A33" s="241" t="s">
        <v>1409</v>
      </c>
      <c r="B33" s="64" t="s">
        <v>751</v>
      </c>
      <c r="C33" s="66" t="s">
        <v>601</v>
      </c>
      <c r="D33" s="66" t="s">
        <v>1827</v>
      </c>
      <c r="E33" s="66" t="s">
        <v>913</v>
      </c>
      <c r="F33" s="66" t="s">
        <v>543</v>
      </c>
      <c r="G33" s="66" t="s">
        <v>723</v>
      </c>
      <c r="H33" s="64" t="s">
        <v>546</v>
      </c>
      <c r="I33" s="66" t="s">
        <v>1078</v>
      </c>
      <c r="J33" s="66" t="s">
        <v>1079</v>
      </c>
      <c r="K33" s="64" t="s">
        <v>544</v>
      </c>
      <c r="L33" s="64" t="s">
        <v>752</v>
      </c>
      <c r="M33" s="67" t="s">
        <v>1349</v>
      </c>
      <c r="N33" s="67" t="s">
        <v>959</v>
      </c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spans="1:39" ht="52.5" customHeight="1" x14ac:dyDescent="0.4">
      <c r="A34" s="241" t="s">
        <v>1969</v>
      </c>
      <c r="B34" s="64" t="s">
        <v>574</v>
      </c>
      <c r="C34" s="66" t="s">
        <v>349</v>
      </c>
      <c r="D34" s="63" t="s">
        <v>211</v>
      </c>
      <c r="E34" s="66" t="s">
        <v>1944</v>
      </c>
      <c r="F34" s="66" t="s">
        <v>575</v>
      </c>
      <c r="G34" s="66" t="s">
        <v>720</v>
      </c>
      <c r="H34" s="64" t="s">
        <v>586</v>
      </c>
      <c r="I34" s="66" t="s">
        <v>993</v>
      </c>
      <c r="J34" s="66" t="s">
        <v>994</v>
      </c>
      <c r="K34" s="64" t="s">
        <v>576</v>
      </c>
      <c r="L34" s="64" t="s">
        <v>577</v>
      </c>
      <c r="M34" s="67" t="s">
        <v>845</v>
      </c>
      <c r="N34" s="67" t="s">
        <v>846</v>
      </c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spans="1:39" s="25" customFormat="1" ht="52.5" customHeight="1" x14ac:dyDescent="0.4">
      <c r="A35" s="241" t="s">
        <v>1990</v>
      </c>
      <c r="B35" s="64" t="s">
        <v>589</v>
      </c>
      <c r="C35" s="66" t="s">
        <v>349</v>
      </c>
      <c r="D35" s="66" t="s">
        <v>1828</v>
      </c>
      <c r="E35" s="66" t="s">
        <v>912</v>
      </c>
      <c r="F35" s="66" t="s">
        <v>590</v>
      </c>
      <c r="G35" s="66" t="s">
        <v>720</v>
      </c>
      <c r="H35" s="64" t="s">
        <v>645</v>
      </c>
      <c r="I35" s="66" t="s">
        <v>999</v>
      </c>
      <c r="J35" s="66" t="s">
        <v>1000</v>
      </c>
      <c r="K35" s="64" t="s">
        <v>591</v>
      </c>
      <c r="L35" s="64" t="s">
        <v>1112</v>
      </c>
      <c r="M35" s="67" t="s">
        <v>836</v>
      </c>
      <c r="N35" s="67" t="s">
        <v>828</v>
      </c>
    </row>
    <row r="36" spans="1:39" s="25" customFormat="1" ht="52.5" customHeight="1" x14ac:dyDescent="0.4">
      <c r="A36" s="241" t="s">
        <v>1970</v>
      </c>
      <c r="B36" s="63" t="s">
        <v>66</v>
      </c>
      <c r="C36" s="65" t="s">
        <v>55</v>
      </c>
      <c r="D36" s="63" t="s">
        <v>24</v>
      </c>
      <c r="E36" s="65" t="s">
        <v>975</v>
      </c>
      <c r="F36" s="65" t="s">
        <v>67</v>
      </c>
      <c r="G36" s="65" t="s">
        <v>68</v>
      </c>
      <c r="H36" s="63" t="s">
        <v>69</v>
      </c>
      <c r="I36" s="65" t="s">
        <v>1223</v>
      </c>
      <c r="J36" s="65" t="s">
        <v>1225</v>
      </c>
      <c r="K36" s="88" t="s">
        <v>50</v>
      </c>
      <c r="L36" s="64" t="s">
        <v>49</v>
      </c>
      <c r="M36" s="73" t="s">
        <v>498</v>
      </c>
      <c r="N36" s="64" t="s">
        <v>499</v>
      </c>
    </row>
    <row r="37" spans="1:39" s="24" customFormat="1" ht="52.5" customHeight="1" x14ac:dyDescent="0.4">
      <c r="A37" s="241" t="s">
        <v>1205</v>
      </c>
      <c r="B37" s="63" t="s">
        <v>402</v>
      </c>
      <c r="C37" s="65" t="s">
        <v>403</v>
      </c>
      <c r="D37" s="63" t="s">
        <v>404</v>
      </c>
      <c r="E37" s="65" t="s">
        <v>123</v>
      </c>
      <c r="F37" s="65" t="s">
        <v>405</v>
      </c>
      <c r="G37" s="65" t="s">
        <v>71</v>
      </c>
      <c r="H37" s="63" t="s">
        <v>406</v>
      </c>
      <c r="I37" s="65" t="s">
        <v>1263</v>
      </c>
      <c r="J37" s="65" t="s">
        <v>1263</v>
      </c>
      <c r="K37" s="88" t="s">
        <v>407</v>
      </c>
      <c r="L37" s="63" t="s">
        <v>72</v>
      </c>
      <c r="M37" s="73" t="s">
        <v>503</v>
      </c>
      <c r="N37" s="64" t="s">
        <v>436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24" customFormat="1" ht="52.5" customHeight="1" x14ac:dyDescent="0.4">
      <c r="A38" s="241" t="s">
        <v>1187</v>
      </c>
      <c r="B38" s="63" t="s">
        <v>609</v>
      </c>
      <c r="C38" s="65" t="s">
        <v>349</v>
      </c>
      <c r="D38" s="66" t="s">
        <v>1797</v>
      </c>
      <c r="E38" s="65" t="s">
        <v>611</v>
      </c>
      <c r="F38" s="65" t="s">
        <v>1875</v>
      </c>
      <c r="G38" s="65" t="s">
        <v>723</v>
      </c>
      <c r="H38" s="63" t="s">
        <v>1874</v>
      </c>
      <c r="I38" s="65" t="s">
        <v>1027</v>
      </c>
      <c r="J38" s="65" t="s">
        <v>1028</v>
      </c>
      <c r="K38" s="63" t="s">
        <v>612</v>
      </c>
      <c r="L38" s="63" t="s">
        <v>613</v>
      </c>
      <c r="M38" s="67" t="s">
        <v>851</v>
      </c>
      <c r="N38" s="67" t="s">
        <v>834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131" customFormat="1" ht="52.5" customHeight="1" x14ac:dyDescent="0.4">
      <c r="A39" s="241" t="s">
        <v>1221</v>
      </c>
      <c r="B39" s="63" t="s">
        <v>145</v>
      </c>
      <c r="C39" s="65" t="s">
        <v>146</v>
      </c>
      <c r="D39" s="63" t="s">
        <v>1816</v>
      </c>
      <c r="E39" s="65" t="s">
        <v>902</v>
      </c>
      <c r="F39" s="65" t="s">
        <v>147</v>
      </c>
      <c r="G39" s="65" t="s">
        <v>68</v>
      </c>
      <c r="H39" s="63" t="s">
        <v>148</v>
      </c>
      <c r="I39" s="65" t="s">
        <v>1051</v>
      </c>
      <c r="J39" s="65" t="s">
        <v>1052</v>
      </c>
      <c r="K39" s="88" t="s">
        <v>149</v>
      </c>
      <c r="L39" s="88" t="s">
        <v>150</v>
      </c>
      <c r="M39" s="67" t="s">
        <v>1726</v>
      </c>
      <c r="N39" s="67" t="s">
        <v>807</v>
      </c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76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</row>
    <row r="40" spans="1:39" s="24" customFormat="1" ht="52.5" customHeight="1" x14ac:dyDescent="0.4">
      <c r="A40" s="242" t="s">
        <v>1160</v>
      </c>
      <c r="B40" s="143" t="s">
        <v>688</v>
      </c>
      <c r="C40" s="150" t="s">
        <v>349</v>
      </c>
      <c r="D40" s="150" t="s">
        <v>1815</v>
      </c>
      <c r="E40" s="150" t="s">
        <v>1494</v>
      </c>
      <c r="F40" s="150" t="s">
        <v>689</v>
      </c>
      <c r="G40" s="150" t="s">
        <v>720</v>
      </c>
      <c r="H40" s="149" t="s">
        <v>699</v>
      </c>
      <c r="I40" s="150" t="s">
        <v>1031</v>
      </c>
      <c r="J40" s="150" t="s">
        <v>1031</v>
      </c>
      <c r="K40" s="149" t="s">
        <v>690</v>
      </c>
      <c r="L40" s="88" t="s">
        <v>150</v>
      </c>
      <c r="M40" s="142" t="s">
        <v>1495</v>
      </c>
      <c r="N40" s="175" t="s">
        <v>829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ht="52.5" customHeight="1" x14ac:dyDescent="0.4">
      <c r="A41" s="242" t="s">
        <v>2006</v>
      </c>
      <c r="B41" s="133" t="s">
        <v>1526</v>
      </c>
      <c r="C41" s="136" t="s">
        <v>592</v>
      </c>
      <c r="D41" s="133" t="s">
        <v>1822</v>
      </c>
      <c r="E41" s="136" t="s">
        <v>1730</v>
      </c>
      <c r="F41" s="136" t="s">
        <v>1527</v>
      </c>
      <c r="G41" s="129" t="s">
        <v>12</v>
      </c>
      <c r="H41" s="128" t="s">
        <v>1729</v>
      </c>
      <c r="I41" s="136" t="s">
        <v>1727</v>
      </c>
      <c r="J41" s="136" t="s">
        <v>1728</v>
      </c>
      <c r="K41" s="133" t="s">
        <v>1528</v>
      </c>
      <c r="L41" s="133" t="s">
        <v>1529</v>
      </c>
      <c r="M41" s="177" t="s">
        <v>1731</v>
      </c>
      <c r="N41" s="178" t="s">
        <v>0</v>
      </c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</row>
    <row r="42" spans="1:39" ht="52.5" customHeight="1" x14ac:dyDescent="0.4">
      <c r="A42" s="242" t="s">
        <v>1993</v>
      </c>
      <c r="B42" s="133" t="s">
        <v>2007</v>
      </c>
      <c r="C42" s="136" t="s">
        <v>349</v>
      </c>
      <c r="D42" s="129" t="s">
        <v>1781</v>
      </c>
      <c r="E42" s="136" t="s">
        <v>1780</v>
      </c>
      <c r="F42" s="136" t="s">
        <v>1530</v>
      </c>
      <c r="G42" s="136" t="s">
        <v>12</v>
      </c>
      <c r="H42" s="133" t="s">
        <v>1779</v>
      </c>
      <c r="I42" s="136" t="s">
        <v>1777</v>
      </c>
      <c r="J42" s="136" t="s">
        <v>1778</v>
      </c>
      <c r="K42" s="128" t="s">
        <v>1531</v>
      </c>
      <c r="L42" s="225"/>
      <c r="M42" s="133" t="s">
        <v>1850</v>
      </c>
      <c r="N42" s="178" t="s">
        <v>0</v>
      </c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</row>
    <row r="43" spans="1:39" s="25" customFormat="1" ht="52.5" customHeight="1" x14ac:dyDescent="0.4">
      <c r="A43" s="241" t="s">
        <v>1161</v>
      </c>
      <c r="B43" s="64" t="s">
        <v>624</v>
      </c>
      <c r="C43" s="66" t="s">
        <v>349</v>
      </c>
      <c r="D43" s="66" t="s">
        <v>1829</v>
      </c>
      <c r="E43" s="66" t="s">
        <v>880</v>
      </c>
      <c r="F43" s="66" t="s">
        <v>625</v>
      </c>
      <c r="G43" s="66" t="s">
        <v>721</v>
      </c>
      <c r="H43" s="64" t="s">
        <v>660</v>
      </c>
      <c r="I43" s="66" t="s">
        <v>1013</v>
      </c>
      <c r="J43" s="66" t="s">
        <v>1014</v>
      </c>
      <c r="K43" s="64" t="s">
        <v>626</v>
      </c>
      <c r="L43" s="64" t="s">
        <v>627</v>
      </c>
      <c r="M43" s="67" t="s">
        <v>848</v>
      </c>
      <c r="N43" s="67" t="s">
        <v>849</v>
      </c>
    </row>
    <row r="44" spans="1:39" ht="52.5" customHeight="1" x14ac:dyDescent="0.4">
      <c r="A44" s="241" t="s">
        <v>1994</v>
      </c>
      <c r="B44" s="64" t="s">
        <v>694</v>
      </c>
      <c r="C44" s="66" t="s">
        <v>974</v>
      </c>
      <c r="D44" s="66" t="s">
        <v>1823</v>
      </c>
      <c r="E44" s="66" t="s">
        <v>894</v>
      </c>
      <c r="F44" s="66" t="s">
        <v>562</v>
      </c>
      <c r="G44" s="66" t="s">
        <v>720</v>
      </c>
      <c r="H44" s="64" t="s">
        <v>700</v>
      </c>
      <c r="I44" s="66" t="s">
        <v>1032</v>
      </c>
      <c r="J44" s="66" t="s">
        <v>1032</v>
      </c>
      <c r="K44" s="64" t="s">
        <v>695</v>
      </c>
      <c r="L44" s="64" t="s">
        <v>696</v>
      </c>
      <c r="M44" s="67" t="s">
        <v>841</v>
      </c>
      <c r="N44" s="67" t="s">
        <v>840</v>
      </c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</row>
    <row r="45" spans="1:39" ht="52.5" customHeight="1" x14ac:dyDescent="0.4">
      <c r="A45" s="241" t="s">
        <v>2008</v>
      </c>
      <c r="B45" s="52" t="s">
        <v>1570</v>
      </c>
      <c r="C45" s="49" t="s">
        <v>349</v>
      </c>
      <c r="D45" s="52" t="s">
        <v>1805</v>
      </c>
      <c r="E45" s="49" t="s">
        <v>1658</v>
      </c>
      <c r="F45" s="49" t="s">
        <v>1571</v>
      </c>
      <c r="G45" s="120" t="s">
        <v>545</v>
      </c>
      <c r="H45" s="161" t="s">
        <v>1657</v>
      </c>
      <c r="I45" s="49" t="s">
        <v>1655</v>
      </c>
      <c r="J45" s="49" t="s">
        <v>1656</v>
      </c>
      <c r="K45" s="52" t="s">
        <v>1654</v>
      </c>
      <c r="L45" s="52" t="s">
        <v>1572</v>
      </c>
      <c r="M45" s="52" t="s">
        <v>1661</v>
      </c>
      <c r="N45" s="64" t="s">
        <v>0</v>
      </c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</row>
    <row r="46" spans="1:39" ht="52.5" customHeight="1" x14ac:dyDescent="0.4">
      <c r="A46" s="241" t="s">
        <v>551</v>
      </c>
      <c r="B46" s="64" t="s">
        <v>233</v>
      </c>
      <c r="C46" s="66" t="s">
        <v>55</v>
      </c>
      <c r="D46" s="64" t="s">
        <v>234</v>
      </c>
      <c r="E46" s="66" t="s">
        <v>235</v>
      </c>
      <c r="F46" s="66" t="s">
        <v>229</v>
      </c>
      <c r="G46" s="66" t="s">
        <v>71</v>
      </c>
      <c r="H46" s="64" t="s">
        <v>236</v>
      </c>
      <c r="I46" s="66" t="s">
        <v>1265</v>
      </c>
      <c r="J46" s="66" t="s">
        <v>1275</v>
      </c>
      <c r="K46" s="90" t="s">
        <v>237</v>
      </c>
      <c r="L46" s="90" t="s">
        <v>238</v>
      </c>
      <c r="M46" s="73" t="s">
        <v>511</v>
      </c>
      <c r="N46" s="64" t="s">
        <v>0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</row>
    <row r="47" spans="1:39" ht="52.5" customHeight="1" x14ac:dyDescent="0.4">
      <c r="A47" s="241" t="s">
        <v>1184</v>
      </c>
      <c r="B47" s="63" t="s">
        <v>398</v>
      </c>
      <c r="C47" s="65" t="s">
        <v>139</v>
      </c>
      <c r="D47" s="65" t="s">
        <v>399</v>
      </c>
      <c r="E47" s="65" t="s">
        <v>359</v>
      </c>
      <c r="F47" s="65" t="s">
        <v>179</v>
      </c>
      <c r="G47" s="65" t="s">
        <v>85</v>
      </c>
      <c r="H47" s="63" t="s">
        <v>400</v>
      </c>
      <c r="I47" s="65" t="s">
        <v>1407</v>
      </c>
      <c r="J47" s="65" t="s">
        <v>1851</v>
      </c>
      <c r="K47" s="88" t="s">
        <v>401</v>
      </c>
      <c r="L47" s="88" t="s">
        <v>1852</v>
      </c>
      <c r="M47" s="73" t="s">
        <v>443</v>
      </c>
      <c r="N47" s="64" t="s">
        <v>0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</row>
    <row r="48" spans="1:39" s="131" customFormat="1" ht="52.5" customHeight="1" x14ac:dyDescent="0.4">
      <c r="A48" s="241" t="s">
        <v>1140</v>
      </c>
      <c r="B48" s="64" t="s">
        <v>166</v>
      </c>
      <c r="C48" s="66" t="s">
        <v>55</v>
      </c>
      <c r="D48" s="64" t="s">
        <v>15</v>
      </c>
      <c r="E48" s="66" t="s">
        <v>206</v>
      </c>
      <c r="F48" s="66" t="s">
        <v>167</v>
      </c>
      <c r="G48" s="66" t="s">
        <v>68</v>
      </c>
      <c r="H48" s="64" t="s">
        <v>168</v>
      </c>
      <c r="I48" s="66" t="s">
        <v>1285</v>
      </c>
      <c r="J48" s="66" t="s">
        <v>1289</v>
      </c>
      <c r="K48" s="90" t="s">
        <v>169</v>
      </c>
      <c r="L48" s="64" t="s">
        <v>72</v>
      </c>
      <c r="M48" s="73" t="s">
        <v>1961</v>
      </c>
      <c r="N48" s="73" t="s">
        <v>1962</v>
      </c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</row>
    <row r="49" spans="1:39" s="131" customFormat="1" ht="52.5" customHeight="1" x14ac:dyDescent="0.4">
      <c r="A49" s="241" t="s">
        <v>1131</v>
      </c>
      <c r="B49" s="64" t="s">
        <v>138</v>
      </c>
      <c r="C49" s="66" t="s">
        <v>139</v>
      </c>
      <c r="D49" s="64" t="s">
        <v>140</v>
      </c>
      <c r="E49" s="66" t="s">
        <v>141</v>
      </c>
      <c r="F49" s="66" t="s">
        <v>142</v>
      </c>
      <c r="G49" s="66" t="s">
        <v>71</v>
      </c>
      <c r="H49" s="64" t="s">
        <v>143</v>
      </c>
      <c r="I49" s="66" t="s">
        <v>997</v>
      </c>
      <c r="J49" s="66" t="s">
        <v>998</v>
      </c>
      <c r="K49" s="90" t="s">
        <v>144</v>
      </c>
      <c r="L49" s="52" t="s">
        <v>757</v>
      </c>
      <c r="M49" s="73" t="s">
        <v>484</v>
      </c>
      <c r="N49" s="73" t="s">
        <v>485</v>
      </c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</row>
    <row r="50" spans="1:39" s="159" customFormat="1" ht="52.5" customHeight="1" x14ac:dyDescent="0.4">
      <c r="A50" s="241" t="s">
        <v>2002</v>
      </c>
      <c r="B50" s="64" t="s">
        <v>529</v>
      </c>
      <c r="C50" s="66" t="s">
        <v>344</v>
      </c>
      <c r="D50" s="64" t="s">
        <v>345</v>
      </c>
      <c r="E50" s="66" t="s">
        <v>1376</v>
      </c>
      <c r="F50" s="66" t="s">
        <v>154</v>
      </c>
      <c r="G50" s="66" t="s">
        <v>58</v>
      </c>
      <c r="H50" s="64" t="s">
        <v>346</v>
      </c>
      <c r="I50" s="66" t="s">
        <v>1286</v>
      </c>
      <c r="J50" s="66" t="s">
        <v>1290</v>
      </c>
      <c r="K50" s="90" t="s">
        <v>347</v>
      </c>
      <c r="L50" s="90" t="s">
        <v>348</v>
      </c>
      <c r="M50" s="73" t="s">
        <v>501</v>
      </c>
      <c r="N50" s="162" t="s">
        <v>0</v>
      </c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</row>
    <row r="51" spans="1:39" ht="52.5" customHeight="1" x14ac:dyDescent="0.4">
      <c r="A51" s="241" t="s">
        <v>1980</v>
      </c>
      <c r="B51" s="52" t="s">
        <v>1581</v>
      </c>
      <c r="C51" s="49" t="s">
        <v>349</v>
      </c>
      <c r="D51" s="52" t="s">
        <v>1673</v>
      </c>
      <c r="E51" s="49" t="s">
        <v>1672</v>
      </c>
      <c r="F51" s="49" t="s">
        <v>1582</v>
      </c>
      <c r="G51" s="120" t="s">
        <v>12</v>
      </c>
      <c r="H51" s="161" t="s">
        <v>1671</v>
      </c>
      <c r="I51" s="49" t="s">
        <v>1669</v>
      </c>
      <c r="J51" s="49" t="s">
        <v>1670</v>
      </c>
      <c r="K51" s="52" t="s">
        <v>1583</v>
      </c>
      <c r="L51" s="52" t="s">
        <v>1674</v>
      </c>
      <c r="M51" s="190" t="s">
        <v>1675</v>
      </c>
      <c r="N51" s="235" t="s">
        <v>0</v>
      </c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</row>
    <row r="52" spans="1:39" ht="52.5" customHeight="1" x14ac:dyDescent="0.4">
      <c r="A52" s="241" t="s">
        <v>1189</v>
      </c>
      <c r="B52" s="64" t="s">
        <v>600</v>
      </c>
      <c r="C52" s="66" t="s">
        <v>601</v>
      </c>
      <c r="D52" s="66" t="s">
        <v>1830</v>
      </c>
      <c r="E52" s="66" t="s">
        <v>884</v>
      </c>
      <c r="F52" s="66" t="s">
        <v>602</v>
      </c>
      <c r="G52" s="66" t="s">
        <v>754</v>
      </c>
      <c r="H52" s="64" t="s">
        <v>657</v>
      </c>
      <c r="I52" s="66" t="s">
        <v>1007</v>
      </c>
      <c r="J52" s="66" t="s">
        <v>1008</v>
      </c>
      <c r="K52" s="64" t="s">
        <v>603</v>
      </c>
      <c r="L52" s="64" t="s">
        <v>604</v>
      </c>
      <c r="M52" s="177" t="s">
        <v>1523</v>
      </c>
      <c r="N52" s="162" t="s">
        <v>0</v>
      </c>
      <c r="O52" s="213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</row>
    <row r="53" spans="1:39" ht="52.5" customHeight="1" x14ac:dyDescent="0.4">
      <c r="A53" s="241" t="s">
        <v>553</v>
      </c>
      <c r="B53" s="133" t="s">
        <v>1584</v>
      </c>
      <c r="C53" s="136" t="s">
        <v>349</v>
      </c>
      <c r="D53" s="133" t="s">
        <v>1831</v>
      </c>
      <c r="E53" s="136" t="s">
        <v>1697</v>
      </c>
      <c r="F53" s="136" t="s">
        <v>1585</v>
      </c>
      <c r="G53" s="120" t="s">
        <v>545</v>
      </c>
      <c r="H53" s="160" t="s">
        <v>1696</v>
      </c>
      <c r="I53" s="136" t="s">
        <v>1694</v>
      </c>
      <c r="J53" s="136" t="s">
        <v>1695</v>
      </c>
      <c r="K53" s="133" t="s">
        <v>1586</v>
      </c>
      <c r="L53" s="133"/>
      <c r="M53" s="6" t="s">
        <v>1700</v>
      </c>
      <c r="N53" s="162" t="s">
        <v>0</v>
      </c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</row>
    <row r="54" spans="1:39" ht="50.1" customHeight="1" x14ac:dyDescent="0.4">
      <c r="A54" s="241" t="s">
        <v>1220</v>
      </c>
      <c r="B54" s="64" t="s">
        <v>330</v>
      </c>
      <c r="C54" s="66" t="s">
        <v>55</v>
      </c>
      <c r="D54" s="64" t="s">
        <v>331</v>
      </c>
      <c r="E54" s="66" t="s">
        <v>332</v>
      </c>
      <c r="F54" s="66" t="s">
        <v>333</v>
      </c>
      <c r="G54" s="66" t="s">
        <v>107</v>
      </c>
      <c r="H54" s="64" t="s">
        <v>334</v>
      </c>
      <c r="I54" s="66" t="s">
        <v>1229</v>
      </c>
      <c r="J54" s="66" t="s">
        <v>1232</v>
      </c>
      <c r="K54" s="90" t="s">
        <v>335</v>
      </c>
      <c r="L54" s="90" t="s">
        <v>336</v>
      </c>
      <c r="M54" s="73" t="s">
        <v>1525</v>
      </c>
      <c r="N54" s="67" t="s">
        <v>763</v>
      </c>
    </row>
    <row r="55" spans="1:39" s="131" customFormat="1" ht="52.5" customHeight="1" x14ac:dyDescent="0.4">
      <c r="A55" s="241" t="s">
        <v>1185</v>
      </c>
      <c r="B55" s="64" t="s">
        <v>948</v>
      </c>
      <c r="C55" s="66" t="s">
        <v>349</v>
      </c>
      <c r="D55" s="66" t="s">
        <v>1832</v>
      </c>
      <c r="E55" s="66" t="s">
        <v>984</v>
      </c>
      <c r="F55" s="66" t="s">
        <v>949</v>
      </c>
      <c r="G55" s="66" t="s">
        <v>955</v>
      </c>
      <c r="H55" s="64" t="s">
        <v>1085</v>
      </c>
      <c r="I55" s="66" t="s">
        <v>1075</v>
      </c>
      <c r="J55" s="66" t="s">
        <v>1075</v>
      </c>
      <c r="K55" s="95" t="s">
        <v>950</v>
      </c>
      <c r="L55" s="95"/>
      <c r="M55" s="64" t="s">
        <v>957</v>
      </c>
      <c r="N55" s="64" t="s">
        <v>958</v>
      </c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</row>
    <row r="56" spans="1:39" ht="52.5" customHeight="1" x14ac:dyDescent="0.4">
      <c r="A56" s="241" t="s">
        <v>1133</v>
      </c>
      <c r="B56" s="64" t="s">
        <v>664</v>
      </c>
      <c r="C56" s="66" t="s">
        <v>349</v>
      </c>
      <c r="D56" s="66" t="s">
        <v>1770</v>
      </c>
      <c r="E56" s="66" t="s">
        <v>895</v>
      </c>
      <c r="F56" s="66" t="s">
        <v>665</v>
      </c>
      <c r="G56" s="66" t="s">
        <v>14</v>
      </c>
      <c r="H56" s="64" t="s">
        <v>705</v>
      </c>
      <c r="I56" s="66" t="s">
        <v>1039</v>
      </c>
      <c r="J56" s="66" t="s">
        <v>1039</v>
      </c>
      <c r="K56" s="64" t="s">
        <v>666</v>
      </c>
      <c r="L56" s="64" t="s">
        <v>667</v>
      </c>
      <c r="M56" s="67" t="s">
        <v>1903</v>
      </c>
      <c r="N56" s="162" t="s">
        <v>0</v>
      </c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</row>
    <row r="57" spans="1:39" ht="52.5" customHeight="1" x14ac:dyDescent="0.4">
      <c r="A57" s="241" t="s">
        <v>1134</v>
      </c>
      <c r="B57" s="64" t="s">
        <v>668</v>
      </c>
      <c r="C57" s="66" t="s">
        <v>349</v>
      </c>
      <c r="D57" s="66" t="s">
        <v>1832</v>
      </c>
      <c r="E57" s="66" t="s">
        <v>898</v>
      </c>
      <c r="F57" s="66" t="s">
        <v>669</v>
      </c>
      <c r="G57" s="66" t="s">
        <v>754</v>
      </c>
      <c r="H57" s="64" t="s">
        <v>707</v>
      </c>
      <c r="I57" s="66" t="s">
        <v>1033</v>
      </c>
      <c r="J57" s="66" t="s">
        <v>1034</v>
      </c>
      <c r="K57" s="64" t="s">
        <v>670</v>
      </c>
      <c r="L57" s="64" t="s">
        <v>671</v>
      </c>
      <c r="M57" s="67" t="s">
        <v>1904</v>
      </c>
      <c r="N57" s="162" t="s">
        <v>0</v>
      </c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</row>
    <row r="58" spans="1:39" ht="50.1" customHeight="1" x14ac:dyDescent="0.4">
      <c r="A58" s="241" t="s">
        <v>1983</v>
      </c>
      <c r="B58" s="64" t="s">
        <v>983</v>
      </c>
      <c r="C58" s="66" t="s">
        <v>601</v>
      </c>
      <c r="D58" s="66" t="s">
        <v>1833</v>
      </c>
      <c r="E58" s="66" t="s">
        <v>1732</v>
      </c>
      <c r="F58" s="66" t="s">
        <v>605</v>
      </c>
      <c r="G58" s="66" t="s">
        <v>722</v>
      </c>
      <c r="H58" s="64" t="s">
        <v>651</v>
      </c>
      <c r="I58" s="66" t="s">
        <v>1018</v>
      </c>
      <c r="J58" s="66" t="s">
        <v>1019</v>
      </c>
      <c r="K58" s="64" t="s">
        <v>1733</v>
      </c>
      <c r="L58" s="64" t="s">
        <v>1116</v>
      </c>
      <c r="M58" s="67" t="s">
        <v>853</v>
      </c>
      <c r="N58" s="67" t="s">
        <v>829</v>
      </c>
    </row>
    <row r="59" spans="1:39" ht="50.1" customHeight="1" x14ac:dyDescent="0.4">
      <c r="A59" s="241" t="s">
        <v>1998</v>
      </c>
      <c r="B59" s="52" t="s">
        <v>1534</v>
      </c>
      <c r="C59" s="49" t="s">
        <v>349</v>
      </c>
      <c r="D59" s="49" t="s">
        <v>1789</v>
      </c>
      <c r="E59" s="49" t="s">
        <v>1535</v>
      </c>
      <c r="F59" s="49" t="s">
        <v>629</v>
      </c>
      <c r="G59" s="120" t="s">
        <v>14</v>
      </c>
      <c r="H59" s="161" t="s">
        <v>1620</v>
      </c>
      <c r="I59" s="49" t="s">
        <v>1618</v>
      </c>
      <c r="J59" s="49" t="s">
        <v>1619</v>
      </c>
      <c r="K59" s="52" t="s">
        <v>1536</v>
      </c>
      <c r="L59" s="217" t="s">
        <v>1617</v>
      </c>
      <c r="M59" s="171" t="s">
        <v>1702</v>
      </c>
      <c r="N59" s="206" t="s">
        <v>1703</v>
      </c>
    </row>
    <row r="60" spans="1:39" ht="50.1" customHeight="1" x14ac:dyDescent="0.4">
      <c r="B60" s="24"/>
    </row>
    <row r="61" spans="1:39" ht="50.1" customHeight="1" x14ac:dyDescent="0.4">
      <c r="B61" s="24"/>
    </row>
    <row r="62" spans="1:39" ht="50.1" customHeight="1" x14ac:dyDescent="0.4">
      <c r="B62" s="24"/>
    </row>
    <row r="63" spans="1:39" ht="50.1" customHeight="1" x14ac:dyDescent="0.4">
      <c r="B63" s="24"/>
    </row>
    <row r="64" spans="1:39" ht="50.1" customHeight="1" x14ac:dyDescent="0.4">
      <c r="B64" s="24"/>
    </row>
    <row r="65" spans="2:2" ht="50.1" customHeight="1" x14ac:dyDescent="0.4">
      <c r="B65" s="24"/>
    </row>
  </sheetData>
  <autoFilter ref="A2:N2">
    <sortState ref="A3:O80">
      <sortCondition ref="C2"/>
    </sortState>
  </autoFilter>
  <phoneticPr fontId="1"/>
  <hyperlinks>
    <hyperlink ref="K7" r:id="rId1"/>
    <hyperlink ref="K12" r:id="rId2"/>
    <hyperlink ref="L12" r:id="rId3"/>
    <hyperlink ref="K49" r:id="rId4"/>
    <hyperlink ref="K13" r:id="rId5"/>
    <hyperlink ref="L13" r:id="rId6" display="https://npo-hopestar.com/_x000a_"/>
    <hyperlink ref="K36" r:id="rId7"/>
    <hyperlink ref="K37" r:id="rId8"/>
    <hyperlink ref="K46" r:id="rId9"/>
    <hyperlink ref="L46" r:id="rId10"/>
    <hyperlink ref="K48" r:id="rId11"/>
    <hyperlink ref="L50" r:id="rId12"/>
    <hyperlink ref="K50" r:id="rId13"/>
    <hyperlink ref="K28" r:id="rId14"/>
    <hyperlink ref="L28" r:id="rId15" display="https://www.jobtas.net/facility/jobtas_fukumuro/　　　　"/>
    <hyperlink ref="K29" r:id="rId16"/>
    <hyperlink ref="L29" r:id="rId17" display="https://www.jobtas.net/facility/jobtas_fukumuro/　　　　"/>
    <hyperlink ref="K25" r:id="rId18"/>
    <hyperlink ref="K11" r:id="rId19"/>
    <hyperlink ref="K54" r:id="rId20"/>
    <hyperlink ref="L54" r:id="rId21"/>
    <hyperlink ref="L59" r:id="rId22"/>
    <hyperlink ref="K39" r:id="rId23"/>
    <hyperlink ref="L39" r:id="rId24"/>
    <hyperlink ref="K47" r:id="rId25"/>
    <hyperlink ref="L47" r:id="rId26" display="https://manaby.co.jp/lp_creators/"/>
    <hyperlink ref="L40" r:id="rId27"/>
  </hyperlinks>
  <pageMargins left="0.31496062992125984" right="0.31496062992125984" top="0.55118110236220474" bottom="0.55118110236220474" header="0.31496062992125984" footer="0.31496062992125984"/>
  <pageSetup paperSize="9" scale="35" fitToHeight="0" orientation="landscape" r:id="rId2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Normal="70" zoomScaleSheetLayoutView="100" workbookViewId="0">
      <pane ySplit="2" topLeftCell="A3" activePane="bottomLeft" state="frozen"/>
      <selection pane="bottomLeft" activeCell="A11" sqref="A11:J11"/>
    </sheetView>
  </sheetViews>
  <sheetFormatPr defaultRowHeight="50.1" customHeight="1" x14ac:dyDescent="0.4"/>
  <cols>
    <col min="1" max="1" width="9" style="7"/>
    <col min="2" max="2" width="29" style="7" customWidth="1"/>
    <col min="3" max="3" width="27.625" style="11" customWidth="1"/>
    <col min="4" max="4" width="29.125" style="5" customWidth="1"/>
    <col min="5" max="6" width="15.625" style="11" customWidth="1"/>
    <col min="7" max="7" width="15.625" style="5" customWidth="1"/>
    <col min="8" max="8" width="24" style="10" customWidth="1"/>
    <col min="9" max="10" width="15.625" style="11" customWidth="1"/>
    <col min="11" max="12" width="31.25" style="10" customWidth="1"/>
    <col min="13" max="13" width="31.125" style="11" customWidth="1"/>
    <col min="14" max="14" width="30.625" style="11" customWidth="1"/>
    <col min="15" max="16384" width="9" style="7"/>
  </cols>
  <sheetData>
    <row r="1" spans="1:15" s="20" customFormat="1" ht="33.75" customHeight="1" x14ac:dyDescent="0.4">
      <c r="A1" s="15" t="s">
        <v>1414</v>
      </c>
      <c r="B1" s="15"/>
      <c r="C1" s="22"/>
      <c r="D1" s="187" t="s">
        <v>1573</v>
      </c>
      <c r="E1" s="22"/>
      <c r="F1" s="22"/>
      <c r="G1" s="2"/>
      <c r="H1" s="54"/>
      <c r="I1" s="22"/>
      <c r="J1" s="22"/>
      <c r="K1" s="54"/>
      <c r="L1" s="54"/>
      <c r="M1" s="22"/>
      <c r="N1" s="22"/>
    </row>
    <row r="2" spans="1:15" ht="50.1" customHeight="1" x14ac:dyDescent="0.4">
      <c r="A2" s="18" t="s">
        <v>416</v>
      </c>
      <c r="B2" s="55" t="s">
        <v>417</v>
      </c>
      <c r="C2" s="3" t="s">
        <v>42</v>
      </c>
      <c r="D2" s="60" t="s">
        <v>418</v>
      </c>
      <c r="E2" s="3" t="s">
        <v>419</v>
      </c>
      <c r="F2" s="3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186" t="s">
        <v>424</v>
      </c>
      <c r="L2" s="186" t="s">
        <v>1357</v>
      </c>
      <c r="M2" s="3" t="s">
        <v>555</v>
      </c>
      <c r="N2" s="3" t="s">
        <v>427</v>
      </c>
    </row>
    <row r="3" spans="1:15" ht="53.25" customHeight="1" x14ac:dyDescent="0.4">
      <c r="A3" s="241" t="s">
        <v>1144</v>
      </c>
      <c r="B3" s="63" t="s">
        <v>960</v>
      </c>
      <c r="C3" s="65" t="s">
        <v>349</v>
      </c>
      <c r="D3" s="69" t="s">
        <v>1859</v>
      </c>
      <c r="E3" s="69" t="s">
        <v>968</v>
      </c>
      <c r="F3" s="69" t="s">
        <v>961</v>
      </c>
      <c r="G3" s="65" t="s">
        <v>967</v>
      </c>
      <c r="H3" s="68" t="s">
        <v>1384</v>
      </c>
      <c r="I3" s="69" t="s">
        <v>1082</v>
      </c>
      <c r="J3" s="69" t="s">
        <v>1083</v>
      </c>
      <c r="K3" s="68" t="s">
        <v>962</v>
      </c>
      <c r="L3" s="68" t="s">
        <v>963</v>
      </c>
      <c r="M3" s="70" t="s">
        <v>1354</v>
      </c>
      <c r="N3" s="71"/>
      <c r="O3" s="4"/>
    </row>
    <row r="4" spans="1:15" ht="53.25" customHeight="1" x14ac:dyDescent="0.4">
      <c r="A4" s="241" t="s">
        <v>1216</v>
      </c>
      <c r="B4" s="128" t="s">
        <v>628</v>
      </c>
      <c r="C4" s="129" t="s">
        <v>592</v>
      </c>
      <c r="D4" s="129" t="s">
        <v>1860</v>
      </c>
      <c r="E4" s="129" t="s">
        <v>882</v>
      </c>
      <c r="F4" s="129" t="s">
        <v>629</v>
      </c>
      <c r="G4" s="129" t="s">
        <v>14</v>
      </c>
      <c r="H4" s="128" t="s">
        <v>661</v>
      </c>
      <c r="I4" s="129" t="s">
        <v>1015</v>
      </c>
      <c r="J4" s="129" t="s">
        <v>1857</v>
      </c>
      <c r="K4" s="128" t="s">
        <v>630</v>
      </c>
      <c r="L4" s="232" t="s">
        <v>1858</v>
      </c>
      <c r="M4" s="67" t="s">
        <v>1444</v>
      </c>
      <c r="N4" s="67" t="s">
        <v>1445</v>
      </c>
      <c r="O4" s="4"/>
    </row>
    <row r="5" spans="1:15" ht="53.25" customHeight="1" x14ac:dyDescent="0.4">
      <c r="A5" s="241" t="s">
        <v>1147</v>
      </c>
      <c r="B5" s="63" t="s">
        <v>121</v>
      </c>
      <c r="C5" s="65" t="s">
        <v>55</v>
      </c>
      <c r="D5" s="65" t="s">
        <v>122</v>
      </c>
      <c r="E5" s="65" t="s">
        <v>123</v>
      </c>
      <c r="F5" s="65" t="s">
        <v>124</v>
      </c>
      <c r="G5" s="65" t="s">
        <v>85</v>
      </c>
      <c r="H5" s="63" t="s">
        <v>125</v>
      </c>
      <c r="I5" s="65" t="s">
        <v>1299</v>
      </c>
      <c r="J5" s="65" t="s">
        <v>1307</v>
      </c>
      <c r="K5" s="63" t="s">
        <v>126</v>
      </c>
      <c r="M5" s="90" t="s">
        <v>540</v>
      </c>
      <c r="N5" s="73" t="s">
        <v>528</v>
      </c>
      <c r="O5" s="4"/>
    </row>
    <row r="6" spans="1:15" ht="53.25" customHeight="1" x14ac:dyDescent="0.4">
      <c r="A6" s="241" t="s">
        <v>1148</v>
      </c>
      <c r="B6" s="63" t="s">
        <v>408</v>
      </c>
      <c r="C6" s="65" t="s">
        <v>409</v>
      </c>
      <c r="D6" s="65" t="s">
        <v>110</v>
      </c>
      <c r="E6" s="65" t="s">
        <v>1294</v>
      </c>
      <c r="F6" s="65" t="s">
        <v>410</v>
      </c>
      <c r="G6" s="65" t="s">
        <v>411</v>
      </c>
      <c r="H6" s="63" t="s">
        <v>412</v>
      </c>
      <c r="I6" s="65" t="s">
        <v>1283</v>
      </c>
      <c r="J6" s="65" t="s">
        <v>1288</v>
      </c>
      <c r="K6" s="88" t="s">
        <v>413</v>
      </c>
      <c r="L6" s="88" t="s">
        <v>414</v>
      </c>
      <c r="M6" s="64" t="s">
        <v>1355</v>
      </c>
      <c r="N6" s="73" t="s">
        <v>1443</v>
      </c>
      <c r="O6" s="4"/>
    </row>
    <row r="7" spans="1:15" ht="53.25" customHeight="1" x14ac:dyDescent="0.4">
      <c r="A7" s="241" t="s">
        <v>1152</v>
      </c>
      <c r="B7" s="63" t="s">
        <v>685</v>
      </c>
      <c r="C7" s="66" t="s">
        <v>579</v>
      </c>
      <c r="D7" s="66" t="s">
        <v>1802</v>
      </c>
      <c r="E7" s="66" t="s">
        <v>1949</v>
      </c>
      <c r="F7" s="66" t="s">
        <v>686</v>
      </c>
      <c r="G7" s="66" t="s">
        <v>917</v>
      </c>
      <c r="H7" s="64" t="s">
        <v>706</v>
      </c>
      <c r="I7" s="66" t="s">
        <v>1041</v>
      </c>
      <c r="J7" s="66" t="s">
        <v>1042</v>
      </c>
      <c r="K7" s="64" t="s">
        <v>687</v>
      </c>
      <c r="L7" s="64" t="s">
        <v>1115</v>
      </c>
      <c r="M7" s="78" t="s">
        <v>1356</v>
      </c>
      <c r="N7" s="67" t="s">
        <v>1455</v>
      </c>
      <c r="O7" s="4"/>
    </row>
    <row r="8" spans="1:15" ht="53.25" customHeight="1" x14ac:dyDescent="0.4">
      <c r="A8" s="240" t="s">
        <v>1176</v>
      </c>
      <c r="B8" s="63" t="s">
        <v>187</v>
      </c>
      <c r="C8" s="65" t="s">
        <v>55</v>
      </c>
      <c r="D8" s="65" t="s">
        <v>1940</v>
      </c>
      <c r="E8" s="66" t="s">
        <v>888</v>
      </c>
      <c r="F8" s="65" t="s">
        <v>142</v>
      </c>
      <c r="G8" s="65" t="s">
        <v>188</v>
      </c>
      <c r="H8" s="63" t="s">
        <v>189</v>
      </c>
      <c r="I8" s="65" t="s">
        <v>1016</v>
      </c>
      <c r="J8" s="65" t="s">
        <v>1017</v>
      </c>
      <c r="K8" s="88" t="s">
        <v>190</v>
      </c>
      <c r="L8" s="63" t="s">
        <v>72</v>
      </c>
      <c r="M8" s="67" t="s">
        <v>1457</v>
      </c>
      <c r="N8" s="67" t="s">
        <v>1458</v>
      </c>
      <c r="O8" s="50"/>
    </row>
    <row r="9" spans="1:15" s="48" customFormat="1" ht="53.25" customHeight="1" x14ac:dyDescent="0.4">
      <c r="A9" s="241" t="s">
        <v>1156</v>
      </c>
      <c r="B9" s="80" t="s">
        <v>637</v>
      </c>
      <c r="C9" s="66" t="s">
        <v>1404</v>
      </c>
      <c r="D9" s="81" t="s">
        <v>1839</v>
      </c>
      <c r="E9" s="81" t="s">
        <v>886</v>
      </c>
      <c r="F9" s="82" t="s">
        <v>638</v>
      </c>
      <c r="G9" s="66" t="s">
        <v>920</v>
      </c>
      <c r="H9" s="80" t="s">
        <v>921</v>
      </c>
      <c r="I9" s="81" t="s">
        <v>1029</v>
      </c>
      <c r="J9" s="81" t="s">
        <v>1030</v>
      </c>
      <c r="K9" s="219" t="s">
        <v>639</v>
      </c>
      <c r="L9" s="219" t="s">
        <v>640</v>
      </c>
      <c r="M9" s="83" t="s">
        <v>861</v>
      </c>
      <c r="N9" s="67" t="s">
        <v>862</v>
      </c>
      <c r="O9" s="190"/>
    </row>
    <row r="10" spans="1:15" ht="53.25" customHeight="1" x14ac:dyDescent="0.4">
      <c r="A10" s="241" t="s">
        <v>1969</v>
      </c>
      <c r="B10" s="63" t="s">
        <v>574</v>
      </c>
      <c r="C10" s="66" t="s">
        <v>349</v>
      </c>
      <c r="D10" s="66" t="s">
        <v>1751</v>
      </c>
      <c r="E10" s="66" t="s">
        <v>1944</v>
      </c>
      <c r="F10" s="66" t="s">
        <v>575</v>
      </c>
      <c r="G10" s="66" t="s">
        <v>916</v>
      </c>
      <c r="H10" s="64" t="s">
        <v>915</v>
      </c>
      <c r="I10" s="66" t="s">
        <v>993</v>
      </c>
      <c r="J10" s="66" t="s">
        <v>994</v>
      </c>
      <c r="K10" s="64" t="s">
        <v>576</v>
      </c>
      <c r="L10" s="64" t="s">
        <v>577</v>
      </c>
      <c r="M10" s="79" t="s">
        <v>863</v>
      </c>
      <c r="N10" s="67" t="s">
        <v>864</v>
      </c>
      <c r="O10" s="4"/>
    </row>
    <row r="11" spans="1:15" ht="53.25" customHeight="1" x14ac:dyDescent="0.4">
      <c r="A11" s="241" t="s">
        <v>1129</v>
      </c>
      <c r="B11" s="63" t="s">
        <v>964</v>
      </c>
      <c r="C11" s="66" t="s">
        <v>601</v>
      </c>
      <c r="D11" s="66" t="s">
        <v>1840</v>
      </c>
      <c r="E11" s="66" t="s">
        <v>969</v>
      </c>
      <c r="F11" s="66" t="s">
        <v>965</v>
      </c>
      <c r="G11" s="66" t="s">
        <v>710</v>
      </c>
      <c r="H11" s="64" t="s">
        <v>970</v>
      </c>
      <c r="I11" s="66" t="s">
        <v>1080</v>
      </c>
      <c r="J11" s="66" t="s">
        <v>1081</v>
      </c>
      <c r="K11" s="64" t="s">
        <v>966</v>
      </c>
      <c r="L11" s="64"/>
      <c r="M11" s="67" t="s">
        <v>972</v>
      </c>
      <c r="N11" s="84" t="s">
        <v>973</v>
      </c>
      <c r="O11" s="4"/>
    </row>
    <row r="12" spans="1:15" s="48" customFormat="1" ht="53.25" customHeight="1" x14ac:dyDescent="0.4">
      <c r="A12" s="241" t="s">
        <v>1161</v>
      </c>
      <c r="B12" s="75" t="s">
        <v>624</v>
      </c>
      <c r="C12" s="66" t="s">
        <v>349</v>
      </c>
      <c r="D12" s="85" t="s">
        <v>1829</v>
      </c>
      <c r="E12" s="85" t="s">
        <v>880</v>
      </c>
      <c r="F12" s="86" t="s">
        <v>625</v>
      </c>
      <c r="G12" s="66" t="s">
        <v>917</v>
      </c>
      <c r="H12" s="75" t="s">
        <v>660</v>
      </c>
      <c r="I12" s="85" t="s">
        <v>1013</v>
      </c>
      <c r="J12" s="85" t="s">
        <v>1014</v>
      </c>
      <c r="K12" s="220" t="s">
        <v>626</v>
      </c>
      <c r="L12" s="220" t="s">
        <v>627</v>
      </c>
      <c r="M12" s="87" t="s">
        <v>860</v>
      </c>
      <c r="N12" s="67" t="s">
        <v>865</v>
      </c>
      <c r="O12" s="190"/>
    </row>
    <row r="13" spans="1:15" ht="53.25" customHeight="1" x14ac:dyDescent="0.4">
      <c r="A13" s="241" t="s">
        <v>1973</v>
      </c>
      <c r="B13" s="63" t="s">
        <v>618</v>
      </c>
      <c r="C13" s="66" t="s">
        <v>601</v>
      </c>
      <c r="D13" s="66" t="s">
        <v>1842</v>
      </c>
      <c r="E13" s="66" t="s">
        <v>891</v>
      </c>
      <c r="F13" s="66" t="s">
        <v>619</v>
      </c>
      <c r="G13" s="66" t="s">
        <v>919</v>
      </c>
      <c r="H13" s="64" t="s">
        <v>653</v>
      </c>
      <c r="I13" s="66" t="s">
        <v>1022</v>
      </c>
      <c r="J13" s="66" t="s">
        <v>1023</v>
      </c>
      <c r="K13" s="64" t="s">
        <v>620</v>
      </c>
      <c r="L13" s="64"/>
      <c r="M13" s="67" t="s">
        <v>859</v>
      </c>
      <c r="N13" s="67" t="s">
        <v>971</v>
      </c>
      <c r="O13" s="4"/>
    </row>
    <row r="14" spans="1:15" ht="53.25" customHeight="1" x14ac:dyDescent="0.4">
      <c r="A14" s="241" t="s">
        <v>2014</v>
      </c>
      <c r="B14" s="63" t="s">
        <v>621</v>
      </c>
      <c r="C14" s="66" t="s">
        <v>349</v>
      </c>
      <c r="D14" s="66" t="s">
        <v>1841</v>
      </c>
      <c r="E14" s="66" t="s">
        <v>914</v>
      </c>
      <c r="F14" s="66" t="s">
        <v>622</v>
      </c>
      <c r="G14" s="66" t="s">
        <v>919</v>
      </c>
      <c r="H14" s="64" t="s">
        <v>654</v>
      </c>
      <c r="I14" s="66" t="s">
        <v>1024</v>
      </c>
      <c r="J14" s="66" t="s">
        <v>1025</v>
      </c>
      <c r="K14" s="64" t="s">
        <v>623</v>
      </c>
      <c r="L14" s="64" t="s">
        <v>1121</v>
      </c>
      <c r="M14" s="66" t="s">
        <v>1122</v>
      </c>
      <c r="N14" s="67" t="s">
        <v>1123</v>
      </c>
      <c r="O14" s="4"/>
    </row>
    <row r="15" spans="1:15" ht="53.25" customHeight="1" x14ac:dyDescent="0.4">
      <c r="A15" s="241" t="s">
        <v>1211</v>
      </c>
      <c r="B15" s="64" t="s">
        <v>233</v>
      </c>
      <c r="C15" s="66" t="s">
        <v>55</v>
      </c>
      <c r="D15" s="64" t="s">
        <v>234</v>
      </c>
      <c r="E15" s="66" t="s">
        <v>235</v>
      </c>
      <c r="F15" s="66" t="s">
        <v>229</v>
      </c>
      <c r="G15" s="66" t="s">
        <v>71</v>
      </c>
      <c r="H15" s="64" t="s">
        <v>236</v>
      </c>
      <c r="I15" s="66" t="s">
        <v>1265</v>
      </c>
      <c r="J15" s="66" t="s">
        <v>1275</v>
      </c>
      <c r="K15" s="90" t="s">
        <v>237</v>
      </c>
      <c r="L15" s="90" t="s">
        <v>238</v>
      </c>
      <c r="M15" s="73" t="s">
        <v>1895</v>
      </c>
      <c r="N15" s="64" t="s">
        <v>1894</v>
      </c>
      <c r="O15" s="4"/>
    </row>
    <row r="16" spans="1:15" s="4" customFormat="1" ht="53.25" customHeight="1" x14ac:dyDescent="0.4">
      <c r="A16" s="241" t="s">
        <v>1132</v>
      </c>
      <c r="B16" s="63" t="s">
        <v>1088</v>
      </c>
      <c r="C16" s="65" t="s">
        <v>349</v>
      </c>
      <c r="D16" s="65" t="s">
        <v>350</v>
      </c>
      <c r="E16" s="65" t="s">
        <v>351</v>
      </c>
      <c r="F16" s="65" t="s">
        <v>1100</v>
      </c>
      <c r="G16" s="65" t="s">
        <v>14</v>
      </c>
      <c r="H16" s="63" t="s">
        <v>1101</v>
      </c>
      <c r="I16" s="74" t="s">
        <v>352</v>
      </c>
      <c r="J16" s="65" t="s">
        <v>1102</v>
      </c>
      <c r="K16" s="88" t="s">
        <v>353</v>
      </c>
      <c r="L16" s="88" t="s">
        <v>1899</v>
      </c>
      <c r="M16" s="64" t="s">
        <v>1520</v>
      </c>
      <c r="N16" s="67"/>
      <c r="O16" s="50"/>
    </row>
    <row r="17" spans="1:15" ht="53.25" customHeight="1" x14ac:dyDescent="0.4">
      <c r="A17" s="241" t="s">
        <v>1981</v>
      </c>
      <c r="B17" s="52" t="s">
        <v>1581</v>
      </c>
      <c r="C17" s="49" t="s">
        <v>349</v>
      </c>
      <c r="D17" s="49" t="s">
        <v>1673</v>
      </c>
      <c r="E17" s="49" t="s">
        <v>1672</v>
      </c>
      <c r="F17" s="52" t="s">
        <v>1582</v>
      </c>
      <c r="G17" s="120" t="s">
        <v>12</v>
      </c>
      <c r="H17" s="161" t="s">
        <v>1900</v>
      </c>
      <c r="I17" s="49" t="s">
        <v>1669</v>
      </c>
      <c r="J17" s="49" t="s">
        <v>1670</v>
      </c>
      <c r="K17" s="52" t="s">
        <v>1583</v>
      </c>
      <c r="L17" s="52" t="s">
        <v>1674</v>
      </c>
      <c r="M17" s="191" t="s">
        <v>1722</v>
      </c>
      <c r="N17" s="52" t="s">
        <v>1721</v>
      </c>
      <c r="O17" s="4"/>
    </row>
    <row r="18" spans="1:15" ht="53.25" customHeight="1" x14ac:dyDescent="0.4">
      <c r="A18" s="241" t="s">
        <v>1189</v>
      </c>
      <c r="B18" s="63" t="s">
        <v>600</v>
      </c>
      <c r="C18" s="66" t="s">
        <v>601</v>
      </c>
      <c r="D18" s="66" t="s">
        <v>1830</v>
      </c>
      <c r="E18" s="66" t="s">
        <v>884</v>
      </c>
      <c r="F18" s="66" t="s">
        <v>602</v>
      </c>
      <c r="G18" s="66" t="s">
        <v>918</v>
      </c>
      <c r="H18" s="64" t="s">
        <v>657</v>
      </c>
      <c r="I18" s="66" t="s">
        <v>1007</v>
      </c>
      <c r="J18" s="66" t="s">
        <v>1008</v>
      </c>
      <c r="K18" s="64" t="s">
        <v>603</v>
      </c>
      <c r="L18" s="64" t="s">
        <v>604</v>
      </c>
      <c r="M18" s="67" t="s">
        <v>855</v>
      </c>
      <c r="N18" s="67" t="s">
        <v>856</v>
      </c>
      <c r="O18" s="4"/>
    </row>
    <row r="19" spans="1:15" ht="50.1" customHeight="1" x14ac:dyDescent="0.4">
      <c r="A19" s="241" t="s">
        <v>1983</v>
      </c>
      <c r="B19" s="63" t="s">
        <v>983</v>
      </c>
      <c r="C19" s="66" t="s">
        <v>601</v>
      </c>
      <c r="D19" s="66" t="s">
        <v>1833</v>
      </c>
      <c r="E19" s="66" t="s">
        <v>1732</v>
      </c>
      <c r="F19" s="66" t="s">
        <v>605</v>
      </c>
      <c r="G19" s="66" t="s">
        <v>919</v>
      </c>
      <c r="H19" s="64" t="s">
        <v>651</v>
      </c>
      <c r="I19" s="66" t="s">
        <v>1018</v>
      </c>
      <c r="J19" s="66" t="s">
        <v>1019</v>
      </c>
      <c r="K19" s="64" t="s">
        <v>1733</v>
      </c>
      <c r="L19" s="64" t="s">
        <v>1120</v>
      </c>
      <c r="M19" s="67" t="s">
        <v>857</v>
      </c>
      <c r="N19" s="67" t="s">
        <v>858</v>
      </c>
    </row>
    <row r="20" spans="1:15" ht="50.1" customHeight="1" x14ac:dyDescent="0.4">
      <c r="B20" s="10"/>
      <c r="F20" s="5"/>
      <c r="G20" s="11"/>
    </row>
    <row r="21" spans="1:15" ht="50.1" customHeight="1" x14ac:dyDescent="0.4">
      <c r="B21" s="10"/>
      <c r="F21" s="5"/>
      <c r="G21" s="11"/>
    </row>
  </sheetData>
  <autoFilter ref="A2:N2">
    <sortState ref="A3:O17">
      <sortCondition ref="C2"/>
    </sortState>
  </autoFilter>
  <phoneticPr fontId="1"/>
  <hyperlinks>
    <hyperlink ref="M5" r:id="rId1" display="https://sver.info/keyakinomori_cafe/"/>
    <hyperlink ref="K6" r:id="rId2"/>
    <hyperlink ref="L6" r:id="rId3"/>
    <hyperlink ref="K8" r:id="rId4"/>
    <hyperlink ref="K16" r:id="rId5"/>
    <hyperlink ref="L16" r:id="rId6" display="https://gakkou.life"/>
    <hyperlink ref="L4" r:id="rId7" display="https://npokuwanoki.wixsite.com/kuwanokicafe"/>
    <hyperlink ref="K15" r:id="rId8"/>
    <hyperlink ref="L15" r:id="rId9"/>
  </hyperlinks>
  <pageMargins left="0.31496062992125984" right="0.31496062992125984" top="0.74803149606299213" bottom="0.74803149606299213" header="0.31496062992125984" footer="0.31496062992125984"/>
  <pageSetup paperSize="9" scale="39" fitToHeight="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view="pageBreakPreview" zoomScaleNormal="70" zoomScaleSheetLayoutView="100" workbookViewId="0">
      <pane ySplit="2" topLeftCell="A9" activePane="bottomLeft" state="frozen"/>
      <selection pane="bottomLeft" activeCell="C12" sqref="C12"/>
    </sheetView>
  </sheetViews>
  <sheetFormatPr defaultRowHeight="50.1" customHeight="1" x14ac:dyDescent="0.4"/>
  <cols>
    <col min="1" max="1" width="9" style="4"/>
    <col min="2" max="2" width="28.25" style="4" customWidth="1"/>
    <col min="3" max="3" width="22.625" style="5" customWidth="1"/>
    <col min="4" max="4" width="20.875" style="5" customWidth="1"/>
    <col min="5" max="7" width="15.625" style="5" customWidth="1"/>
    <col min="8" max="8" width="21.375" style="5" customWidth="1"/>
    <col min="9" max="9" width="15.625" style="62" customWidth="1"/>
    <col min="10" max="10" width="15.625" style="5" customWidth="1"/>
    <col min="11" max="12" width="36.625" style="62" customWidth="1"/>
    <col min="13" max="13" width="23.125" style="5" customWidth="1"/>
    <col min="14" max="15" width="30.625" style="5" customWidth="1"/>
    <col min="16" max="16" width="24.5" style="4" customWidth="1"/>
    <col min="17" max="16384" width="9" style="4"/>
  </cols>
  <sheetData>
    <row r="1" spans="1:15" s="1" customFormat="1" ht="32.25" customHeight="1" x14ac:dyDescent="0.4">
      <c r="A1" s="21" t="s">
        <v>48</v>
      </c>
      <c r="B1" s="21"/>
      <c r="C1" s="22"/>
      <c r="D1" s="180" t="s">
        <v>1574</v>
      </c>
      <c r="F1" s="2"/>
      <c r="G1" s="2"/>
      <c r="H1" s="2"/>
      <c r="I1" s="61"/>
      <c r="J1" s="2"/>
      <c r="K1" s="61"/>
      <c r="L1" s="61"/>
      <c r="M1" s="2"/>
      <c r="N1" s="2"/>
      <c r="O1" s="2"/>
    </row>
    <row r="2" spans="1:15" s="11" customFormat="1" ht="40.5" customHeight="1" x14ac:dyDescent="0.4">
      <c r="A2" s="18" t="s">
        <v>416</v>
      </c>
      <c r="B2" s="9" t="s">
        <v>417</v>
      </c>
      <c r="C2" s="3" t="s">
        <v>42</v>
      </c>
      <c r="D2" s="3" t="s">
        <v>418</v>
      </c>
      <c r="E2" s="3" t="s">
        <v>419</v>
      </c>
      <c r="F2" s="60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186" t="s">
        <v>424</v>
      </c>
      <c r="L2" s="186" t="s">
        <v>1357</v>
      </c>
      <c r="M2" s="3" t="s">
        <v>536</v>
      </c>
      <c r="N2" s="3" t="s">
        <v>426</v>
      </c>
    </row>
    <row r="3" spans="1:15" s="10" customFormat="1" ht="52.5" customHeight="1" x14ac:dyDescent="0.4">
      <c r="A3" s="241" t="s">
        <v>1135</v>
      </c>
      <c r="B3" s="53" t="s">
        <v>561</v>
      </c>
      <c r="C3" s="57" t="s">
        <v>349</v>
      </c>
      <c r="D3" s="57" t="s">
        <v>1745</v>
      </c>
      <c r="E3" s="57" t="s">
        <v>876</v>
      </c>
      <c r="F3" s="57" t="s">
        <v>562</v>
      </c>
      <c r="G3" s="57" t="s">
        <v>12</v>
      </c>
      <c r="H3" s="53" t="s">
        <v>582</v>
      </c>
      <c r="I3" s="57" t="s">
        <v>987</v>
      </c>
      <c r="J3" s="57" t="s">
        <v>988</v>
      </c>
      <c r="K3" s="63" t="s">
        <v>563</v>
      </c>
      <c r="L3" s="64" t="s">
        <v>755</v>
      </c>
      <c r="M3" s="58" t="s">
        <v>1385</v>
      </c>
      <c r="N3" s="58" t="s">
        <v>758</v>
      </c>
    </row>
    <row r="4" spans="1:15" s="62" customFormat="1" ht="52.5" customHeight="1" x14ac:dyDescent="0.4">
      <c r="A4" s="238" t="s">
        <v>1143</v>
      </c>
      <c r="B4" s="133" t="s">
        <v>1843</v>
      </c>
      <c r="C4" s="136" t="s">
        <v>43</v>
      </c>
      <c r="D4" s="136" t="s">
        <v>41</v>
      </c>
      <c r="E4" s="137" t="s">
        <v>1591</v>
      </c>
      <c r="F4" s="136" t="s">
        <v>525</v>
      </c>
      <c r="G4" s="136" t="s">
        <v>12</v>
      </c>
      <c r="H4" s="133" t="s">
        <v>52</v>
      </c>
      <c r="I4" s="133" t="s">
        <v>1607</v>
      </c>
      <c r="J4" s="133" t="s">
        <v>1608</v>
      </c>
      <c r="K4" s="134" t="s">
        <v>1592</v>
      </c>
      <c r="L4" s="135" t="s">
        <v>1593</v>
      </c>
      <c r="M4" s="133" t="s">
        <v>13</v>
      </c>
      <c r="N4" s="133" t="s">
        <v>981</v>
      </c>
    </row>
    <row r="5" spans="1:15" s="10" customFormat="1" ht="52.5" customHeight="1" x14ac:dyDescent="0.4">
      <c r="A5" s="240" t="s">
        <v>1984</v>
      </c>
      <c r="B5" s="63" t="s">
        <v>740</v>
      </c>
      <c r="C5" s="65" t="s">
        <v>349</v>
      </c>
      <c r="D5" s="65" t="s">
        <v>1746</v>
      </c>
      <c r="E5" s="65" t="s">
        <v>909</v>
      </c>
      <c r="F5" s="65" t="s">
        <v>562</v>
      </c>
      <c r="G5" s="65" t="s">
        <v>85</v>
      </c>
      <c r="H5" s="63" t="s">
        <v>1084</v>
      </c>
      <c r="I5" s="65" t="s">
        <v>1067</v>
      </c>
      <c r="J5" s="65" t="s">
        <v>1067</v>
      </c>
      <c r="K5" s="63" t="s">
        <v>245</v>
      </c>
      <c r="L5" s="63" t="s">
        <v>246</v>
      </c>
      <c r="M5" s="118" t="s">
        <v>1441</v>
      </c>
      <c r="N5" s="67" t="s">
        <v>807</v>
      </c>
    </row>
    <row r="6" spans="1:15" s="24" customFormat="1" ht="52.5" customHeight="1" x14ac:dyDescent="0.4">
      <c r="A6" s="241" t="s">
        <v>1169</v>
      </c>
      <c r="B6" s="53" t="s">
        <v>522</v>
      </c>
      <c r="C6" s="57" t="s">
        <v>1344</v>
      </c>
      <c r="D6" s="57" t="s">
        <v>1345</v>
      </c>
      <c r="E6" s="57" t="s">
        <v>254</v>
      </c>
      <c r="F6" s="57" t="s">
        <v>255</v>
      </c>
      <c r="G6" s="57" t="s">
        <v>58</v>
      </c>
      <c r="H6" s="53" t="s">
        <v>256</v>
      </c>
      <c r="I6" s="49" t="s">
        <v>1234</v>
      </c>
      <c r="J6" s="49" t="s">
        <v>1237</v>
      </c>
      <c r="K6" s="92" t="s">
        <v>257</v>
      </c>
      <c r="L6" s="64" t="s">
        <v>258</v>
      </c>
      <c r="M6" s="52" t="s">
        <v>1326</v>
      </c>
      <c r="N6" s="52" t="s">
        <v>1327</v>
      </c>
    </row>
    <row r="7" spans="1:15" ht="52.5" customHeight="1" x14ac:dyDescent="0.4">
      <c r="A7" s="241" t="s">
        <v>1137</v>
      </c>
      <c r="B7" s="52" t="s">
        <v>18</v>
      </c>
      <c r="C7" s="49" t="s">
        <v>62</v>
      </c>
      <c r="D7" s="49" t="s">
        <v>1748</v>
      </c>
      <c r="E7" s="49" t="s">
        <v>1222</v>
      </c>
      <c r="F7" s="49" t="s">
        <v>63</v>
      </c>
      <c r="G7" s="49" t="s">
        <v>19</v>
      </c>
      <c r="H7" s="52" t="s">
        <v>64</v>
      </c>
      <c r="I7" s="49" t="s">
        <v>1227</v>
      </c>
      <c r="J7" s="49" t="s">
        <v>1227</v>
      </c>
      <c r="K7" s="90" t="s">
        <v>21</v>
      </c>
      <c r="L7" s="90" t="s">
        <v>65</v>
      </c>
      <c r="M7" s="52" t="s">
        <v>532</v>
      </c>
      <c r="N7" s="112" t="s">
        <v>1471</v>
      </c>
      <c r="O7" s="4"/>
    </row>
    <row r="8" spans="1:15" ht="52.5" customHeight="1" x14ac:dyDescent="0.4">
      <c r="A8" s="241" t="s">
        <v>1149</v>
      </c>
      <c r="B8" s="52" t="s">
        <v>564</v>
      </c>
      <c r="C8" s="49" t="s">
        <v>349</v>
      </c>
      <c r="D8" s="49" t="s">
        <v>1750</v>
      </c>
      <c r="E8" s="49" t="s">
        <v>877</v>
      </c>
      <c r="F8" s="49" t="s">
        <v>565</v>
      </c>
      <c r="G8" s="49" t="s">
        <v>12</v>
      </c>
      <c r="H8" s="52" t="s">
        <v>584</v>
      </c>
      <c r="I8" s="49" t="s">
        <v>989</v>
      </c>
      <c r="J8" s="49" t="s">
        <v>990</v>
      </c>
      <c r="K8" s="64" t="s">
        <v>566</v>
      </c>
      <c r="L8" s="64" t="s">
        <v>756</v>
      </c>
      <c r="M8" s="58" t="s">
        <v>868</v>
      </c>
      <c r="N8" s="58" t="s">
        <v>869</v>
      </c>
      <c r="O8" s="4"/>
    </row>
    <row r="9" spans="1:15" ht="52.5" customHeight="1" x14ac:dyDescent="0.4">
      <c r="A9" s="241" t="s">
        <v>1153</v>
      </c>
      <c r="B9" s="52" t="s">
        <v>1417</v>
      </c>
      <c r="C9" s="49" t="s">
        <v>349</v>
      </c>
      <c r="D9" s="49" t="s">
        <v>1747</v>
      </c>
      <c r="E9" s="49" t="s">
        <v>1418</v>
      </c>
      <c r="F9" s="49" t="s">
        <v>1419</v>
      </c>
      <c r="G9" s="49" t="s">
        <v>188</v>
      </c>
      <c r="H9" s="52" t="s">
        <v>1420</v>
      </c>
      <c r="I9" s="49" t="s">
        <v>1422</v>
      </c>
      <c r="J9" s="49" t="s">
        <v>1421</v>
      </c>
      <c r="K9" s="64" t="s">
        <v>1423</v>
      </c>
      <c r="L9" s="64" t="s">
        <v>1424</v>
      </c>
      <c r="M9" s="58" t="s">
        <v>1936</v>
      </c>
      <c r="N9" s="67" t="s">
        <v>804</v>
      </c>
      <c r="O9" s="4"/>
    </row>
    <row r="10" spans="1:15" s="10" customFormat="1" ht="52.5" customHeight="1" x14ac:dyDescent="0.4">
      <c r="A10" s="241" t="s">
        <v>1408</v>
      </c>
      <c r="B10" s="63" t="s">
        <v>191</v>
      </c>
      <c r="C10" s="65" t="s">
        <v>139</v>
      </c>
      <c r="D10" s="65" t="s">
        <v>192</v>
      </c>
      <c r="E10" s="65" t="s">
        <v>1242</v>
      </c>
      <c r="F10" s="65" t="s">
        <v>193</v>
      </c>
      <c r="G10" s="65" t="s">
        <v>85</v>
      </c>
      <c r="H10" s="63" t="s">
        <v>194</v>
      </c>
      <c r="I10" s="65" t="s">
        <v>1244</v>
      </c>
      <c r="J10" s="65" t="s">
        <v>1248</v>
      </c>
      <c r="K10" s="88" t="s">
        <v>195</v>
      </c>
      <c r="L10" s="90" t="s">
        <v>196</v>
      </c>
      <c r="M10" s="73" t="s">
        <v>1470</v>
      </c>
      <c r="N10" s="64" t="s">
        <v>0</v>
      </c>
    </row>
    <row r="11" spans="1:15" s="10" customFormat="1" ht="52.5" customHeight="1" x14ac:dyDescent="0.4">
      <c r="A11" s="241" t="s">
        <v>1971</v>
      </c>
      <c r="B11" s="53" t="s">
        <v>66</v>
      </c>
      <c r="C11" s="57" t="s">
        <v>55</v>
      </c>
      <c r="D11" s="57" t="s">
        <v>24</v>
      </c>
      <c r="E11" s="57" t="s">
        <v>975</v>
      </c>
      <c r="F11" s="57" t="s">
        <v>67</v>
      </c>
      <c r="G11" s="57" t="s">
        <v>68</v>
      </c>
      <c r="H11" s="53" t="s">
        <v>69</v>
      </c>
      <c r="I11" s="57" t="s">
        <v>1224</v>
      </c>
      <c r="J11" s="57" t="s">
        <v>1226</v>
      </c>
      <c r="K11" s="88" t="s">
        <v>50</v>
      </c>
      <c r="L11" s="52" t="s">
        <v>49</v>
      </c>
      <c r="M11" s="112" t="s">
        <v>524</v>
      </c>
      <c r="N11" s="112" t="s">
        <v>497</v>
      </c>
    </row>
    <row r="12" spans="1:15" s="10" customFormat="1" ht="52.5" customHeight="1" x14ac:dyDescent="0.4">
      <c r="A12" s="241" t="s">
        <v>1163</v>
      </c>
      <c r="B12" s="52" t="s">
        <v>571</v>
      </c>
      <c r="C12" s="49" t="s">
        <v>349</v>
      </c>
      <c r="D12" s="57" t="s">
        <v>1752</v>
      </c>
      <c r="E12" s="49" t="s">
        <v>878</v>
      </c>
      <c r="F12" s="49" t="s">
        <v>572</v>
      </c>
      <c r="G12" s="49" t="s">
        <v>583</v>
      </c>
      <c r="H12" s="52" t="s">
        <v>588</v>
      </c>
      <c r="I12" s="49" t="s">
        <v>997</v>
      </c>
      <c r="J12" s="49" t="s">
        <v>998</v>
      </c>
      <c r="K12" s="52" t="s">
        <v>573</v>
      </c>
      <c r="L12" s="52" t="s">
        <v>757</v>
      </c>
      <c r="M12" s="58" t="s">
        <v>761</v>
      </c>
      <c r="N12" s="58" t="s">
        <v>760</v>
      </c>
    </row>
    <row r="13" spans="1:15" ht="52.5" customHeight="1" x14ac:dyDescent="0.4">
      <c r="A13" s="241" t="s">
        <v>1141</v>
      </c>
      <c r="B13" s="52" t="s">
        <v>567</v>
      </c>
      <c r="C13" s="49" t="s">
        <v>568</v>
      </c>
      <c r="D13" s="49" t="s">
        <v>116</v>
      </c>
      <c r="E13" s="49" t="s">
        <v>909</v>
      </c>
      <c r="F13" s="49" t="s">
        <v>569</v>
      </c>
      <c r="G13" s="49" t="s">
        <v>12</v>
      </c>
      <c r="H13" s="52" t="s">
        <v>585</v>
      </c>
      <c r="I13" s="49" t="s">
        <v>991</v>
      </c>
      <c r="J13" s="49" t="s">
        <v>992</v>
      </c>
      <c r="K13" s="52" t="s">
        <v>570</v>
      </c>
      <c r="L13" s="52" t="s">
        <v>1518</v>
      </c>
      <c r="M13" s="58" t="s">
        <v>1517</v>
      </c>
      <c r="N13" s="64" t="s">
        <v>0</v>
      </c>
      <c r="O13" s="4"/>
    </row>
  </sheetData>
  <autoFilter ref="A2:O2">
    <sortState ref="A3:O12">
      <sortCondition ref="C2"/>
    </sortState>
  </autoFilter>
  <phoneticPr fontId="1"/>
  <hyperlinks>
    <hyperlink ref="K7" r:id="rId1"/>
    <hyperlink ref="L7" r:id="rId2" display="https://npo-hopestar.com/_x000a_"/>
    <hyperlink ref="K11" r:id="rId3"/>
    <hyperlink ref="K6" r:id="rId4"/>
    <hyperlink ref="K10" r:id="rId5"/>
    <hyperlink ref="L10" r:id="rId6"/>
    <hyperlink ref="L4" r:id="rId7" display="https://www.ajscrum.co.jp"/>
  </hyperlinks>
  <pageMargins left="0.31496062992125984" right="0.31496062992125984" top="0.55118110236220474" bottom="0.55118110236220474" header="0.31496062992125984" footer="0.31496062992125984"/>
  <pageSetup paperSize="9" scale="42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0"/>
  <sheetViews>
    <sheetView view="pageBreakPreview" zoomScaleNormal="70" zoomScaleSheetLayoutView="100" workbookViewId="0">
      <pane ySplit="2" topLeftCell="A40" activePane="bottomLeft" state="frozen"/>
      <selection pane="bottomLeft" activeCell="A43" sqref="A43:J43"/>
    </sheetView>
  </sheetViews>
  <sheetFormatPr defaultRowHeight="50.1" customHeight="1" x14ac:dyDescent="0.4"/>
  <cols>
    <col min="1" max="1" width="13" style="4" customWidth="1"/>
    <col min="2" max="2" width="36.625" style="4" customWidth="1"/>
    <col min="3" max="3" width="22.625" style="5" customWidth="1"/>
    <col min="4" max="4" width="34.5" style="5" customWidth="1"/>
    <col min="5" max="7" width="15.625" style="5" customWidth="1"/>
    <col min="8" max="8" width="30.75" style="5" customWidth="1"/>
    <col min="9" max="10" width="18.625" style="5" customWidth="1"/>
    <col min="11" max="11" width="33.25" style="62" customWidth="1"/>
    <col min="12" max="12" width="44.75" style="62" customWidth="1"/>
    <col min="13" max="13" width="42.875" style="5" customWidth="1"/>
    <col min="14" max="14" width="53.375" style="5" customWidth="1"/>
    <col min="15" max="16384" width="9" style="4"/>
  </cols>
  <sheetData>
    <row r="1" spans="1:14" s="20" customFormat="1" ht="33" customHeight="1" x14ac:dyDescent="0.4">
      <c r="A1" s="15" t="s">
        <v>5</v>
      </c>
      <c r="B1" s="15"/>
      <c r="C1" s="22"/>
      <c r="D1" s="180" t="s">
        <v>1573</v>
      </c>
      <c r="F1" s="22"/>
      <c r="G1" s="22"/>
      <c r="H1" s="22"/>
      <c r="I1" s="22"/>
      <c r="J1" s="22"/>
      <c r="K1" s="54"/>
      <c r="L1" s="54"/>
      <c r="M1" s="22"/>
      <c r="N1" s="22"/>
    </row>
    <row r="2" spans="1:14" s="23" customFormat="1" ht="50.1" customHeight="1" x14ac:dyDescent="0.4">
      <c r="A2" s="194" t="s">
        <v>416</v>
      </c>
      <c r="B2" s="195" t="s">
        <v>417</v>
      </c>
      <c r="C2" s="195" t="s">
        <v>42</v>
      </c>
      <c r="D2" s="195" t="s">
        <v>418</v>
      </c>
      <c r="E2" s="195" t="s">
        <v>419</v>
      </c>
      <c r="F2" s="195" t="s">
        <v>420</v>
      </c>
      <c r="G2" s="195" t="s">
        <v>1</v>
      </c>
      <c r="H2" s="195" t="s">
        <v>421</v>
      </c>
      <c r="I2" s="195" t="s">
        <v>422</v>
      </c>
      <c r="J2" s="195" t="s">
        <v>423</v>
      </c>
      <c r="K2" s="226" t="s">
        <v>424</v>
      </c>
      <c r="L2" s="226" t="s">
        <v>1357</v>
      </c>
      <c r="M2" s="195" t="s">
        <v>429</v>
      </c>
      <c r="N2" s="195" t="s">
        <v>426</v>
      </c>
    </row>
    <row r="3" spans="1:14" s="7" customFormat="1" ht="50.1" customHeight="1" x14ac:dyDescent="0.4">
      <c r="A3" s="239" t="s">
        <v>1135</v>
      </c>
      <c r="B3" s="238" t="s">
        <v>561</v>
      </c>
      <c r="C3" s="129" t="s">
        <v>349</v>
      </c>
      <c r="D3" s="129" t="s">
        <v>1760</v>
      </c>
      <c r="E3" s="129" t="s">
        <v>923</v>
      </c>
      <c r="F3" s="129" t="s">
        <v>562</v>
      </c>
      <c r="G3" s="129" t="s">
        <v>12</v>
      </c>
      <c r="H3" s="128" t="s">
        <v>648</v>
      </c>
      <c r="I3" s="129" t="s">
        <v>987</v>
      </c>
      <c r="J3" s="129" t="s">
        <v>988</v>
      </c>
      <c r="K3" s="128" t="s">
        <v>563</v>
      </c>
      <c r="L3" s="128" t="s">
        <v>1386</v>
      </c>
      <c r="M3" s="182" t="s">
        <v>870</v>
      </c>
      <c r="N3" s="182" t="s">
        <v>1387</v>
      </c>
    </row>
    <row r="4" spans="1:14" ht="50.1" customHeight="1" x14ac:dyDescent="0.4">
      <c r="A4" s="240" t="s">
        <v>1966</v>
      </c>
      <c r="B4" s="128" t="s">
        <v>538</v>
      </c>
      <c r="C4" s="129" t="s">
        <v>592</v>
      </c>
      <c r="D4" s="129" t="s">
        <v>1753</v>
      </c>
      <c r="E4" s="129" t="s">
        <v>879</v>
      </c>
      <c r="F4" s="129" t="s">
        <v>593</v>
      </c>
      <c r="G4" s="129" t="s">
        <v>14</v>
      </c>
      <c r="H4" s="128" t="s">
        <v>658</v>
      </c>
      <c r="I4" s="129" t="s">
        <v>1009</v>
      </c>
      <c r="J4" s="129" t="s">
        <v>1010</v>
      </c>
      <c r="K4" s="128" t="s">
        <v>314</v>
      </c>
      <c r="L4" s="128" t="s">
        <v>315</v>
      </c>
      <c r="M4" s="182" t="s">
        <v>765</v>
      </c>
      <c r="N4" s="182" t="s">
        <v>1291</v>
      </c>
    </row>
    <row r="5" spans="1:14" s="7" customFormat="1" ht="50.1" customHeight="1" x14ac:dyDescent="0.4">
      <c r="A5" s="240" t="s">
        <v>1142</v>
      </c>
      <c r="B5" s="128" t="s">
        <v>468</v>
      </c>
      <c r="C5" s="129" t="s">
        <v>469</v>
      </c>
      <c r="D5" s="129" t="s">
        <v>370</v>
      </c>
      <c r="E5" s="129" t="s">
        <v>1251</v>
      </c>
      <c r="F5" s="129" t="s">
        <v>470</v>
      </c>
      <c r="G5" s="129" t="s">
        <v>107</v>
      </c>
      <c r="H5" s="128" t="s">
        <v>471</v>
      </c>
      <c r="I5" s="129" t="s">
        <v>1393</v>
      </c>
      <c r="J5" s="129" t="s">
        <v>1394</v>
      </c>
      <c r="K5" s="227" t="s">
        <v>472</v>
      </c>
      <c r="L5" s="227" t="s">
        <v>473</v>
      </c>
      <c r="M5" s="182" t="s">
        <v>474</v>
      </c>
      <c r="N5" s="188" t="s">
        <v>441</v>
      </c>
    </row>
    <row r="6" spans="1:14" s="7" customFormat="1" ht="50.1" customHeight="1" x14ac:dyDescent="0.4">
      <c r="A6" s="240" t="s">
        <v>1142</v>
      </c>
      <c r="B6" s="128" t="s">
        <v>468</v>
      </c>
      <c r="C6" s="129" t="s">
        <v>469</v>
      </c>
      <c r="D6" s="129" t="s">
        <v>370</v>
      </c>
      <c r="E6" s="129" t="s">
        <v>1251</v>
      </c>
      <c r="F6" s="129" t="s">
        <v>470</v>
      </c>
      <c r="G6" s="129" t="s">
        <v>107</v>
      </c>
      <c r="H6" s="128" t="s">
        <v>471</v>
      </c>
      <c r="I6" s="129" t="s">
        <v>1393</v>
      </c>
      <c r="J6" s="129" t="s">
        <v>1394</v>
      </c>
      <c r="K6" s="227" t="s">
        <v>472</v>
      </c>
      <c r="L6" s="227" t="s">
        <v>473</v>
      </c>
      <c r="M6" s="182" t="s">
        <v>475</v>
      </c>
      <c r="N6" s="188" t="s">
        <v>1292</v>
      </c>
    </row>
    <row r="7" spans="1:14" s="62" customFormat="1" ht="56.25" customHeight="1" x14ac:dyDescent="0.4">
      <c r="A7" s="238" t="s">
        <v>1143</v>
      </c>
      <c r="B7" s="133" t="s">
        <v>1594</v>
      </c>
      <c r="C7" s="136" t="s">
        <v>43</v>
      </c>
      <c r="D7" s="136" t="s">
        <v>1754</v>
      </c>
      <c r="E7" s="136" t="s">
        <v>1591</v>
      </c>
      <c r="F7" s="136" t="s">
        <v>525</v>
      </c>
      <c r="G7" s="136" t="s">
        <v>12</v>
      </c>
      <c r="H7" s="133" t="s">
        <v>52</v>
      </c>
      <c r="I7" s="136" t="s">
        <v>1607</v>
      </c>
      <c r="J7" s="136" t="s">
        <v>1608</v>
      </c>
      <c r="K7" s="228" t="s">
        <v>1592</v>
      </c>
      <c r="L7" s="183" t="s">
        <v>980</v>
      </c>
      <c r="M7" s="133" t="s">
        <v>1595</v>
      </c>
      <c r="N7" s="133" t="s">
        <v>0</v>
      </c>
    </row>
    <row r="8" spans="1:14" s="7" customFormat="1" ht="52.5" customHeight="1" x14ac:dyDescent="0.4">
      <c r="A8" s="240" t="s">
        <v>1168</v>
      </c>
      <c r="B8" s="128" t="s">
        <v>594</v>
      </c>
      <c r="C8" s="129" t="s">
        <v>90</v>
      </c>
      <c r="D8" s="129" t="s">
        <v>1764</v>
      </c>
      <c r="E8" s="129" t="s">
        <v>883</v>
      </c>
      <c r="F8" s="129" t="s">
        <v>595</v>
      </c>
      <c r="G8" s="129" t="s">
        <v>644</v>
      </c>
      <c r="H8" s="128" t="s">
        <v>656</v>
      </c>
      <c r="I8" s="129" t="s">
        <v>1006</v>
      </c>
      <c r="J8" s="129" t="s">
        <v>1006</v>
      </c>
      <c r="K8" s="128" t="s">
        <v>596</v>
      </c>
      <c r="L8" s="128"/>
      <c r="M8" s="182" t="s">
        <v>769</v>
      </c>
      <c r="N8" s="182" t="s">
        <v>771</v>
      </c>
    </row>
    <row r="9" spans="1:14" s="7" customFormat="1" ht="52.5" customHeight="1" x14ac:dyDescent="0.4">
      <c r="A9" s="241" t="s">
        <v>1144</v>
      </c>
      <c r="B9" s="128" t="s">
        <v>960</v>
      </c>
      <c r="C9" s="129" t="s">
        <v>349</v>
      </c>
      <c r="D9" s="196" t="s">
        <v>1762</v>
      </c>
      <c r="E9" s="196" t="s">
        <v>968</v>
      </c>
      <c r="F9" s="196" t="s">
        <v>961</v>
      </c>
      <c r="G9" s="129" t="s">
        <v>967</v>
      </c>
      <c r="H9" s="197" t="s">
        <v>1384</v>
      </c>
      <c r="I9" s="196" t="s">
        <v>1082</v>
      </c>
      <c r="J9" s="196" t="s">
        <v>1083</v>
      </c>
      <c r="K9" s="197" t="s">
        <v>962</v>
      </c>
      <c r="L9" s="197" t="s">
        <v>963</v>
      </c>
      <c r="M9" s="197" t="s">
        <v>1964</v>
      </c>
      <c r="N9" s="182" t="s">
        <v>1965</v>
      </c>
    </row>
    <row r="10" spans="1:14" s="7" customFormat="1" ht="52.5" customHeight="1" x14ac:dyDescent="0.4">
      <c r="A10" s="240" t="s">
        <v>1125</v>
      </c>
      <c r="B10" s="128" t="s">
        <v>641</v>
      </c>
      <c r="C10" s="129" t="s">
        <v>349</v>
      </c>
      <c r="D10" s="129" t="s">
        <v>1912</v>
      </c>
      <c r="E10" s="129" t="s">
        <v>906</v>
      </c>
      <c r="F10" s="129" t="s">
        <v>565</v>
      </c>
      <c r="G10" s="129" t="s">
        <v>12</v>
      </c>
      <c r="H10" s="128" t="s">
        <v>649</v>
      </c>
      <c r="I10" s="129" t="s">
        <v>1399</v>
      </c>
      <c r="J10" s="129" t="s">
        <v>1005</v>
      </c>
      <c r="K10" s="128" t="s">
        <v>642</v>
      </c>
      <c r="L10" s="128"/>
      <c r="M10" s="182" t="s">
        <v>1401</v>
      </c>
      <c r="N10" s="182" t="s">
        <v>1400</v>
      </c>
    </row>
    <row r="11" spans="1:14" s="7" customFormat="1" ht="52.5" customHeight="1" x14ac:dyDescent="0.4">
      <c r="A11" s="240" t="s">
        <v>1146</v>
      </c>
      <c r="B11" s="128" t="s">
        <v>283</v>
      </c>
      <c r="C11" s="129" t="s">
        <v>55</v>
      </c>
      <c r="D11" s="129" t="s">
        <v>284</v>
      </c>
      <c r="E11" s="129" t="s">
        <v>1371</v>
      </c>
      <c r="F11" s="129" t="s">
        <v>285</v>
      </c>
      <c r="G11" s="129" t="s">
        <v>58</v>
      </c>
      <c r="H11" s="128" t="s">
        <v>286</v>
      </c>
      <c r="I11" s="129" t="s">
        <v>1063</v>
      </c>
      <c r="J11" s="129" t="s">
        <v>1064</v>
      </c>
      <c r="K11" s="183" t="s">
        <v>287</v>
      </c>
      <c r="L11" s="183" t="s">
        <v>288</v>
      </c>
      <c r="M11" s="182" t="s">
        <v>1946</v>
      </c>
      <c r="N11" s="188" t="s">
        <v>1947</v>
      </c>
    </row>
    <row r="12" spans="1:14" s="7" customFormat="1" ht="52.5" customHeight="1" x14ac:dyDescent="0.4">
      <c r="A12" s="240" t="s">
        <v>1137</v>
      </c>
      <c r="B12" s="128" t="s">
        <v>18</v>
      </c>
      <c r="C12" s="129" t="s">
        <v>349</v>
      </c>
      <c r="D12" s="129" t="s">
        <v>643</v>
      </c>
      <c r="E12" s="129" t="s">
        <v>892</v>
      </c>
      <c r="F12" s="129" t="s">
        <v>63</v>
      </c>
      <c r="G12" s="129" t="s">
        <v>19</v>
      </c>
      <c r="H12" s="128" t="s">
        <v>655</v>
      </c>
      <c r="I12" s="129" t="s">
        <v>1026</v>
      </c>
      <c r="J12" s="129" t="s">
        <v>1026</v>
      </c>
      <c r="K12" s="128" t="s">
        <v>21</v>
      </c>
      <c r="L12" s="128" t="s">
        <v>1089</v>
      </c>
      <c r="M12" s="182" t="s">
        <v>1472</v>
      </c>
      <c r="N12" s="182" t="s">
        <v>1914</v>
      </c>
    </row>
    <row r="13" spans="1:14" s="7" customFormat="1" ht="52.5" customHeight="1" x14ac:dyDescent="0.4">
      <c r="A13" s="240" t="s">
        <v>1216</v>
      </c>
      <c r="B13" s="128" t="s">
        <v>628</v>
      </c>
      <c r="C13" s="129" t="s">
        <v>592</v>
      </c>
      <c r="D13" s="129" t="s">
        <v>2015</v>
      </c>
      <c r="E13" s="129" t="s">
        <v>882</v>
      </c>
      <c r="F13" s="129" t="s">
        <v>629</v>
      </c>
      <c r="G13" s="129" t="s">
        <v>14</v>
      </c>
      <c r="H13" s="128" t="s">
        <v>661</v>
      </c>
      <c r="I13" s="129" t="s">
        <v>1015</v>
      </c>
      <c r="J13" s="129" t="s">
        <v>1857</v>
      </c>
      <c r="K13" s="128" t="s">
        <v>630</v>
      </c>
      <c r="L13" s="232" t="s">
        <v>1858</v>
      </c>
      <c r="M13" s="182" t="s">
        <v>768</v>
      </c>
      <c r="N13" s="182" t="s">
        <v>767</v>
      </c>
    </row>
    <row r="14" spans="1:14" s="7" customFormat="1" ht="52.5" customHeight="1" x14ac:dyDescent="0.4">
      <c r="A14" s="240" t="s">
        <v>1147</v>
      </c>
      <c r="B14" s="128" t="s">
        <v>121</v>
      </c>
      <c r="C14" s="129" t="s">
        <v>55</v>
      </c>
      <c r="D14" s="129" t="s">
        <v>122</v>
      </c>
      <c r="E14" s="129" t="s">
        <v>1293</v>
      </c>
      <c r="F14" s="129" t="s">
        <v>124</v>
      </c>
      <c r="G14" s="129" t="s">
        <v>85</v>
      </c>
      <c r="H14" s="128" t="s">
        <v>125</v>
      </c>
      <c r="I14" s="129" t="s">
        <v>1299</v>
      </c>
      <c r="J14" s="129" t="s">
        <v>1307</v>
      </c>
      <c r="K14" s="128" t="s">
        <v>126</v>
      </c>
      <c r="L14" s="183" t="s">
        <v>127</v>
      </c>
      <c r="M14" s="182" t="s">
        <v>449</v>
      </c>
      <c r="N14" s="188" t="s">
        <v>450</v>
      </c>
    </row>
    <row r="15" spans="1:14" s="7" customFormat="1" ht="52.5" customHeight="1" x14ac:dyDescent="0.4">
      <c r="A15" s="240" t="s">
        <v>1150</v>
      </c>
      <c r="B15" s="128" t="s">
        <v>277</v>
      </c>
      <c r="C15" s="129" t="s">
        <v>139</v>
      </c>
      <c r="D15" s="129" t="s">
        <v>278</v>
      </c>
      <c r="E15" s="129" t="s">
        <v>925</v>
      </c>
      <c r="F15" s="129" t="s">
        <v>279</v>
      </c>
      <c r="G15" s="129" t="s">
        <v>85</v>
      </c>
      <c r="H15" s="128" t="s">
        <v>280</v>
      </c>
      <c r="I15" s="129" t="s">
        <v>1300</v>
      </c>
      <c r="J15" s="129" t="s">
        <v>1308</v>
      </c>
      <c r="K15" s="183" t="s">
        <v>281</v>
      </c>
      <c r="L15" s="183" t="s">
        <v>282</v>
      </c>
      <c r="M15" s="182" t="s">
        <v>448</v>
      </c>
      <c r="N15" s="188" t="s">
        <v>1448</v>
      </c>
    </row>
    <row r="16" spans="1:14" s="7" customFormat="1" ht="52.5" customHeight="1" x14ac:dyDescent="0.4">
      <c r="A16" s="240" t="s">
        <v>1171</v>
      </c>
      <c r="B16" s="128" t="s">
        <v>264</v>
      </c>
      <c r="C16" s="129" t="s">
        <v>139</v>
      </c>
      <c r="D16" s="129" t="s">
        <v>20</v>
      </c>
      <c r="E16" s="129" t="s">
        <v>885</v>
      </c>
      <c r="F16" s="129" t="s">
        <v>265</v>
      </c>
      <c r="G16" s="129" t="s">
        <v>58</v>
      </c>
      <c r="H16" s="128" t="s">
        <v>266</v>
      </c>
      <c r="I16" s="129" t="s">
        <v>1301</v>
      </c>
      <c r="J16" s="129" t="s">
        <v>1301</v>
      </c>
      <c r="K16" s="183" t="s">
        <v>267</v>
      </c>
      <c r="L16" s="183" t="s">
        <v>268</v>
      </c>
      <c r="M16" s="182" t="s">
        <v>445</v>
      </c>
      <c r="N16" s="188" t="s">
        <v>1298</v>
      </c>
    </row>
    <row r="17" spans="1:39" s="7" customFormat="1" ht="52.5" customHeight="1" x14ac:dyDescent="0.4">
      <c r="A17" s="240" t="s">
        <v>1171</v>
      </c>
      <c r="B17" s="128" t="s">
        <v>264</v>
      </c>
      <c r="C17" s="129" t="s">
        <v>139</v>
      </c>
      <c r="D17" s="129" t="s">
        <v>20</v>
      </c>
      <c r="E17" s="129" t="s">
        <v>885</v>
      </c>
      <c r="F17" s="129" t="s">
        <v>265</v>
      </c>
      <c r="G17" s="129" t="s">
        <v>58</v>
      </c>
      <c r="H17" s="128" t="s">
        <v>266</v>
      </c>
      <c r="I17" s="129" t="s">
        <v>1301</v>
      </c>
      <c r="J17" s="129" t="s">
        <v>1301</v>
      </c>
      <c r="K17" s="183" t="s">
        <v>267</v>
      </c>
      <c r="L17" s="183" t="s">
        <v>268</v>
      </c>
      <c r="M17" s="182" t="s">
        <v>446</v>
      </c>
      <c r="N17" s="188" t="s">
        <v>506</v>
      </c>
    </row>
    <row r="18" spans="1:39" s="7" customFormat="1" ht="52.5" customHeight="1" x14ac:dyDescent="0.4">
      <c r="A18" s="241" t="s">
        <v>1153</v>
      </c>
      <c r="B18" s="133" t="s">
        <v>1417</v>
      </c>
      <c r="C18" s="136" t="s">
        <v>349</v>
      </c>
      <c r="D18" s="136" t="s">
        <v>1747</v>
      </c>
      <c r="E18" s="136" t="s">
        <v>1418</v>
      </c>
      <c r="F18" s="136" t="s">
        <v>1419</v>
      </c>
      <c r="G18" s="136" t="s">
        <v>188</v>
      </c>
      <c r="H18" s="133" t="s">
        <v>1420</v>
      </c>
      <c r="I18" s="136" t="s">
        <v>1422</v>
      </c>
      <c r="J18" s="136" t="s">
        <v>1421</v>
      </c>
      <c r="K18" s="128" t="s">
        <v>1423</v>
      </c>
      <c r="L18" s="128" t="s">
        <v>1424</v>
      </c>
      <c r="M18" s="133" t="s">
        <v>1686</v>
      </c>
      <c r="N18" s="181" t="s">
        <v>1687</v>
      </c>
    </row>
    <row r="19" spans="1:39" s="7" customFormat="1" ht="52.5" customHeight="1" x14ac:dyDescent="0.4">
      <c r="A19" s="240" t="s">
        <v>1154</v>
      </c>
      <c r="B19" s="128" t="s">
        <v>606</v>
      </c>
      <c r="C19" s="129" t="s">
        <v>349</v>
      </c>
      <c r="D19" s="129" t="s">
        <v>1761</v>
      </c>
      <c r="E19" s="129" t="s">
        <v>881</v>
      </c>
      <c r="F19" s="129" t="s">
        <v>607</v>
      </c>
      <c r="G19" s="129" t="s">
        <v>14</v>
      </c>
      <c r="H19" s="128" t="s">
        <v>659</v>
      </c>
      <c r="I19" s="129" t="s">
        <v>1011</v>
      </c>
      <c r="J19" s="129" t="s">
        <v>1012</v>
      </c>
      <c r="K19" s="128" t="s">
        <v>608</v>
      </c>
      <c r="L19" s="128"/>
      <c r="M19" s="182" t="s">
        <v>766</v>
      </c>
      <c r="N19" s="182" t="s">
        <v>767</v>
      </c>
    </row>
    <row r="20" spans="1:39" s="7" customFormat="1" ht="52.5" customHeight="1" x14ac:dyDescent="0.4">
      <c r="A20" s="240" t="s">
        <v>1175</v>
      </c>
      <c r="B20" s="128" t="s">
        <v>1915</v>
      </c>
      <c r="C20" s="129" t="s">
        <v>349</v>
      </c>
      <c r="D20" s="129" t="s">
        <v>1916</v>
      </c>
      <c r="E20" s="129" t="s">
        <v>1295</v>
      </c>
      <c r="F20" s="129" t="s">
        <v>1917</v>
      </c>
      <c r="G20" s="129" t="s">
        <v>1918</v>
      </c>
      <c r="H20" s="128" t="s">
        <v>1919</v>
      </c>
      <c r="I20" s="129" t="s">
        <v>1920</v>
      </c>
      <c r="J20" s="129" t="s">
        <v>1920</v>
      </c>
      <c r="K20" s="128" t="s">
        <v>1921</v>
      </c>
      <c r="L20" s="236" t="s">
        <v>1922</v>
      </c>
      <c r="M20" s="182" t="s">
        <v>1659</v>
      </c>
      <c r="N20" s="182" t="s">
        <v>0</v>
      </c>
    </row>
    <row r="21" spans="1:39" s="7" customFormat="1" ht="52.5" customHeight="1" x14ac:dyDescent="0.4">
      <c r="A21" s="240" t="s">
        <v>1176</v>
      </c>
      <c r="B21" s="128" t="s">
        <v>187</v>
      </c>
      <c r="C21" s="129" t="s">
        <v>55</v>
      </c>
      <c r="D21" s="129" t="s">
        <v>1940</v>
      </c>
      <c r="E21" s="129" t="s">
        <v>888</v>
      </c>
      <c r="F21" s="129" t="s">
        <v>142</v>
      </c>
      <c r="G21" s="129" t="s">
        <v>188</v>
      </c>
      <c r="H21" s="128" t="s">
        <v>189</v>
      </c>
      <c r="I21" s="129" t="s">
        <v>1016</v>
      </c>
      <c r="J21" s="129" t="s">
        <v>1017</v>
      </c>
      <c r="K21" s="183" t="s">
        <v>190</v>
      </c>
      <c r="L21" s="128" t="s">
        <v>72</v>
      </c>
      <c r="M21" s="182" t="s">
        <v>772</v>
      </c>
      <c r="N21" s="182" t="s">
        <v>1456</v>
      </c>
    </row>
    <row r="22" spans="1:39" s="7" customFormat="1" ht="52.5" customHeight="1" x14ac:dyDescent="0.4">
      <c r="A22" s="240" t="s">
        <v>1155</v>
      </c>
      <c r="B22" s="128" t="s">
        <v>316</v>
      </c>
      <c r="C22" s="129" t="s">
        <v>55</v>
      </c>
      <c r="D22" s="129" t="s">
        <v>317</v>
      </c>
      <c r="E22" s="129" t="s">
        <v>922</v>
      </c>
      <c r="F22" s="129" t="s">
        <v>318</v>
      </c>
      <c r="G22" s="129" t="s">
        <v>68</v>
      </c>
      <c r="H22" s="128" t="s">
        <v>319</v>
      </c>
      <c r="I22" s="129" t="s">
        <v>1302</v>
      </c>
      <c r="J22" s="129" t="s">
        <v>1309</v>
      </c>
      <c r="K22" s="183" t="s">
        <v>26</v>
      </c>
      <c r="L22" s="183" t="s">
        <v>320</v>
      </c>
      <c r="M22" s="182" t="s">
        <v>493</v>
      </c>
      <c r="N22" s="188" t="s">
        <v>1942</v>
      </c>
    </row>
    <row r="23" spans="1:39" s="7" customFormat="1" ht="52.5" customHeight="1" x14ac:dyDescent="0.4">
      <c r="A23" s="240" t="s">
        <v>1155</v>
      </c>
      <c r="B23" s="128" t="s">
        <v>316</v>
      </c>
      <c r="C23" s="129" t="s">
        <v>55</v>
      </c>
      <c r="D23" s="129" t="s">
        <v>317</v>
      </c>
      <c r="E23" s="129" t="s">
        <v>922</v>
      </c>
      <c r="F23" s="129" t="s">
        <v>318</v>
      </c>
      <c r="G23" s="129" t="s">
        <v>68</v>
      </c>
      <c r="H23" s="128" t="s">
        <v>319</v>
      </c>
      <c r="I23" s="129" t="s">
        <v>1302</v>
      </c>
      <c r="J23" s="129" t="s">
        <v>1309</v>
      </c>
      <c r="K23" s="183" t="s">
        <v>26</v>
      </c>
      <c r="L23" s="183" t="s">
        <v>320</v>
      </c>
      <c r="M23" s="182" t="s">
        <v>1659</v>
      </c>
      <c r="N23" s="188" t="s">
        <v>1941</v>
      </c>
    </row>
    <row r="24" spans="1:39" s="166" customFormat="1" ht="52.5" customHeight="1" x14ac:dyDescent="0.4">
      <c r="A24" s="240" t="s">
        <v>1156</v>
      </c>
      <c r="B24" s="128" t="s">
        <v>325</v>
      </c>
      <c r="C24" s="129" t="s">
        <v>45</v>
      </c>
      <c r="D24" s="129" t="s">
        <v>326</v>
      </c>
      <c r="E24" s="129" t="s">
        <v>1866</v>
      </c>
      <c r="F24" s="129" t="s">
        <v>327</v>
      </c>
      <c r="G24" s="129" t="s">
        <v>68</v>
      </c>
      <c r="H24" s="128" t="s">
        <v>328</v>
      </c>
      <c r="I24" s="129" t="s">
        <v>1029</v>
      </c>
      <c r="J24" s="129" t="s">
        <v>1030</v>
      </c>
      <c r="K24" s="183" t="s">
        <v>639</v>
      </c>
      <c r="L24" s="183" t="s">
        <v>329</v>
      </c>
      <c r="M24" s="182" t="s">
        <v>1867</v>
      </c>
      <c r="N24" s="188" t="s">
        <v>516</v>
      </c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</row>
    <row r="25" spans="1:39" s="7" customFormat="1" ht="52.5" customHeight="1" x14ac:dyDescent="0.4">
      <c r="A25" s="240" t="s">
        <v>1156</v>
      </c>
      <c r="B25" s="128" t="s">
        <v>325</v>
      </c>
      <c r="C25" s="129" t="s">
        <v>45</v>
      </c>
      <c r="D25" s="129" t="s">
        <v>326</v>
      </c>
      <c r="E25" s="129" t="s">
        <v>1866</v>
      </c>
      <c r="F25" s="129" t="s">
        <v>327</v>
      </c>
      <c r="G25" s="129" t="s">
        <v>68</v>
      </c>
      <c r="H25" s="128" t="s">
        <v>328</v>
      </c>
      <c r="I25" s="129" t="s">
        <v>1029</v>
      </c>
      <c r="J25" s="129" t="s">
        <v>1030</v>
      </c>
      <c r="K25" s="183" t="s">
        <v>639</v>
      </c>
      <c r="L25" s="183" t="s">
        <v>329</v>
      </c>
      <c r="M25" s="182" t="s">
        <v>517</v>
      </c>
      <c r="N25" s="188" t="s">
        <v>1296</v>
      </c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spans="1:39" s="159" customFormat="1" ht="52.5" customHeight="1" x14ac:dyDescent="0.4">
      <c r="A26" s="240" t="s">
        <v>547</v>
      </c>
      <c r="B26" s="133" t="s">
        <v>1555</v>
      </c>
      <c r="C26" s="136" t="s">
        <v>1556</v>
      </c>
      <c r="D26" s="198" t="s">
        <v>1633</v>
      </c>
      <c r="E26" s="136" t="s">
        <v>1632</v>
      </c>
      <c r="F26" s="136" t="s">
        <v>572</v>
      </c>
      <c r="G26" s="198" t="s">
        <v>19</v>
      </c>
      <c r="H26" s="199" t="s">
        <v>1631</v>
      </c>
      <c r="I26" s="136" t="s">
        <v>1629</v>
      </c>
      <c r="J26" s="136" t="s">
        <v>1630</v>
      </c>
      <c r="K26" s="133" t="s">
        <v>1557</v>
      </c>
      <c r="L26" s="133" t="s">
        <v>1558</v>
      </c>
      <c r="M26" s="200" t="s">
        <v>1634</v>
      </c>
      <c r="N26" s="200" t="s">
        <v>1635</v>
      </c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</row>
    <row r="27" spans="1:39" s="7" customFormat="1" ht="52.5" customHeight="1" x14ac:dyDescent="0.4">
      <c r="A27" s="240" t="s">
        <v>1155</v>
      </c>
      <c r="B27" s="128" t="s">
        <v>269</v>
      </c>
      <c r="C27" s="129" t="s">
        <v>270</v>
      </c>
      <c r="D27" s="129" t="s">
        <v>22</v>
      </c>
      <c r="E27" s="129" t="s">
        <v>922</v>
      </c>
      <c r="F27" s="129" t="s">
        <v>271</v>
      </c>
      <c r="G27" s="129" t="s">
        <v>68</v>
      </c>
      <c r="H27" s="128" t="s">
        <v>272</v>
      </c>
      <c r="I27" s="129" t="s">
        <v>1284</v>
      </c>
      <c r="J27" s="129" t="s">
        <v>1284</v>
      </c>
      <c r="K27" s="183" t="s">
        <v>273</v>
      </c>
      <c r="L27" s="128" t="s">
        <v>72</v>
      </c>
      <c r="M27" s="182" t="s">
        <v>1475</v>
      </c>
      <c r="N27" s="188" t="s">
        <v>1476</v>
      </c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1:39" s="7" customFormat="1" ht="52.5" customHeight="1" x14ac:dyDescent="0.4">
      <c r="A28" s="240" t="s">
        <v>1967</v>
      </c>
      <c r="B28" s="133" t="s">
        <v>1587</v>
      </c>
      <c r="C28" s="136" t="s">
        <v>568</v>
      </c>
      <c r="D28" s="198" t="s">
        <v>1640</v>
      </c>
      <c r="E28" s="133" t="s">
        <v>1639</v>
      </c>
      <c r="F28" s="136" t="s">
        <v>1588</v>
      </c>
      <c r="G28" s="136" t="s">
        <v>12</v>
      </c>
      <c r="H28" s="133" t="s">
        <v>1638</v>
      </c>
      <c r="I28" s="198" t="s">
        <v>1868</v>
      </c>
      <c r="J28" s="136" t="s">
        <v>1869</v>
      </c>
      <c r="K28" s="133" t="s">
        <v>1589</v>
      </c>
      <c r="L28" s="133" t="s">
        <v>1590</v>
      </c>
      <c r="M28" s="133" t="s">
        <v>1636</v>
      </c>
      <c r="N28" s="133" t="s">
        <v>1637</v>
      </c>
    </row>
    <row r="29" spans="1:39" s="7" customFormat="1" ht="52.5" customHeight="1" x14ac:dyDescent="0.4">
      <c r="A29" s="240" t="s">
        <v>1177</v>
      </c>
      <c r="B29" s="128" t="s">
        <v>321</v>
      </c>
      <c r="C29" s="129" t="s">
        <v>55</v>
      </c>
      <c r="D29" s="129" t="s">
        <v>322</v>
      </c>
      <c r="E29" s="129" t="s">
        <v>1295</v>
      </c>
      <c r="F29" s="129" t="s">
        <v>142</v>
      </c>
      <c r="G29" s="129" t="s">
        <v>71</v>
      </c>
      <c r="H29" s="128" t="s">
        <v>323</v>
      </c>
      <c r="I29" s="129" t="s">
        <v>1303</v>
      </c>
      <c r="J29" s="129" t="s">
        <v>1310</v>
      </c>
      <c r="K29" s="183" t="s">
        <v>324</v>
      </c>
      <c r="L29" s="128" t="s">
        <v>72</v>
      </c>
      <c r="M29" s="182" t="s">
        <v>505</v>
      </c>
      <c r="N29" s="188" t="s">
        <v>506</v>
      </c>
    </row>
    <row r="30" spans="1:39" s="7" customFormat="1" ht="52.5" customHeight="1" x14ac:dyDescent="0.4">
      <c r="A30" s="240" t="s">
        <v>1177</v>
      </c>
      <c r="B30" s="128" t="s">
        <v>321</v>
      </c>
      <c r="C30" s="129" t="s">
        <v>55</v>
      </c>
      <c r="D30" s="129" t="s">
        <v>322</v>
      </c>
      <c r="E30" s="129" t="s">
        <v>1295</v>
      </c>
      <c r="F30" s="129" t="s">
        <v>142</v>
      </c>
      <c r="G30" s="129" t="s">
        <v>71</v>
      </c>
      <c r="H30" s="128" t="s">
        <v>323</v>
      </c>
      <c r="I30" s="129" t="s">
        <v>1303</v>
      </c>
      <c r="J30" s="129" t="s">
        <v>1310</v>
      </c>
      <c r="K30" s="183" t="s">
        <v>324</v>
      </c>
      <c r="L30" s="128" t="s">
        <v>72</v>
      </c>
      <c r="M30" s="182" t="s">
        <v>507</v>
      </c>
      <c r="N30" s="188" t="s">
        <v>508</v>
      </c>
    </row>
    <row r="31" spans="1:39" s="7" customFormat="1" ht="52.5" customHeight="1" x14ac:dyDescent="0.4">
      <c r="A31" s="240" t="s">
        <v>1408</v>
      </c>
      <c r="B31" s="128" t="s">
        <v>191</v>
      </c>
      <c r="C31" s="129" t="s">
        <v>139</v>
      </c>
      <c r="D31" s="129" t="s">
        <v>192</v>
      </c>
      <c r="E31" s="129" t="s">
        <v>1242</v>
      </c>
      <c r="F31" s="129" t="s">
        <v>193</v>
      </c>
      <c r="G31" s="129" t="s">
        <v>85</v>
      </c>
      <c r="H31" s="128" t="s">
        <v>194</v>
      </c>
      <c r="I31" s="129" t="s">
        <v>1243</v>
      </c>
      <c r="J31" s="129" t="s">
        <v>1247</v>
      </c>
      <c r="K31" s="183" t="s">
        <v>195</v>
      </c>
      <c r="L31" s="183" t="s">
        <v>196</v>
      </c>
      <c r="M31" s="182" t="s">
        <v>1466</v>
      </c>
      <c r="N31" s="188" t="s">
        <v>1443</v>
      </c>
    </row>
    <row r="32" spans="1:39" s="7" customFormat="1" ht="52.5" customHeight="1" x14ac:dyDescent="0.4">
      <c r="A32" s="240" t="s">
        <v>1968</v>
      </c>
      <c r="B32" s="128" t="s">
        <v>102</v>
      </c>
      <c r="C32" s="129" t="s">
        <v>45</v>
      </c>
      <c r="D32" s="129" t="s">
        <v>23</v>
      </c>
      <c r="E32" s="129" t="s">
        <v>1372</v>
      </c>
      <c r="F32" s="129" t="s">
        <v>104</v>
      </c>
      <c r="G32" s="129" t="s">
        <v>58</v>
      </c>
      <c r="H32" s="128" t="s">
        <v>105</v>
      </c>
      <c r="I32" s="129" t="s">
        <v>1388</v>
      </c>
      <c r="J32" s="129" t="s">
        <v>1311</v>
      </c>
      <c r="K32" s="183" t="s">
        <v>1358</v>
      </c>
      <c r="L32" s="183" t="s">
        <v>106</v>
      </c>
      <c r="M32" s="182" t="s">
        <v>439</v>
      </c>
      <c r="N32" s="188" t="s">
        <v>1473</v>
      </c>
    </row>
    <row r="33" spans="1:19" ht="52.5" customHeight="1" x14ac:dyDescent="0.4">
      <c r="A33" s="240" t="s">
        <v>1968</v>
      </c>
      <c r="B33" s="128" t="s">
        <v>102</v>
      </c>
      <c r="C33" s="129" t="s">
        <v>103</v>
      </c>
      <c r="D33" s="129" t="s">
        <v>23</v>
      </c>
      <c r="E33" s="129" t="s">
        <v>1372</v>
      </c>
      <c r="F33" s="129" t="s">
        <v>104</v>
      </c>
      <c r="G33" s="129" t="s">
        <v>58</v>
      </c>
      <c r="H33" s="128" t="s">
        <v>105</v>
      </c>
      <c r="I33" s="129" t="s">
        <v>1388</v>
      </c>
      <c r="J33" s="129" t="s">
        <v>1311</v>
      </c>
      <c r="K33" s="183" t="s">
        <v>1358</v>
      </c>
      <c r="L33" s="183" t="s">
        <v>106</v>
      </c>
      <c r="M33" s="182" t="s">
        <v>440</v>
      </c>
      <c r="N33" s="188" t="s">
        <v>1474</v>
      </c>
    </row>
    <row r="34" spans="1:19" ht="52.5" customHeight="1" x14ac:dyDescent="0.4">
      <c r="A34" s="240" t="s">
        <v>1969</v>
      </c>
      <c r="B34" s="128" t="s">
        <v>209</v>
      </c>
      <c r="C34" s="129" t="s">
        <v>210</v>
      </c>
      <c r="D34" s="129" t="s">
        <v>211</v>
      </c>
      <c r="E34" s="129" t="s">
        <v>1944</v>
      </c>
      <c r="F34" s="129" t="s">
        <v>212</v>
      </c>
      <c r="G34" s="129" t="s">
        <v>85</v>
      </c>
      <c r="H34" s="128" t="s">
        <v>213</v>
      </c>
      <c r="I34" s="129" t="s">
        <v>993</v>
      </c>
      <c r="J34" s="129" t="s">
        <v>994</v>
      </c>
      <c r="K34" s="128" t="s">
        <v>214</v>
      </c>
      <c r="L34" s="128" t="s">
        <v>577</v>
      </c>
      <c r="M34" s="182" t="s">
        <v>1477</v>
      </c>
      <c r="N34" s="182" t="s">
        <v>1478</v>
      </c>
    </row>
    <row r="35" spans="1:19" ht="52.5" customHeight="1" x14ac:dyDescent="0.4">
      <c r="A35" s="240" t="s">
        <v>1971</v>
      </c>
      <c r="B35" s="128" t="s">
        <v>66</v>
      </c>
      <c r="C35" s="129" t="s">
        <v>55</v>
      </c>
      <c r="D35" s="129" t="s">
        <v>24</v>
      </c>
      <c r="E35" s="129" t="s">
        <v>975</v>
      </c>
      <c r="F35" s="129" t="s">
        <v>67</v>
      </c>
      <c r="G35" s="129" t="s">
        <v>68</v>
      </c>
      <c r="H35" s="128" t="s">
        <v>69</v>
      </c>
      <c r="I35" s="129" t="s">
        <v>1223</v>
      </c>
      <c r="J35" s="129" t="s">
        <v>1225</v>
      </c>
      <c r="K35" s="183" t="s">
        <v>50</v>
      </c>
      <c r="L35" s="128" t="s">
        <v>49</v>
      </c>
      <c r="M35" s="182" t="s">
        <v>496</v>
      </c>
      <c r="N35" s="188" t="s">
        <v>560</v>
      </c>
    </row>
    <row r="36" spans="1:19" ht="52.5" customHeight="1" x14ac:dyDescent="0.4">
      <c r="A36" s="240" t="s">
        <v>1158</v>
      </c>
      <c r="B36" s="128" t="s">
        <v>227</v>
      </c>
      <c r="C36" s="129" t="s">
        <v>139</v>
      </c>
      <c r="D36" s="129" t="s">
        <v>228</v>
      </c>
      <c r="E36" s="129" t="s">
        <v>887</v>
      </c>
      <c r="F36" s="129" t="s">
        <v>229</v>
      </c>
      <c r="G36" s="129" t="s">
        <v>71</v>
      </c>
      <c r="H36" s="128" t="s">
        <v>230</v>
      </c>
      <c r="I36" s="129" t="s">
        <v>1304</v>
      </c>
      <c r="J36" s="129" t="s">
        <v>1389</v>
      </c>
      <c r="K36" s="183" t="s">
        <v>232</v>
      </c>
      <c r="L36" s="128" t="s">
        <v>72</v>
      </c>
      <c r="M36" s="182" t="s">
        <v>770</v>
      </c>
      <c r="N36" s="188" t="s">
        <v>560</v>
      </c>
    </row>
    <row r="37" spans="1:19" ht="52.5" customHeight="1" x14ac:dyDescent="0.4">
      <c r="A37" s="240" t="s">
        <v>1159</v>
      </c>
      <c r="B37" s="128" t="s">
        <v>597</v>
      </c>
      <c r="C37" s="129" t="s">
        <v>349</v>
      </c>
      <c r="D37" s="129" t="s">
        <v>1755</v>
      </c>
      <c r="E37" s="129" t="s">
        <v>922</v>
      </c>
      <c r="F37" s="129" t="s">
        <v>598</v>
      </c>
      <c r="G37" s="129" t="s">
        <v>12</v>
      </c>
      <c r="H37" s="128" t="s">
        <v>646</v>
      </c>
      <c r="I37" s="129" t="s">
        <v>1001</v>
      </c>
      <c r="J37" s="129" t="s">
        <v>1002</v>
      </c>
      <c r="K37" s="128" t="s">
        <v>599</v>
      </c>
      <c r="L37" s="128"/>
      <c r="M37" s="182" t="s">
        <v>762</v>
      </c>
      <c r="N37" s="182" t="s">
        <v>1297</v>
      </c>
    </row>
    <row r="38" spans="1:19" ht="52.5" customHeight="1" x14ac:dyDescent="0.4">
      <c r="A38" s="241" t="s">
        <v>1181</v>
      </c>
      <c r="B38" s="63" t="s">
        <v>609</v>
      </c>
      <c r="C38" s="65" t="s">
        <v>349</v>
      </c>
      <c r="D38" s="66" t="s">
        <v>1797</v>
      </c>
      <c r="E38" s="65" t="s">
        <v>611</v>
      </c>
      <c r="F38" s="65" t="s">
        <v>1875</v>
      </c>
      <c r="G38" s="65" t="s">
        <v>411</v>
      </c>
      <c r="H38" s="63" t="s">
        <v>1874</v>
      </c>
      <c r="I38" s="65" t="s">
        <v>1027</v>
      </c>
      <c r="J38" s="65" t="s">
        <v>1028</v>
      </c>
      <c r="K38" s="63" t="s">
        <v>612</v>
      </c>
      <c r="L38" s="63" t="s">
        <v>613</v>
      </c>
      <c r="M38" s="182" t="s">
        <v>872</v>
      </c>
      <c r="N38" s="182" t="s">
        <v>1492</v>
      </c>
    </row>
    <row r="39" spans="1:19" ht="52.5" customHeight="1" x14ac:dyDescent="0.4">
      <c r="A39" s="240" t="s">
        <v>1183</v>
      </c>
      <c r="B39" s="128" t="s">
        <v>73</v>
      </c>
      <c r="C39" s="129" t="s">
        <v>55</v>
      </c>
      <c r="D39" s="129" t="s">
        <v>74</v>
      </c>
      <c r="E39" s="129" t="s">
        <v>1878</v>
      </c>
      <c r="F39" s="129" t="s">
        <v>76</v>
      </c>
      <c r="G39" s="129" t="s">
        <v>58</v>
      </c>
      <c r="H39" s="128" t="s">
        <v>77</v>
      </c>
      <c r="I39" s="129" t="s">
        <v>1074</v>
      </c>
      <c r="J39" s="129" t="s">
        <v>1074</v>
      </c>
      <c r="K39" s="183" t="s">
        <v>78</v>
      </c>
      <c r="L39" s="128"/>
      <c r="M39" s="182" t="s">
        <v>430</v>
      </c>
      <c r="N39" s="182" t="s">
        <v>431</v>
      </c>
    </row>
    <row r="40" spans="1:19" s="7" customFormat="1" ht="50.1" customHeight="1" x14ac:dyDescent="0.4">
      <c r="A40" s="240" t="s">
        <v>1183</v>
      </c>
      <c r="B40" s="128" t="s">
        <v>73</v>
      </c>
      <c r="C40" s="129" t="s">
        <v>55</v>
      </c>
      <c r="D40" s="129" t="s">
        <v>74</v>
      </c>
      <c r="E40" s="129" t="s">
        <v>1878</v>
      </c>
      <c r="F40" s="129" t="s">
        <v>76</v>
      </c>
      <c r="G40" s="129" t="s">
        <v>58</v>
      </c>
      <c r="H40" s="128" t="s">
        <v>77</v>
      </c>
      <c r="I40" s="129" t="s">
        <v>1074</v>
      </c>
      <c r="J40" s="129" t="s">
        <v>1074</v>
      </c>
      <c r="K40" s="183" t="s">
        <v>78</v>
      </c>
      <c r="L40" s="128"/>
      <c r="M40" s="182" t="s">
        <v>1496</v>
      </c>
      <c r="N40" s="182" t="s">
        <v>1960</v>
      </c>
      <c r="O40" s="48"/>
      <c r="P40" s="48"/>
      <c r="Q40" s="48"/>
      <c r="R40" s="48"/>
      <c r="S40" s="48"/>
    </row>
    <row r="41" spans="1:19" s="138" customFormat="1" ht="52.5" customHeight="1" x14ac:dyDescent="0.4">
      <c r="A41" s="240" t="s">
        <v>1972</v>
      </c>
      <c r="B41" s="128" t="s">
        <v>1879</v>
      </c>
      <c r="C41" s="129" t="s">
        <v>349</v>
      </c>
      <c r="D41" s="129" t="s">
        <v>1886</v>
      </c>
      <c r="E41" s="129" t="s">
        <v>1885</v>
      </c>
      <c r="F41" s="129" t="s">
        <v>1880</v>
      </c>
      <c r="G41" s="129" t="s">
        <v>19</v>
      </c>
      <c r="H41" s="128" t="s">
        <v>1882</v>
      </c>
      <c r="I41" s="129" t="s">
        <v>1883</v>
      </c>
      <c r="J41" s="129" t="s">
        <v>1884</v>
      </c>
      <c r="K41" s="183" t="s">
        <v>1881</v>
      </c>
      <c r="L41" s="183"/>
      <c r="M41" s="182" t="s">
        <v>1889</v>
      </c>
      <c r="N41" s="182" t="s">
        <v>1890</v>
      </c>
    </row>
    <row r="42" spans="1:19" ht="52.5" customHeight="1" x14ac:dyDescent="0.4">
      <c r="A42" s="240" t="s">
        <v>1161</v>
      </c>
      <c r="B42" s="128" t="s">
        <v>309</v>
      </c>
      <c r="C42" s="129" t="s">
        <v>44</v>
      </c>
      <c r="D42" s="129" t="s">
        <v>310</v>
      </c>
      <c r="E42" s="129" t="s">
        <v>359</v>
      </c>
      <c r="F42" s="129" t="s">
        <v>311</v>
      </c>
      <c r="G42" s="129" t="s">
        <v>107</v>
      </c>
      <c r="H42" s="128" t="s">
        <v>312</v>
      </c>
      <c r="I42" s="129" t="s">
        <v>1013</v>
      </c>
      <c r="J42" s="129" t="s">
        <v>1014</v>
      </c>
      <c r="K42" s="183" t="s">
        <v>25</v>
      </c>
      <c r="L42" s="183" t="s">
        <v>313</v>
      </c>
      <c r="M42" s="182" t="s">
        <v>1892</v>
      </c>
      <c r="N42" s="182" t="s">
        <v>1297</v>
      </c>
    </row>
    <row r="43" spans="1:19" s="159" customFormat="1" ht="52.5" customHeight="1" x14ac:dyDescent="0.4">
      <c r="A43" s="240" t="s">
        <v>1130</v>
      </c>
      <c r="B43" s="185" t="s">
        <v>1532</v>
      </c>
      <c r="C43" s="136" t="s">
        <v>592</v>
      </c>
      <c r="D43" s="198" t="s">
        <v>1647</v>
      </c>
      <c r="E43" s="136" t="s">
        <v>1646</v>
      </c>
      <c r="F43" s="136" t="s">
        <v>952</v>
      </c>
      <c r="G43" s="198" t="s">
        <v>12</v>
      </c>
      <c r="H43" s="201" t="s">
        <v>1645</v>
      </c>
      <c r="I43" s="136" t="s">
        <v>1643</v>
      </c>
      <c r="J43" s="136" t="s">
        <v>1644</v>
      </c>
      <c r="K43" s="133" t="s">
        <v>953</v>
      </c>
      <c r="L43" s="133" t="s">
        <v>72</v>
      </c>
      <c r="M43" s="185" t="s">
        <v>1641</v>
      </c>
      <c r="N43" s="185" t="s">
        <v>1642</v>
      </c>
    </row>
    <row r="44" spans="1:19" ht="52.5" customHeight="1" x14ac:dyDescent="0.4">
      <c r="A44" s="240" t="s">
        <v>1973</v>
      </c>
      <c r="B44" s="128" t="s">
        <v>618</v>
      </c>
      <c r="C44" s="129" t="s">
        <v>601</v>
      </c>
      <c r="D44" s="129" t="s">
        <v>1763</v>
      </c>
      <c r="E44" s="129" t="s">
        <v>891</v>
      </c>
      <c r="F44" s="129" t="s">
        <v>619</v>
      </c>
      <c r="G44" s="129" t="s">
        <v>19</v>
      </c>
      <c r="H44" s="128" t="s">
        <v>653</v>
      </c>
      <c r="I44" s="129" t="s">
        <v>1022</v>
      </c>
      <c r="J44" s="129" t="s">
        <v>1023</v>
      </c>
      <c r="K44" s="128" t="s">
        <v>620</v>
      </c>
      <c r="L44" s="133" t="s">
        <v>72</v>
      </c>
      <c r="M44" s="182" t="s">
        <v>774</v>
      </c>
      <c r="N44" s="182" t="s">
        <v>1314</v>
      </c>
    </row>
    <row r="45" spans="1:19" ht="52.5" customHeight="1" x14ac:dyDescent="0.4">
      <c r="A45" s="240" t="s">
        <v>1974</v>
      </c>
      <c r="B45" s="133" t="s">
        <v>1567</v>
      </c>
      <c r="C45" s="136" t="s">
        <v>349</v>
      </c>
      <c r="D45" s="136" t="s">
        <v>1653</v>
      </c>
      <c r="E45" s="136" t="s">
        <v>1893</v>
      </c>
      <c r="F45" s="136" t="s">
        <v>615</v>
      </c>
      <c r="G45" s="198" t="s">
        <v>12</v>
      </c>
      <c r="H45" s="199" t="s">
        <v>1652</v>
      </c>
      <c r="I45" s="136" t="s">
        <v>1650</v>
      </c>
      <c r="J45" s="136" t="s">
        <v>1651</v>
      </c>
      <c r="K45" s="133" t="s">
        <v>1568</v>
      </c>
      <c r="L45" s="133" t="s">
        <v>1569</v>
      </c>
      <c r="M45" s="199" t="s">
        <v>1648</v>
      </c>
      <c r="N45" s="199" t="s">
        <v>1649</v>
      </c>
    </row>
    <row r="46" spans="1:19" ht="52.5" customHeight="1" x14ac:dyDescent="0.4">
      <c r="A46" s="240" t="s">
        <v>1975</v>
      </c>
      <c r="B46" s="128" t="s">
        <v>621</v>
      </c>
      <c r="C46" s="129" t="s">
        <v>349</v>
      </c>
      <c r="D46" s="129" t="s">
        <v>1759</v>
      </c>
      <c r="E46" s="129" t="s">
        <v>893</v>
      </c>
      <c r="F46" s="129" t="s">
        <v>622</v>
      </c>
      <c r="G46" s="129" t="s">
        <v>19</v>
      </c>
      <c r="H46" s="128" t="s">
        <v>654</v>
      </c>
      <c r="I46" s="129" t="s">
        <v>1024</v>
      </c>
      <c r="J46" s="129" t="s">
        <v>1025</v>
      </c>
      <c r="K46" s="128" t="s">
        <v>623</v>
      </c>
      <c r="L46" s="128" t="s">
        <v>1315</v>
      </c>
      <c r="M46" s="182" t="s">
        <v>775</v>
      </c>
      <c r="N46" s="183" t="s">
        <v>1316</v>
      </c>
    </row>
    <row r="47" spans="1:19" s="160" customFormat="1" ht="52.5" customHeight="1" x14ac:dyDescent="0.4">
      <c r="A47" s="240" t="s">
        <v>1162</v>
      </c>
      <c r="B47" s="128" t="s">
        <v>289</v>
      </c>
      <c r="C47" s="129" t="s">
        <v>55</v>
      </c>
      <c r="D47" s="129" t="s">
        <v>290</v>
      </c>
      <c r="E47" s="129" t="s">
        <v>1317</v>
      </c>
      <c r="F47" s="129" t="s">
        <v>291</v>
      </c>
      <c r="G47" s="129" t="s">
        <v>107</v>
      </c>
      <c r="H47" s="128" t="s">
        <v>292</v>
      </c>
      <c r="I47" s="129" t="s">
        <v>1305</v>
      </c>
      <c r="J47" s="129" t="s">
        <v>1312</v>
      </c>
      <c r="K47" s="128" t="s">
        <v>293</v>
      </c>
      <c r="L47" s="128" t="s">
        <v>294</v>
      </c>
      <c r="M47" s="182" t="s">
        <v>460</v>
      </c>
      <c r="N47" s="188" t="s">
        <v>1498</v>
      </c>
    </row>
    <row r="48" spans="1:19" ht="52.5" customHeight="1" x14ac:dyDescent="0.4">
      <c r="A48" s="240" t="s">
        <v>1162</v>
      </c>
      <c r="B48" s="128" t="s">
        <v>289</v>
      </c>
      <c r="C48" s="129" t="s">
        <v>55</v>
      </c>
      <c r="D48" s="129" t="s">
        <v>290</v>
      </c>
      <c r="E48" s="129" t="s">
        <v>1317</v>
      </c>
      <c r="F48" s="129" t="s">
        <v>291</v>
      </c>
      <c r="G48" s="129" t="s">
        <v>107</v>
      </c>
      <c r="H48" s="128" t="s">
        <v>292</v>
      </c>
      <c r="I48" s="129" t="s">
        <v>1305</v>
      </c>
      <c r="J48" s="129" t="s">
        <v>1312</v>
      </c>
      <c r="K48" s="128" t="s">
        <v>293</v>
      </c>
      <c r="L48" s="128" t="s">
        <v>294</v>
      </c>
      <c r="M48" s="182" t="s">
        <v>461</v>
      </c>
      <c r="N48" s="188" t="s">
        <v>459</v>
      </c>
    </row>
    <row r="49" spans="1:39" ht="52.5" customHeight="1" x14ac:dyDescent="0.4">
      <c r="A49" s="240" t="s">
        <v>550</v>
      </c>
      <c r="B49" s="133" t="s">
        <v>1570</v>
      </c>
      <c r="C49" s="136" t="s">
        <v>349</v>
      </c>
      <c r="D49" s="136" t="s">
        <v>1756</v>
      </c>
      <c r="E49" s="136" t="s">
        <v>1658</v>
      </c>
      <c r="F49" s="136" t="s">
        <v>1571</v>
      </c>
      <c r="G49" s="198" t="s">
        <v>545</v>
      </c>
      <c r="H49" s="199" t="s">
        <v>1657</v>
      </c>
      <c r="I49" s="136" t="s">
        <v>1655</v>
      </c>
      <c r="J49" s="136" t="s">
        <v>1656</v>
      </c>
      <c r="K49" s="133" t="s">
        <v>1654</v>
      </c>
      <c r="L49" s="133" t="s">
        <v>1572</v>
      </c>
      <c r="M49" s="133" t="s">
        <v>1659</v>
      </c>
      <c r="N49" s="133" t="s">
        <v>0</v>
      </c>
    </row>
    <row r="50" spans="1:39" s="159" customFormat="1" ht="52.5" customHeight="1" x14ac:dyDescent="0.4">
      <c r="A50" s="240" t="s">
        <v>551</v>
      </c>
      <c r="B50" s="128" t="s">
        <v>233</v>
      </c>
      <c r="C50" s="129" t="s">
        <v>55</v>
      </c>
      <c r="D50" s="129" t="s">
        <v>234</v>
      </c>
      <c r="E50" s="129" t="s">
        <v>235</v>
      </c>
      <c r="F50" s="129" t="s">
        <v>229</v>
      </c>
      <c r="G50" s="129" t="s">
        <v>71</v>
      </c>
      <c r="H50" s="128" t="s">
        <v>236</v>
      </c>
      <c r="I50" s="129" t="s">
        <v>1265</v>
      </c>
      <c r="J50" s="129" t="s">
        <v>1275</v>
      </c>
      <c r="K50" s="183" t="s">
        <v>237</v>
      </c>
      <c r="L50" s="183" t="s">
        <v>238</v>
      </c>
      <c r="M50" s="182" t="s">
        <v>1504</v>
      </c>
      <c r="N50" s="188" t="s">
        <v>509</v>
      </c>
    </row>
    <row r="51" spans="1:39" ht="52.5" customHeight="1" x14ac:dyDescent="0.4">
      <c r="A51" s="240" t="s">
        <v>2017</v>
      </c>
      <c r="B51" s="128" t="s">
        <v>233</v>
      </c>
      <c r="C51" s="129" t="s">
        <v>55</v>
      </c>
      <c r="D51" s="129" t="s">
        <v>234</v>
      </c>
      <c r="E51" s="129" t="s">
        <v>235</v>
      </c>
      <c r="F51" s="129" t="s">
        <v>229</v>
      </c>
      <c r="G51" s="129" t="s">
        <v>71</v>
      </c>
      <c r="H51" s="128" t="s">
        <v>236</v>
      </c>
      <c r="I51" s="129" t="s">
        <v>1265</v>
      </c>
      <c r="J51" s="129" t="s">
        <v>1275</v>
      </c>
      <c r="K51" s="183" t="s">
        <v>237</v>
      </c>
      <c r="L51" s="183" t="s">
        <v>238</v>
      </c>
      <c r="M51" s="182" t="s">
        <v>1502</v>
      </c>
      <c r="N51" s="188" t="s">
        <v>1503</v>
      </c>
    </row>
    <row r="52" spans="1:39" s="159" customFormat="1" ht="52.5" customHeight="1" x14ac:dyDescent="0.4">
      <c r="A52" s="240" t="s">
        <v>1212</v>
      </c>
      <c r="B52" s="128" t="s">
        <v>744</v>
      </c>
      <c r="C52" s="129" t="s">
        <v>349</v>
      </c>
      <c r="D52" s="129" t="s">
        <v>743</v>
      </c>
      <c r="E52" s="129" t="s">
        <v>910</v>
      </c>
      <c r="F52" s="129" t="s">
        <v>745</v>
      </c>
      <c r="G52" s="129" t="s">
        <v>85</v>
      </c>
      <c r="H52" s="128" t="s">
        <v>748</v>
      </c>
      <c r="I52" s="129" t="s">
        <v>1068</v>
      </c>
      <c r="J52" s="129" t="s">
        <v>1069</v>
      </c>
      <c r="K52" s="128" t="s">
        <v>746</v>
      </c>
      <c r="L52" s="128" t="s">
        <v>747</v>
      </c>
      <c r="M52" s="182" t="s">
        <v>1515</v>
      </c>
      <c r="N52" s="182" t="s">
        <v>459</v>
      </c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</row>
    <row r="53" spans="1:39" s="7" customFormat="1" ht="52.5" customHeight="1" x14ac:dyDescent="0.4">
      <c r="A53" s="240" t="s">
        <v>1976</v>
      </c>
      <c r="B53" s="133" t="s">
        <v>1575</v>
      </c>
      <c r="C53" s="136" t="s">
        <v>349</v>
      </c>
      <c r="D53" s="136" t="s">
        <v>1757</v>
      </c>
      <c r="E53" s="136" t="s">
        <v>1683</v>
      </c>
      <c r="F53" s="136" t="s">
        <v>1576</v>
      </c>
      <c r="G53" s="198" t="s">
        <v>12</v>
      </c>
      <c r="H53" s="199" t="s">
        <v>1682</v>
      </c>
      <c r="I53" s="136" t="s">
        <v>1680</v>
      </c>
      <c r="J53" s="136" t="s">
        <v>1681</v>
      </c>
      <c r="K53" s="133" t="s">
        <v>1577</v>
      </c>
      <c r="L53" s="202" t="s">
        <v>1668</v>
      </c>
      <c r="M53" s="133" t="s">
        <v>1896</v>
      </c>
      <c r="N53" s="133" t="s">
        <v>1897</v>
      </c>
    </row>
    <row r="54" spans="1:39" ht="52.5" customHeight="1" x14ac:dyDescent="0.4">
      <c r="A54" s="240" t="s">
        <v>1978</v>
      </c>
      <c r="B54" s="128" t="s">
        <v>578</v>
      </c>
      <c r="C54" s="129" t="s">
        <v>579</v>
      </c>
      <c r="D54" s="129" t="s">
        <v>1758</v>
      </c>
      <c r="E54" s="129" t="s">
        <v>1516</v>
      </c>
      <c r="F54" s="129" t="s">
        <v>580</v>
      </c>
      <c r="G54" s="129" t="s">
        <v>720</v>
      </c>
      <c r="H54" s="128" t="s">
        <v>587</v>
      </c>
      <c r="I54" s="129" t="s">
        <v>995</v>
      </c>
      <c r="J54" s="129" t="s">
        <v>996</v>
      </c>
      <c r="K54" s="128" t="s">
        <v>581</v>
      </c>
      <c r="L54" s="128" t="s">
        <v>1093</v>
      </c>
      <c r="M54" s="182" t="s">
        <v>1505</v>
      </c>
      <c r="N54" s="182" t="s">
        <v>829</v>
      </c>
    </row>
    <row r="55" spans="1:39" s="7" customFormat="1" ht="52.5" customHeight="1" x14ac:dyDescent="0.4">
      <c r="A55" s="240" t="s">
        <v>1979</v>
      </c>
      <c r="B55" s="128" t="s">
        <v>259</v>
      </c>
      <c r="C55" s="129" t="s">
        <v>349</v>
      </c>
      <c r="D55" s="129" t="s">
        <v>260</v>
      </c>
      <c r="E55" s="129" t="s">
        <v>1295</v>
      </c>
      <c r="F55" s="129" t="s">
        <v>261</v>
      </c>
      <c r="G55" s="129" t="s">
        <v>107</v>
      </c>
      <c r="H55" s="128" t="s">
        <v>262</v>
      </c>
      <c r="I55" s="129" t="s">
        <v>1306</v>
      </c>
      <c r="J55" s="129" t="s">
        <v>1313</v>
      </c>
      <c r="K55" s="183" t="s">
        <v>263</v>
      </c>
      <c r="L55" s="128" t="s">
        <v>72</v>
      </c>
      <c r="M55" s="182" t="s">
        <v>1898</v>
      </c>
      <c r="N55" s="189" t="s">
        <v>1685</v>
      </c>
    </row>
    <row r="56" spans="1:39" ht="52.5" customHeight="1" x14ac:dyDescent="0.4">
      <c r="A56" s="240" t="s">
        <v>1141</v>
      </c>
      <c r="B56" s="128" t="s">
        <v>115</v>
      </c>
      <c r="C56" s="129" t="s">
        <v>96</v>
      </c>
      <c r="D56" s="129" t="s">
        <v>116</v>
      </c>
      <c r="E56" s="129" t="s">
        <v>1519</v>
      </c>
      <c r="F56" s="129" t="s">
        <v>117</v>
      </c>
      <c r="G56" s="129" t="s">
        <v>85</v>
      </c>
      <c r="H56" s="128" t="s">
        <v>118</v>
      </c>
      <c r="I56" s="129" t="s">
        <v>991</v>
      </c>
      <c r="J56" s="129" t="s">
        <v>992</v>
      </c>
      <c r="K56" s="130" t="s">
        <v>119</v>
      </c>
      <c r="L56" s="128" t="s">
        <v>72</v>
      </c>
      <c r="M56" s="182" t="s">
        <v>764</v>
      </c>
      <c r="N56" s="182" t="s">
        <v>829</v>
      </c>
    </row>
    <row r="57" spans="1:39" ht="52.5" customHeight="1" x14ac:dyDescent="0.4">
      <c r="A57" s="240" t="s">
        <v>1981</v>
      </c>
      <c r="B57" s="133" t="s">
        <v>1581</v>
      </c>
      <c r="C57" s="136" t="s">
        <v>349</v>
      </c>
      <c r="D57" s="136" t="s">
        <v>1673</v>
      </c>
      <c r="E57" s="136" t="s">
        <v>1672</v>
      </c>
      <c r="F57" s="136" t="s">
        <v>1582</v>
      </c>
      <c r="G57" s="198" t="s">
        <v>12</v>
      </c>
      <c r="H57" s="199" t="s">
        <v>1671</v>
      </c>
      <c r="I57" s="136" t="s">
        <v>1669</v>
      </c>
      <c r="J57" s="136" t="s">
        <v>1670</v>
      </c>
      <c r="K57" s="133" t="s">
        <v>1583</v>
      </c>
      <c r="L57" s="133" t="s">
        <v>1674</v>
      </c>
      <c r="M57" s="203" t="s">
        <v>1720</v>
      </c>
      <c r="N57" s="133" t="s">
        <v>1676</v>
      </c>
    </row>
    <row r="58" spans="1:39" ht="52.5" customHeight="1" x14ac:dyDescent="0.4">
      <c r="A58" s="240" t="s">
        <v>1164</v>
      </c>
      <c r="B58" s="128" t="s">
        <v>274</v>
      </c>
      <c r="C58" s="129" t="s">
        <v>1906</v>
      </c>
      <c r="D58" s="129" t="s">
        <v>275</v>
      </c>
      <c r="E58" s="129" t="s">
        <v>975</v>
      </c>
      <c r="F58" s="129" t="s">
        <v>276</v>
      </c>
      <c r="G58" s="129" t="s">
        <v>68</v>
      </c>
      <c r="H58" s="128" t="s">
        <v>1907</v>
      </c>
      <c r="I58" s="129" t="s">
        <v>1908</v>
      </c>
      <c r="J58" s="129" t="s">
        <v>1908</v>
      </c>
      <c r="K58" s="183" t="s">
        <v>1909</v>
      </c>
      <c r="L58" s="183" t="s">
        <v>1910</v>
      </c>
      <c r="M58" s="182" t="s">
        <v>1521</v>
      </c>
      <c r="N58" s="188" t="s">
        <v>1522</v>
      </c>
    </row>
    <row r="59" spans="1:39" ht="52.5" customHeight="1" x14ac:dyDescent="0.4">
      <c r="A59" s="240" t="s">
        <v>1165</v>
      </c>
      <c r="B59" s="128" t="s">
        <v>182</v>
      </c>
      <c r="C59" s="129" t="s">
        <v>183</v>
      </c>
      <c r="D59" s="129" t="s">
        <v>116</v>
      </c>
      <c r="E59" s="129" t="s">
        <v>884</v>
      </c>
      <c r="F59" s="129" t="s">
        <v>184</v>
      </c>
      <c r="G59" s="129" t="s">
        <v>185</v>
      </c>
      <c r="H59" s="128" t="s">
        <v>186</v>
      </c>
      <c r="I59" s="129" t="s">
        <v>1007</v>
      </c>
      <c r="J59" s="129" t="s">
        <v>1008</v>
      </c>
      <c r="K59" s="183" t="s">
        <v>38</v>
      </c>
      <c r="L59" s="183" t="s">
        <v>120</v>
      </c>
      <c r="M59" s="182" t="s">
        <v>871</v>
      </c>
      <c r="N59" s="182" t="s">
        <v>1318</v>
      </c>
    </row>
    <row r="60" spans="1:39" ht="50.1" customHeight="1" x14ac:dyDescent="0.4">
      <c r="A60" s="240" t="s">
        <v>1983</v>
      </c>
      <c r="B60" s="128" t="s">
        <v>295</v>
      </c>
      <c r="C60" s="129" t="s">
        <v>296</v>
      </c>
      <c r="D60" s="129" t="s">
        <v>297</v>
      </c>
      <c r="E60" s="129" t="s">
        <v>51</v>
      </c>
      <c r="F60" s="129" t="s">
        <v>298</v>
      </c>
      <c r="G60" s="129" t="s">
        <v>71</v>
      </c>
      <c r="H60" s="128" t="s">
        <v>299</v>
      </c>
      <c r="I60" s="129" t="s">
        <v>1018</v>
      </c>
      <c r="J60" s="129" t="s">
        <v>1019</v>
      </c>
      <c r="K60" s="128" t="s">
        <v>1733</v>
      </c>
      <c r="L60" s="183" t="s">
        <v>301</v>
      </c>
      <c r="M60" s="182" t="s">
        <v>773</v>
      </c>
      <c r="N60" s="182" t="s">
        <v>1319</v>
      </c>
    </row>
  </sheetData>
  <autoFilter ref="A2:N2">
    <sortState ref="A3:O64">
      <sortCondition ref="C2"/>
    </sortState>
  </autoFilter>
  <phoneticPr fontId="1"/>
  <hyperlinks>
    <hyperlink ref="K39" r:id="rId1"/>
    <hyperlink ref="K55" r:id="rId2"/>
    <hyperlink ref="K32" r:id="rId3" display="o-yamaguchi@tsudoinoie.or.jp　"/>
    <hyperlink ref="L32" r:id="rId4"/>
    <hyperlink ref="K16" r:id="rId5"/>
    <hyperlink ref="L16" r:id="rId6"/>
    <hyperlink ref="K27" r:id="rId7"/>
    <hyperlink ref="L58" r:id="rId8" display="https://www.g-yuu.com"/>
    <hyperlink ref="K56" r:id="rId9"/>
    <hyperlink ref="L14" r:id="rId10" display="https://sver.info/keyakinomori_cafe/"/>
    <hyperlink ref="L60" r:id="rId11"/>
    <hyperlink ref="K42" r:id="rId12"/>
    <hyperlink ref="L42" r:id="rId13"/>
    <hyperlink ref="K59" r:id="rId14"/>
    <hyperlink ref="L59" r:id="rId15"/>
    <hyperlink ref="K31" r:id="rId16"/>
    <hyperlink ref="L31" r:id="rId17"/>
    <hyperlink ref="K35" r:id="rId18"/>
    <hyperlink ref="K29" r:id="rId19"/>
    <hyperlink ref="L50" r:id="rId20"/>
    <hyperlink ref="K22" r:id="rId21"/>
    <hyperlink ref="L22" r:id="rId22"/>
    <hyperlink ref="K5" r:id="rId23"/>
    <hyperlink ref="L5" r:id="rId24"/>
    <hyperlink ref="K33" r:id="rId25" display="o-yamaguchi@tsudoinoie.or.jp　"/>
    <hyperlink ref="L33" r:id="rId26"/>
    <hyperlink ref="K17" r:id="rId27"/>
    <hyperlink ref="L17" r:id="rId28"/>
    <hyperlink ref="K11" r:id="rId29"/>
    <hyperlink ref="L11" r:id="rId30"/>
    <hyperlink ref="K6" r:id="rId31"/>
    <hyperlink ref="L6" r:id="rId32"/>
    <hyperlink ref="K21" r:id="rId33"/>
    <hyperlink ref="K30" r:id="rId34"/>
    <hyperlink ref="L51" r:id="rId35"/>
    <hyperlink ref="L25" r:id="rId36"/>
    <hyperlink ref="L15" r:id="rId37"/>
    <hyperlink ref="K15" r:id="rId38"/>
    <hyperlink ref="N46" r:id="rId39"/>
    <hyperlink ref="K40" r:id="rId40"/>
    <hyperlink ref="L7" r:id="rId41"/>
    <hyperlink ref="L53" r:id="rId42" display="https://www.instagram.com/niconico_support　　　・https://twitter.com/mitsubachikobo　　・"/>
    <hyperlink ref="L13" r:id="rId43" display="https://npokuwanoki.wixsite.com/kuwanokicafe"/>
    <hyperlink ref="L20" r:id="rId44" display="https://www.mebuki-fulltime.com/　　　"/>
    <hyperlink ref="K23" r:id="rId45"/>
    <hyperlink ref="L23" r:id="rId46"/>
  </hyperlinks>
  <pageMargins left="0.31496062992125984" right="0.31496062992125984" top="0.55118110236220474" bottom="0.55118110236220474" header="0.31496062992125984" footer="0.31496062992125984"/>
  <pageSetup paperSize="9" scale="32" fitToHeight="0" orientation="landscape" r:id="rId4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view="pageBreakPreview" zoomScaleNormal="70" zoomScaleSheetLayoutView="100" workbookViewId="0">
      <pane ySplit="2" topLeftCell="A42" activePane="bottomLeft" state="frozen"/>
      <selection activeCell="C1" sqref="C1"/>
      <selection pane="bottomLeft" activeCell="C43" sqref="C43"/>
    </sheetView>
  </sheetViews>
  <sheetFormatPr defaultRowHeight="50.1" customHeight="1" x14ac:dyDescent="0.4"/>
  <cols>
    <col min="1" max="1" width="12.5" style="7" customWidth="1"/>
    <col min="2" max="2" width="35.375" style="7" customWidth="1"/>
    <col min="3" max="3" width="30" style="11" customWidth="1"/>
    <col min="4" max="4" width="40" style="11" customWidth="1"/>
    <col min="5" max="7" width="15.625" style="11" customWidth="1"/>
    <col min="8" max="8" width="37" style="10" customWidth="1"/>
    <col min="9" max="10" width="23.5" style="11" customWidth="1"/>
    <col min="11" max="11" width="35.25" style="24" customWidth="1"/>
    <col min="12" max="12" width="61" style="24" customWidth="1"/>
    <col min="13" max="13" width="48.125" style="11" customWidth="1"/>
    <col min="14" max="14" width="39.125" style="11" customWidth="1"/>
    <col min="15" max="15" width="30.625" style="11" customWidth="1"/>
    <col min="16" max="16" width="21.625" style="7" customWidth="1"/>
    <col min="17" max="16384" width="9" style="7"/>
  </cols>
  <sheetData>
    <row r="1" spans="1:19" s="1" customFormat="1" ht="32.25" customHeight="1" x14ac:dyDescent="0.4">
      <c r="A1" s="15" t="s">
        <v>4</v>
      </c>
      <c r="B1" s="15"/>
      <c r="C1" s="22"/>
      <c r="D1" s="180" t="s">
        <v>1573</v>
      </c>
      <c r="F1" s="2"/>
      <c r="G1" s="2"/>
      <c r="H1" s="61"/>
      <c r="I1" s="2"/>
      <c r="J1" s="2"/>
      <c r="K1" s="223"/>
      <c r="L1" s="223"/>
      <c r="M1" s="2"/>
      <c r="N1" s="2"/>
      <c r="O1" s="2"/>
    </row>
    <row r="2" spans="1:19" ht="50.1" customHeight="1" x14ac:dyDescent="0.4">
      <c r="A2" s="8" t="s">
        <v>416</v>
      </c>
      <c r="B2" s="55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186" t="s">
        <v>421</v>
      </c>
      <c r="I2" s="3" t="s">
        <v>422</v>
      </c>
      <c r="J2" s="3" t="s">
        <v>423</v>
      </c>
      <c r="K2" s="224" t="s">
        <v>424</v>
      </c>
      <c r="L2" s="224" t="s">
        <v>1357</v>
      </c>
      <c r="M2" s="3" t="s">
        <v>536</v>
      </c>
      <c r="N2" s="3" t="s">
        <v>426</v>
      </c>
      <c r="O2" s="7"/>
    </row>
    <row r="3" spans="1:19" s="10" customFormat="1" ht="50.1" customHeight="1" x14ac:dyDescent="0.4">
      <c r="A3" s="241" t="s">
        <v>1135</v>
      </c>
      <c r="B3" s="63" t="s">
        <v>175</v>
      </c>
      <c r="C3" s="65" t="s">
        <v>176</v>
      </c>
      <c r="D3" s="65" t="s">
        <v>177</v>
      </c>
      <c r="E3" s="65" t="s">
        <v>178</v>
      </c>
      <c r="F3" s="65" t="s">
        <v>179</v>
      </c>
      <c r="G3" s="65" t="s">
        <v>85</v>
      </c>
      <c r="H3" s="63" t="s">
        <v>180</v>
      </c>
      <c r="I3" s="66" t="s">
        <v>987</v>
      </c>
      <c r="J3" s="66" t="s">
        <v>988</v>
      </c>
      <c r="K3" s="90" t="s">
        <v>181</v>
      </c>
      <c r="L3" s="64" t="s">
        <v>1091</v>
      </c>
      <c r="M3" s="67" t="s">
        <v>777</v>
      </c>
      <c r="N3" s="67" t="s">
        <v>763</v>
      </c>
      <c r="O3" s="19"/>
      <c r="P3" s="19"/>
      <c r="Q3" s="19"/>
      <c r="R3" s="19"/>
      <c r="S3" s="19"/>
    </row>
    <row r="4" spans="1:19" s="10" customFormat="1" ht="50.1" customHeight="1" x14ac:dyDescent="0.4">
      <c r="A4" s="241" t="s">
        <v>1166</v>
      </c>
      <c r="B4" s="63" t="s">
        <v>1087</v>
      </c>
      <c r="C4" s="65" t="s">
        <v>170</v>
      </c>
      <c r="D4" s="65" t="s">
        <v>171</v>
      </c>
      <c r="E4" s="66" t="s">
        <v>900</v>
      </c>
      <c r="F4" s="65" t="s">
        <v>172</v>
      </c>
      <c r="G4" s="65" t="s">
        <v>58</v>
      </c>
      <c r="H4" s="63" t="s">
        <v>173</v>
      </c>
      <c r="I4" s="66" t="s">
        <v>1359</v>
      </c>
      <c r="J4" s="66" t="s">
        <v>1359</v>
      </c>
      <c r="K4" s="90" t="s">
        <v>53</v>
      </c>
      <c r="L4" s="90" t="s">
        <v>174</v>
      </c>
      <c r="M4" s="67" t="s">
        <v>1945</v>
      </c>
      <c r="N4" s="67" t="s">
        <v>1425</v>
      </c>
      <c r="O4" s="19"/>
      <c r="P4" s="19"/>
      <c r="Q4" s="19"/>
      <c r="R4" s="19"/>
      <c r="S4" s="19"/>
    </row>
    <row r="5" spans="1:19" s="10" customFormat="1" ht="50.1" customHeight="1" x14ac:dyDescent="0.4">
      <c r="A5" s="241" t="s">
        <v>1166</v>
      </c>
      <c r="B5" s="63" t="s">
        <v>1087</v>
      </c>
      <c r="C5" s="65" t="s">
        <v>170</v>
      </c>
      <c r="D5" s="65" t="s">
        <v>171</v>
      </c>
      <c r="E5" s="66" t="s">
        <v>900</v>
      </c>
      <c r="F5" s="65" t="s">
        <v>172</v>
      </c>
      <c r="G5" s="65" t="s">
        <v>58</v>
      </c>
      <c r="H5" s="63" t="s">
        <v>173</v>
      </c>
      <c r="I5" s="65" t="s">
        <v>1359</v>
      </c>
      <c r="J5" s="65" t="s">
        <v>1359</v>
      </c>
      <c r="K5" s="88" t="s">
        <v>53</v>
      </c>
      <c r="L5" s="90" t="s">
        <v>174</v>
      </c>
      <c r="M5" s="64" t="s">
        <v>488</v>
      </c>
      <c r="N5" s="73" t="s">
        <v>1426</v>
      </c>
      <c r="O5" s="19"/>
      <c r="P5" s="19"/>
      <c r="Q5" s="19"/>
      <c r="R5" s="19"/>
      <c r="S5" s="19"/>
    </row>
    <row r="6" spans="1:19" s="10" customFormat="1" ht="50.1" customHeight="1" x14ac:dyDescent="0.4">
      <c r="A6" s="241" t="s">
        <v>1191</v>
      </c>
      <c r="B6" s="63" t="s">
        <v>54</v>
      </c>
      <c r="C6" s="65" t="s">
        <v>55</v>
      </c>
      <c r="D6" s="65" t="s">
        <v>56</v>
      </c>
      <c r="E6" s="65" t="s">
        <v>206</v>
      </c>
      <c r="F6" s="65" t="s">
        <v>57</v>
      </c>
      <c r="G6" s="65" t="s">
        <v>58</v>
      </c>
      <c r="H6" s="63" t="s">
        <v>59</v>
      </c>
      <c r="I6" s="66" t="s">
        <v>1035</v>
      </c>
      <c r="J6" s="66" t="s">
        <v>1036</v>
      </c>
      <c r="K6" s="90" t="s">
        <v>60</v>
      </c>
      <c r="L6" s="90" t="s">
        <v>61</v>
      </c>
      <c r="M6" s="64" t="s">
        <v>1436</v>
      </c>
      <c r="N6" s="73" t="s">
        <v>459</v>
      </c>
      <c r="O6" s="19"/>
      <c r="P6" s="19"/>
      <c r="Q6" s="19"/>
      <c r="R6" s="19"/>
      <c r="S6" s="19"/>
    </row>
    <row r="7" spans="1:19" s="24" customFormat="1" ht="50.1" customHeight="1" x14ac:dyDescent="0.4">
      <c r="A7" s="241" t="s">
        <v>1167</v>
      </c>
      <c r="B7" s="63" t="s">
        <v>943</v>
      </c>
      <c r="C7" s="65" t="s">
        <v>592</v>
      </c>
      <c r="D7" s="69" t="s">
        <v>1784</v>
      </c>
      <c r="E7" s="69" t="s">
        <v>1348</v>
      </c>
      <c r="F7" s="69" t="s">
        <v>678</v>
      </c>
      <c r="G7" s="65" t="s">
        <v>71</v>
      </c>
      <c r="H7" s="68" t="s">
        <v>956</v>
      </c>
      <c r="I7" s="69" t="s">
        <v>1076</v>
      </c>
      <c r="J7" s="69" t="s">
        <v>1077</v>
      </c>
      <c r="K7" s="68" t="s">
        <v>944</v>
      </c>
      <c r="L7" s="117" t="s">
        <v>1437</v>
      </c>
      <c r="M7" s="70" t="s">
        <v>1848</v>
      </c>
      <c r="N7" s="70" t="s">
        <v>1849</v>
      </c>
      <c r="O7" s="25"/>
      <c r="P7" s="25"/>
      <c r="Q7" s="25"/>
      <c r="R7" s="25"/>
      <c r="S7" s="25"/>
    </row>
    <row r="8" spans="1:19" s="10" customFormat="1" ht="50.1" customHeight="1" x14ac:dyDescent="0.4">
      <c r="A8" s="240" t="s">
        <v>1984</v>
      </c>
      <c r="B8" s="63" t="s">
        <v>740</v>
      </c>
      <c r="C8" s="65" t="s">
        <v>349</v>
      </c>
      <c r="D8" s="65" t="s">
        <v>1746</v>
      </c>
      <c r="E8" s="65" t="s">
        <v>909</v>
      </c>
      <c r="F8" s="65" t="s">
        <v>562</v>
      </c>
      <c r="G8" s="65" t="s">
        <v>85</v>
      </c>
      <c r="H8" s="63" t="s">
        <v>1084</v>
      </c>
      <c r="I8" s="65" t="s">
        <v>1067</v>
      </c>
      <c r="J8" s="65" t="s">
        <v>1067</v>
      </c>
      <c r="K8" s="63" t="s">
        <v>245</v>
      </c>
      <c r="L8" s="63" t="s">
        <v>246</v>
      </c>
      <c r="M8" s="177" t="s">
        <v>1440</v>
      </c>
      <c r="N8" s="67" t="s">
        <v>807</v>
      </c>
      <c r="O8" s="19"/>
      <c r="P8" s="19"/>
      <c r="Q8" s="19"/>
      <c r="R8" s="19"/>
      <c r="S8" s="19"/>
    </row>
    <row r="9" spans="1:19" s="10" customFormat="1" ht="50.1" customHeight="1" x14ac:dyDescent="0.4">
      <c r="A9" s="241" t="s">
        <v>1215</v>
      </c>
      <c r="B9" s="63" t="s">
        <v>239</v>
      </c>
      <c r="C9" s="65" t="s">
        <v>160</v>
      </c>
      <c r="D9" s="65" t="s">
        <v>240</v>
      </c>
      <c r="E9" s="65" t="s">
        <v>1250</v>
      </c>
      <c r="F9" s="65" t="s">
        <v>241</v>
      </c>
      <c r="G9" s="65" t="s">
        <v>85</v>
      </c>
      <c r="H9" s="63" t="s">
        <v>242</v>
      </c>
      <c r="I9" s="66" t="s">
        <v>1360</v>
      </c>
      <c r="J9" s="66" t="s">
        <v>1365</v>
      </c>
      <c r="K9" s="90" t="s">
        <v>243</v>
      </c>
      <c r="L9" s="90" t="s">
        <v>244</v>
      </c>
      <c r="M9" s="64" t="s">
        <v>512</v>
      </c>
      <c r="N9" s="73" t="s">
        <v>559</v>
      </c>
      <c r="O9" s="19"/>
      <c r="P9" s="19"/>
      <c r="Q9" s="19"/>
      <c r="R9" s="19"/>
      <c r="S9" s="19"/>
    </row>
    <row r="10" spans="1:19" ht="50.1" customHeight="1" x14ac:dyDescent="0.4">
      <c r="A10" s="240" t="s">
        <v>1145</v>
      </c>
      <c r="B10" s="64" t="s">
        <v>641</v>
      </c>
      <c r="C10" s="66" t="s">
        <v>349</v>
      </c>
      <c r="D10" s="66" t="s">
        <v>1785</v>
      </c>
      <c r="E10" s="66" t="s">
        <v>924</v>
      </c>
      <c r="F10" s="66" t="s">
        <v>565</v>
      </c>
      <c r="G10" s="66" t="s">
        <v>12</v>
      </c>
      <c r="H10" s="64" t="s">
        <v>649</v>
      </c>
      <c r="I10" s="66" t="s">
        <v>1399</v>
      </c>
      <c r="J10" s="66" t="s">
        <v>1005</v>
      </c>
      <c r="K10" s="64" t="s">
        <v>642</v>
      </c>
      <c r="L10" s="64"/>
      <c r="M10" s="67" t="s">
        <v>780</v>
      </c>
      <c r="N10" s="67" t="s">
        <v>763</v>
      </c>
      <c r="O10" s="48"/>
      <c r="P10" s="48"/>
      <c r="Q10" s="48"/>
      <c r="R10" s="48"/>
      <c r="S10" s="48"/>
    </row>
    <row r="11" spans="1:19" ht="50.1" customHeight="1" x14ac:dyDescent="0.4">
      <c r="A11" s="240" t="s">
        <v>1137</v>
      </c>
      <c r="B11" s="64" t="s">
        <v>18</v>
      </c>
      <c r="C11" s="66" t="s">
        <v>349</v>
      </c>
      <c r="D11" s="66" t="s">
        <v>1787</v>
      </c>
      <c r="E11" s="66" t="s">
        <v>892</v>
      </c>
      <c r="F11" s="66" t="s">
        <v>63</v>
      </c>
      <c r="G11" s="66" t="s">
        <v>19</v>
      </c>
      <c r="H11" s="64" t="s">
        <v>655</v>
      </c>
      <c r="I11" s="66" t="s">
        <v>1026</v>
      </c>
      <c r="J11" s="66" t="s">
        <v>1026</v>
      </c>
      <c r="K11" s="64" t="s">
        <v>21</v>
      </c>
      <c r="L11" s="64" t="s">
        <v>1097</v>
      </c>
      <c r="M11" s="67" t="s">
        <v>797</v>
      </c>
      <c r="N11" s="67" t="s">
        <v>1913</v>
      </c>
      <c r="O11" s="48"/>
      <c r="P11" s="48"/>
      <c r="Q11" s="48"/>
      <c r="R11" s="48"/>
      <c r="S11" s="48"/>
    </row>
    <row r="12" spans="1:19" ht="50.1" customHeight="1" x14ac:dyDescent="0.4">
      <c r="A12" s="240" t="s">
        <v>1149</v>
      </c>
      <c r="B12" s="64" t="s">
        <v>564</v>
      </c>
      <c r="C12" s="66" t="s">
        <v>349</v>
      </c>
      <c r="D12" s="66" t="s">
        <v>1749</v>
      </c>
      <c r="E12" s="66" t="s">
        <v>926</v>
      </c>
      <c r="F12" s="66" t="s">
        <v>565</v>
      </c>
      <c r="G12" s="66" t="s">
        <v>12</v>
      </c>
      <c r="H12" s="64" t="s">
        <v>584</v>
      </c>
      <c r="I12" s="66" t="s">
        <v>989</v>
      </c>
      <c r="J12" s="66" t="s">
        <v>990</v>
      </c>
      <c r="K12" s="64" t="s">
        <v>566</v>
      </c>
      <c r="L12" s="64" t="s">
        <v>1092</v>
      </c>
      <c r="M12" s="67" t="s">
        <v>778</v>
      </c>
      <c r="N12" s="67" t="s">
        <v>763</v>
      </c>
      <c r="O12" s="48"/>
      <c r="P12" s="48"/>
      <c r="Q12" s="48"/>
      <c r="R12" s="48"/>
      <c r="S12" s="48"/>
    </row>
    <row r="13" spans="1:19" ht="50.1" customHeight="1" x14ac:dyDescent="0.4">
      <c r="A13" s="240" t="s">
        <v>1170</v>
      </c>
      <c r="B13" s="64" t="s">
        <v>1923</v>
      </c>
      <c r="C13" s="66" t="s">
        <v>349</v>
      </c>
      <c r="D13" s="66" t="s">
        <v>1935</v>
      </c>
      <c r="E13" s="66" t="s">
        <v>1926</v>
      </c>
      <c r="F13" s="136" t="s">
        <v>1924</v>
      </c>
      <c r="G13" s="136" t="s">
        <v>1928</v>
      </c>
      <c r="H13" s="133" t="s">
        <v>1927</v>
      </c>
      <c r="I13" s="136" t="s">
        <v>1929</v>
      </c>
      <c r="J13" s="136" t="s">
        <v>1930</v>
      </c>
      <c r="K13" s="133" t="s">
        <v>1925</v>
      </c>
      <c r="L13" s="133" t="s">
        <v>1931</v>
      </c>
      <c r="M13" s="5" t="s">
        <v>1932</v>
      </c>
      <c r="N13" s="133" t="s">
        <v>1933</v>
      </c>
      <c r="O13" s="168"/>
      <c r="P13" s="168"/>
      <c r="Q13" s="48"/>
      <c r="R13" s="48"/>
      <c r="S13" s="48"/>
    </row>
    <row r="14" spans="1:19" s="10" customFormat="1" ht="50.1" customHeight="1" x14ac:dyDescent="0.4">
      <c r="A14" s="241" t="s">
        <v>1138</v>
      </c>
      <c r="B14" s="63" t="s">
        <v>108</v>
      </c>
      <c r="C14" s="65" t="s">
        <v>109</v>
      </c>
      <c r="D14" s="65" t="s">
        <v>110</v>
      </c>
      <c r="E14" s="65" t="s">
        <v>1320</v>
      </c>
      <c r="F14" s="65" t="s">
        <v>111</v>
      </c>
      <c r="G14" s="65" t="s">
        <v>71</v>
      </c>
      <c r="H14" s="63" t="s">
        <v>112</v>
      </c>
      <c r="I14" s="65" t="s">
        <v>1369</v>
      </c>
      <c r="J14" s="65" t="s">
        <v>1370</v>
      </c>
      <c r="K14" s="63" t="s">
        <v>113</v>
      </c>
      <c r="L14" s="88" t="s">
        <v>114</v>
      </c>
      <c r="M14" s="64" t="s">
        <v>447</v>
      </c>
      <c r="N14" s="73" t="s">
        <v>1905</v>
      </c>
      <c r="O14" s="19"/>
      <c r="P14" s="19"/>
      <c r="Q14" s="19"/>
      <c r="R14" s="19"/>
      <c r="S14" s="19"/>
    </row>
    <row r="15" spans="1:19" s="10" customFormat="1" ht="50.1" customHeight="1" x14ac:dyDescent="0.4">
      <c r="A15" s="241" t="s">
        <v>1985</v>
      </c>
      <c r="B15" s="63" t="s">
        <v>128</v>
      </c>
      <c r="C15" s="65" t="s">
        <v>96</v>
      </c>
      <c r="D15" s="65" t="s">
        <v>110</v>
      </c>
      <c r="E15" s="65" t="s">
        <v>1321</v>
      </c>
      <c r="F15" s="65" t="s">
        <v>129</v>
      </c>
      <c r="G15" s="65" t="s">
        <v>71</v>
      </c>
      <c r="H15" s="63" t="s">
        <v>130</v>
      </c>
      <c r="I15" s="65" t="s">
        <v>1043</v>
      </c>
      <c r="J15" s="65" t="s">
        <v>1044</v>
      </c>
      <c r="K15" s="88" t="s">
        <v>131</v>
      </c>
      <c r="L15" s="88" t="s">
        <v>132</v>
      </c>
      <c r="M15" s="66" t="s">
        <v>790</v>
      </c>
      <c r="N15" s="66" t="s">
        <v>789</v>
      </c>
      <c r="O15" s="19"/>
      <c r="P15" s="19"/>
      <c r="Q15" s="19"/>
      <c r="R15" s="19"/>
      <c r="S15" s="19"/>
    </row>
    <row r="16" spans="1:19" s="10" customFormat="1" ht="50.1" customHeight="1" x14ac:dyDescent="0.4">
      <c r="A16" s="241" t="s">
        <v>1985</v>
      </c>
      <c r="B16" s="63" t="s">
        <v>530</v>
      </c>
      <c r="C16" s="65" t="s">
        <v>96</v>
      </c>
      <c r="D16" s="65" t="s">
        <v>110</v>
      </c>
      <c r="E16" s="65" t="s">
        <v>1321</v>
      </c>
      <c r="F16" s="65" t="s">
        <v>129</v>
      </c>
      <c r="G16" s="65" t="s">
        <v>71</v>
      </c>
      <c r="H16" s="63" t="s">
        <v>130</v>
      </c>
      <c r="I16" s="65" t="s">
        <v>1043</v>
      </c>
      <c r="J16" s="65" t="s">
        <v>1044</v>
      </c>
      <c r="K16" s="88" t="s">
        <v>131</v>
      </c>
      <c r="L16" s="90" t="s">
        <v>132</v>
      </c>
      <c r="M16" s="64" t="s">
        <v>451</v>
      </c>
      <c r="N16" s="67" t="s">
        <v>763</v>
      </c>
      <c r="O16" s="19"/>
      <c r="P16" s="19"/>
      <c r="Q16" s="19"/>
      <c r="R16" s="19"/>
      <c r="S16" s="19"/>
    </row>
    <row r="17" spans="1:39" s="10" customFormat="1" ht="50.1" customHeight="1" x14ac:dyDescent="0.4">
      <c r="A17" s="242" t="s">
        <v>1986</v>
      </c>
      <c r="B17" s="149" t="s">
        <v>247</v>
      </c>
      <c r="C17" s="150" t="s">
        <v>45</v>
      </c>
      <c r="D17" s="150" t="s">
        <v>248</v>
      </c>
      <c r="E17" s="150" t="s">
        <v>1948</v>
      </c>
      <c r="F17" s="150" t="s">
        <v>249</v>
      </c>
      <c r="G17" s="150" t="s">
        <v>250</v>
      </c>
      <c r="H17" s="149" t="s">
        <v>251</v>
      </c>
      <c r="I17" s="150" t="s">
        <v>1361</v>
      </c>
      <c r="J17" s="150" t="s">
        <v>1366</v>
      </c>
      <c r="K17" s="151" t="s">
        <v>252</v>
      </c>
      <c r="L17" s="151" t="s">
        <v>253</v>
      </c>
      <c r="M17" s="143" t="s">
        <v>1500</v>
      </c>
      <c r="N17" s="152" t="s">
        <v>1501</v>
      </c>
      <c r="O17" s="19"/>
      <c r="P17" s="19"/>
      <c r="Q17" s="19"/>
      <c r="R17" s="19"/>
      <c r="S17" s="19"/>
    </row>
    <row r="18" spans="1:39" s="147" customFormat="1" ht="44.25" customHeight="1" x14ac:dyDescent="0.4">
      <c r="A18" s="238" t="s">
        <v>1987</v>
      </c>
      <c r="B18" s="52" t="s">
        <v>1548</v>
      </c>
      <c r="C18" s="49" t="s">
        <v>349</v>
      </c>
      <c r="D18" s="49" t="s">
        <v>1626</v>
      </c>
      <c r="E18" s="49" t="s">
        <v>1624</v>
      </c>
      <c r="F18" s="49" t="s">
        <v>1549</v>
      </c>
      <c r="G18" s="66" t="s">
        <v>250</v>
      </c>
      <c r="H18" s="161" t="s">
        <v>1623</v>
      </c>
      <c r="I18" s="49" t="s">
        <v>1621</v>
      </c>
      <c r="J18" s="49" t="s">
        <v>1622</v>
      </c>
      <c r="K18" s="64" t="s">
        <v>1550</v>
      </c>
      <c r="L18" s="64" t="s">
        <v>72</v>
      </c>
      <c r="M18" s="52" t="s">
        <v>1625</v>
      </c>
      <c r="N18" s="64" t="s">
        <v>763</v>
      </c>
      <c r="O18" s="148"/>
      <c r="P18" s="148"/>
      <c r="Q18" s="148"/>
      <c r="R18" s="148"/>
      <c r="S18" s="148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 t="s">
        <v>1533</v>
      </c>
      <c r="AK18" s="146" t="s">
        <v>1551</v>
      </c>
      <c r="AL18" s="146"/>
      <c r="AM18" s="146" t="s">
        <v>1552</v>
      </c>
    </row>
    <row r="19" spans="1:39" s="10" customFormat="1" ht="50.1" customHeight="1" x14ac:dyDescent="0.4">
      <c r="A19" s="238" t="s">
        <v>1217</v>
      </c>
      <c r="B19" s="153" t="s">
        <v>89</v>
      </c>
      <c r="C19" s="154" t="s">
        <v>90</v>
      </c>
      <c r="D19" s="154" t="s">
        <v>91</v>
      </c>
      <c r="E19" s="154" t="s">
        <v>1324</v>
      </c>
      <c r="F19" s="154" t="s">
        <v>92</v>
      </c>
      <c r="G19" s="154" t="s">
        <v>19</v>
      </c>
      <c r="H19" s="153" t="s">
        <v>93</v>
      </c>
      <c r="I19" s="154" t="s">
        <v>1049</v>
      </c>
      <c r="J19" s="154" t="s">
        <v>1050</v>
      </c>
      <c r="K19" s="155" t="s">
        <v>94</v>
      </c>
      <c r="L19" s="156" t="s">
        <v>72</v>
      </c>
      <c r="M19" s="156" t="s">
        <v>1322</v>
      </c>
      <c r="N19" s="157" t="s">
        <v>1323</v>
      </c>
      <c r="O19" s="19"/>
      <c r="P19" s="19"/>
      <c r="Q19" s="19"/>
      <c r="R19" s="19"/>
      <c r="S19" s="19"/>
    </row>
    <row r="20" spans="1:39" s="10" customFormat="1" ht="50.1" customHeight="1" x14ac:dyDescent="0.4">
      <c r="A20" s="238" t="s">
        <v>1217</v>
      </c>
      <c r="B20" s="63" t="s">
        <v>89</v>
      </c>
      <c r="C20" s="65" t="s">
        <v>90</v>
      </c>
      <c r="D20" s="65" t="s">
        <v>91</v>
      </c>
      <c r="E20" s="65" t="s">
        <v>887</v>
      </c>
      <c r="F20" s="65" t="s">
        <v>92</v>
      </c>
      <c r="G20" s="65" t="s">
        <v>19</v>
      </c>
      <c r="H20" s="63" t="s">
        <v>93</v>
      </c>
      <c r="I20" s="65" t="s">
        <v>1049</v>
      </c>
      <c r="J20" s="65" t="s">
        <v>1050</v>
      </c>
      <c r="K20" s="88" t="s">
        <v>94</v>
      </c>
      <c r="L20" s="64" t="s">
        <v>72</v>
      </c>
      <c r="M20" s="67" t="s">
        <v>795</v>
      </c>
      <c r="N20" s="67" t="s">
        <v>796</v>
      </c>
      <c r="O20" s="19"/>
      <c r="P20" s="19"/>
      <c r="Q20" s="19"/>
      <c r="R20" s="19"/>
      <c r="S20" s="19"/>
    </row>
    <row r="21" spans="1:39" s="19" customFormat="1" ht="50.1" customHeight="1" x14ac:dyDescent="0.4">
      <c r="A21" s="241" t="s">
        <v>1172</v>
      </c>
      <c r="B21" s="64" t="s">
        <v>1377</v>
      </c>
      <c r="C21" s="120" t="s">
        <v>592</v>
      </c>
      <c r="D21" s="49" t="s">
        <v>1788</v>
      </c>
      <c r="E21" s="120" t="s">
        <v>1378</v>
      </c>
      <c r="F21" s="120" t="s">
        <v>610</v>
      </c>
      <c r="G21" s="66" t="s">
        <v>545</v>
      </c>
      <c r="H21" s="52" t="s">
        <v>1379</v>
      </c>
      <c r="I21" s="120" t="s">
        <v>1331</v>
      </c>
      <c r="J21" s="121" t="s">
        <v>1332</v>
      </c>
      <c r="K21" s="221" t="s">
        <v>1333</v>
      </c>
      <c r="L21" s="221"/>
      <c r="M21" s="122" t="s">
        <v>1381</v>
      </c>
      <c r="N21" s="58" t="s">
        <v>1382</v>
      </c>
    </row>
    <row r="22" spans="1:39" s="10" customFormat="1" ht="50.1" customHeight="1" x14ac:dyDescent="0.4">
      <c r="A22" s="241" t="s">
        <v>1209</v>
      </c>
      <c r="B22" s="63" t="s">
        <v>27</v>
      </c>
      <c r="C22" s="65" t="s">
        <v>133</v>
      </c>
      <c r="D22" s="65" t="s">
        <v>134</v>
      </c>
      <c r="E22" s="65" t="s">
        <v>28</v>
      </c>
      <c r="F22" s="65" t="s">
        <v>135</v>
      </c>
      <c r="G22" s="65" t="s">
        <v>71</v>
      </c>
      <c r="H22" s="63" t="s">
        <v>136</v>
      </c>
      <c r="I22" s="65" t="s">
        <v>1362</v>
      </c>
      <c r="J22" s="65" t="s">
        <v>1362</v>
      </c>
      <c r="K22" s="88" t="s">
        <v>137</v>
      </c>
      <c r="L22" s="63" t="s">
        <v>72</v>
      </c>
      <c r="M22" s="64" t="s">
        <v>29</v>
      </c>
      <c r="N22" s="73" t="s">
        <v>1452</v>
      </c>
      <c r="O22" s="19"/>
      <c r="P22" s="19"/>
      <c r="Q22" s="19"/>
      <c r="R22" s="19"/>
      <c r="S22" s="19"/>
    </row>
    <row r="23" spans="1:39" s="10" customFormat="1" ht="50.1" customHeight="1" x14ac:dyDescent="0.4">
      <c r="A23" s="241" t="s">
        <v>1152</v>
      </c>
      <c r="B23" s="63" t="s">
        <v>197</v>
      </c>
      <c r="C23" s="65" t="s">
        <v>198</v>
      </c>
      <c r="D23" s="65" t="s">
        <v>199</v>
      </c>
      <c r="E23" s="66" t="s">
        <v>1949</v>
      </c>
      <c r="F23" s="65" t="s">
        <v>200</v>
      </c>
      <c r="G23" s="65" t="s">
        <v>201</v>
      </c>
      <c r="H23" s="63" t="s">
        <v>202</v>
      </c>
      <c r="I23" s="65" t="s">
        <v>1041</v>
      </c>
      <c r="J23" s="65" t="s">
        <v>1042</v>
      </c>
      <c r="K23" s="88" t="s">
        <v>203</v>
      </c>
      <c r="L23" s="64" t="s">
        <v>1095</v>
      </c>
      <c r="M23" s="67" t="s">
        <v>786</v>
      </c>
      <c r="N23" s="67" t="s">
        <v>873</v>
      </c>
      <c r="O23" s="19"/>
      <c r="P23" s="19"/>
      <c r="Q23" s="19"/>
      <c r="R23" s="19"/>
      <c r="S23" s="19"/>
    </row>
    <row r="24" spans="1:39" s="10" customFormat="1" ht="50.1" customHeight="1" x14ac:dyDescent="0.4">
      <c r="A24" s="241" t="s">
        <v>1988</v>
      </c>
      <c r="B24" s="63" t="s">
        <v>1429</v>
      </c>
      <c r="C24" s="65" t="s">
        <v>349</v>
      </c>
      <c r="D24" s="65" t="s">
        <v>1774</v>
      </c>
      <c r="E24" s="65" t="s">
        <v>1430</v>
      </c>
      <c r="F24" s="65" t="s">
        <v>662</v>
      </c>
      <c r="G24" s="65" t="s">
        <v>14</v>
      </c>
      <c r="H24" s="63" t="s">
        <v>704</v>
      </c>
      <c r="I24" s="66" t="s">
        <v>1037</v>
      </c>
      <c r="J24" s="66" t="s">
        <v>1038</v>
      </c>
      <c r="K24" s="64" t="s">
        <v>663</v>
      </c>
      <c r="L24" s="64" t="s">
        <v>1938</v>
      </c>
      <c r="M24" s="66" t="s">
        <v>1433</v>
      </c>
      <c r="N24" s="67" t="s">
        <v>1432</v>
      </c>
      <c r="O24" s="19"/>
      <c r="P24" s="19"/>
      <c r="Q24" s="19"/>
      <c r="R24" s="19"/>
      <c r="S24" s="19"/>
    </row>
    <row r="25" spans="1:39" ht="50.1" customHeight="1" x14ac:dyDescent="0.4">
      <c r="A25" s="240" t="s">
        <v>1154</v>
      </c>
      <c r="B25" s="64" t="s">
        <v>606</v>
      </c>
      <c r="C25" s="66" t="s">
        <v>349</v>
      </c>
      <c r="D25" s="66" t="s">
        <v>1761</v>
      </c>
      <c r="E25" s="66" t="s">
        <v>881</v>
      </c>
      <c r="F25" s="66" t="s">
        <v>607</v>
      </c>
      <c r="G25" s="66" t="s">
        <v>14</v>
      </c>
      <c r="H25" s="64" t="s">
        <v>659</v>
      </c>
      <c r="I25" s="66" t="s">
        <v>1011</v>
      </c>
      <c r="J25" s="66" t="s">
        <v>1012</v>
      </c>
      <c r="K25" s="64" t="s">
        <v>608</v>
      </c>
      <c r="L25" s="64"/>
      <c r="M25" s="67" t="s">
        <v>784</v>
      </c>
      <c r="N25" s="67" t="s">
        <v>785</v>
      </c>
      <c r="O25" s="48"/>
      <c r="P25" s="48"/>
      <c r="Q25" s="48"/>
      <c r="R25" s="48"/>
      <c r="S25" s="48"/>
    </row>
    <row r="26" spans="1:39" ht="50.1" customHeight="1" x14ac:dyDescent="0.4">
      <c r="A26" s="240" t="s">
        <v>1176</v>
      </c>
      <c r="B26" s="64" t="s">
        <v>631</v>
      </c>
      <c r="C26" s="66" t="s">
        <v>349</v>
      </c>
      <c r="D26" s="66" t="s">
        <v>1939</v>
      </c>
      <c r="E26" s="66" t="s">
        <v>888</v>
      </c>
      <c r="F26" s="66" t="s">
        <v>572</v>
      </c>
      <c r="G26" s="66" t="s">
        <v>19</v>
      </c>
      <c r="H26" s="64" t="s">
        <v>650</v>
      </c>
      <c r="I26" s="66" t="s">
        <v>1016</v>
      </c>
      <c r="J26" s="66" t="s">
        <v>1017</v>
      </c>
      <c r="K26" s="64" t="s">
        <v>632</v>
      </c>
      <c r="L26" s="64" t="s">
        <v>633</v>
      </c>
      <c r="M26" s="67" t="s">
        <v>874</v>
      </c>
      <c r="N26" s="67" t="s">
        <v>793</v>
      </c>
      <c r="O26" s="48"/>
      <c r="P26" s="48"/>
      <c r="Q26" s="48"/>
      <c r="R26" s="48"/>
      <c r="S26" s="48"/>
    </row>
    <row r="27" spans="1:39" s="10" customFormat="1" ht="50.1" customHeight="1" x14ac:dyDescent="0.4">
      <c r="A27" s="242" t="s">
        <v>1218</v>
      </c>
      <c r="B27" s="149" t="s">
        <v>204</v>
      </c>
      <c r="C27" s="150" t="s">
        <v>205</v>
      </c>
      <c r="D27" s="150" t="s">
        <v>1775</v>
      </c>
      <c r="E27" s="150" t="s">
        <v>1459</v>
      </c>
      <c r="F27" s="150" t="s">
        <v>207</v>
      </c>
      <c r="G27" s="150" t="s">
        <v>58</v>
      </c>
      <c r="H27" s="149" t="s">
        <v>208</v>
      </c>
      <c r="I27" s="150" t="s">
        <v>1363</v>
      </c>
      <c r="J27" s="150" t="s">
        <v>1367</v>
      </c>
      <c r="K27" s="222" t="s">
        <v>1460</v>
      </c>
      <c r="L27" s="151" t="s">
        <v>1461</v>
      </c>
      <c r="M27" s="143" t="s">
        <v>1462</v>
      </c>
      <c r="N27" s="152" t="s">
        <v>1447</v>
      </c>
      <c r="O27" s="19"/>
      <c r="P27" s="19"/>
      <c r="Q27" s="19"/>
      <c r="R27" s="19"/>
      <c r="S27" s="19"/>
    </row>
    <row r="28" spans="1:39" s="147" customFormat="1" ht="52.5" customHeight="1" x14ac:dyDescent="0.4">
      <c r="A28" s="238" t="s">
        <v>1989</v>
      </c>
      <c r="B28" s="52" t="s">
        <v>1555</v>
      </c>
      <c r="C28" s="49" t="s">
        <v>1556</v>
      </c>
      <c r="D28" s="120" t="s">
        <v>1633</v>
      </c>
      <c r="E28" s="49" t="s">
        <v>1632</v>
      </c>
      <c r="F28" s="49" t="s">
        <v>572</v>
      </c>
      <c r="G28" s="120" t="s">
        <v>19</v>
      </c>
      <c r="H28" s="161" t="s">
        <v>1631</v>
      </c>
      <c r="I28" s="49" t="s">
        <v>1629</v>
      </c>
      <c r="J28" s="49" t="s">
        <v>1630</v>
      </c>
      <c r="K28" s="64" t="s">
        <v>1557</v>
      </c>
      <c r="L28" s="64" t="s">
        <v>1558</v>
      </c>
      <c r="M28" s="49" t="s">
        <v>1627</v>
      </c>
      <c r="N28" s="52" t="s">
        <v>1628</v>
      </c>
      <c r="O28" s="148"/>
      <c r="P28" s="148"/>
      <c r="Q28" s="148"/>
      <c r="R28" s="148"/>
      <c r="S28" s="148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</row>
    <row r="29" spans="1:39" s="10" customFormat="1" ht="50.1" customHeight="1" x14ac:dyDescent="0.4">
      <c r="A29" s="243" t="s">
        <v>1157</v>
      </c>
      <c r="B29" s="153" t="s">
        <v>1724</v>
      </c>
      <c r="C29" s="154" t="s">
        <v>579</v>
      </c>
      <c r="D29" s="154" t="s">
        <v>1776</v>
      </c>
      <c r="E29" s="154" t="s">
        <v>206</v>
      </c>
      <c r="F29" s="154" t="s">
        <v>691</v>
      </c>
      <c r="G29" s="154" t="s">
        <v>19</v>
      </c>
      <c r="H29" s="153" t="s">
        <v>703</v>
      </c>
      <c r="I29" s="154" t="s">
        <v>1047</v>
      </c>
      <c r="J29" s="154" t="s">
        <v>1048</v>
      </c>
      <c r="K29" s="153" t="s">
        <v>692</v>
      </c>
      <c r="L29" s="101" t="s">
        <v>693</v>
      </c>
      <c r="M29" s="158" t="s">
        <v>794</v>
      </c>
      <c r="N29" s="158" t="s">
        <v>1849</v>
      </c>
      <c r="O29" s="19"/>
      <c r="P29" s="19"/>
      <c r="Q29" s="19"/>
      <c r="R29" s="19"/>
      <c r="S29" s="19"/>
    </row>
    <row r="30" spans="1:39" s="10" customFormat="1" ht="50.1" customHeight="1" x14ac:dyDescent="0.4">
      <c r="A30" s="241" t="s">
        <v>1204</v>
      </c>
      <c r="B30" s="63" t="s">
        <v>697</v>
      </c>
      <c r="C30" s="65" t="s">
        <v>349</v>
      </c>
      <c r="D30" s="65" t="s">
        <v>1772</v>
      </c>
      <c r="E30" s="65" t="s">
        <v>896</v>
      </c>
      <c r="F30" s="65" t="s">
        <v>607</v>
      </c>
      <c r="G30" s="65" t="s">
        <v>14</v>
      </c>
      <c r="H30" s="63" t="s">
        <v>1871</v>
      </c>
      <c r="I30" s="65" t="s">
        <v>1040</v>
      </c>
      <c r="J30" s="65" t="s">
        <v>1040</v>
      </c>
      <c r="K30" s="63" t="s">
        <v>698</v>
      </c>
      <c r="L30" s="63" t="s">
        <v>1094</v>
      </c>
      <c r="M30" s="67" t="s">
        <v>1465</v>
      </c>
      <c r="N30" s="67" t="s">
        <v>783</v>
      </c>
      <c r="O30" s="19"/>
      <c r="P30" s="19"/>
      <c r="Q30" s="19"/>
      <c r="R30" s="19"/>
      <c r="S30" s="19"/>
    </row>
    <row r="31" spans="1:39" s="10" customFormat="1" ht="50.1" customHeight="1" x14ac:dyDescent="0.4">
      <c r="A31" s="241" t="s">
        <v>1408</v>
      </c>
      <c r="B31" s="63" t="s">
        <v>191</v>
      </c>
      <c r="C31" s="65" t="s">
        <v>139</v>
      </c>
      <c r="D31" s="65" t="s">
        <v>192</v>
      </c>
      <c r="E31" s="65" t="s">
        <v>1242</v>
      </c>
      <c r="F31" s="65" t="s">
        <v>193</v>
      </c>
      <c r="G31" s="65" t="s">
        <v>85</v>
      </c>
      <c r="H31" s="63" t="s">
        <v>194</v>
      </c>
      <c r="I31" s="65" t="s">
        <v>1243</v>
      </c>
      <c r="J31" s="65" t="s">
        <v>1247</v>
      </c>
      <c r="K31" s="88" t="s">
        <v>195</v>
      </c>
      <c r="L31" s="105" t="s">
        <v>196</v>
      </c>
      <c r="M31" s="64" t="s">
        <v>1467</v>
      </c>
      <c r="N31" s="73" t="s">
        <v>1468</v>
      </c>
      <c r="O31" s="19"/>
      <c r="P31" s="19"/>
      <c r="Q31" s="19"/>
      <c r="R31" s="19"/>
      <c r="S31" s="19"/>
    </row>
    <row r="32" spans="1:39" s="4" customFormat="1" ht="52.5" customHeight="1" x14ac:dyDescent="0.4">
      <c r="A32" s="241" t="s">
        <v>1969</v>
      </c>
      <c r="B32" s="52" t="s">
        <v>574</v>
      </c>
      <c r="C32" s="49" t="s">
        <v>349</v>
      </c>
      <c r="D32" s="49" t="s">
        <v>1751</v>
      </c>
      <c r="E32" s="49" t="s">
        <v>1944</v>
      </c>
      <c r="F32" s="49" t="s">
        <v>575</v>
      </c>
      <c r="G32" s="49" t="s">
        <v>12</v>
      </c>
      <c r="H32" s="52" t="s">
        <v>586</v>
      </c>
      <c r="I32" s="49" t="s">
        <v>993</v>
      </c>
      <c r="J32" s="49" t="s">
        <v>994</v>
      </c>
      <c r="K32" s="52" t="s">
        <v>576</v>
      </c>
      <c r="L32" s="52" t="s">
        <v>577</v>
      </c>
      <c r="M32" s="58" t="s">
        <v>1325</v>
      </c>
      <c r="N32" s="58" t="s">
        <v>759</v>
      </c>
    </row>
    <row r="33" spans="1:39" ht="50.1" customHeight="1" x14ac:dyDescent="0.4">
      <c r="A33" s="240" t="s">
        <v>1991</v>
      </c>
      <c r="B33" s="64" t="s">
        <v>589</v>
      </c>
      <c r="C33" s="66" t="s">
        <v>349</v>
      </c>
      <c r="D33" s="66" t="s">
        <v>1766</v>
      </c>
      <c r="E33" s="66" t="s">
        <v>1479</v>
      </c>
      <c r="F33" s="66" t="s">
        <v>590</v>
      </c>
      <c r="G33" s="66" t="s">
        <v>12</v>
      </c>
      <c r="H33" s="64" t="s">
        <v>645</v>
      </c>
      <c r="I33" s="66" t="s">
        <v>999</v>
      </c>
      <c r="J33" s="66" t="s">
        <v>1000</v>
      </c>
      <c r="K33" s="64" t="s">
        <v>591</v>
      </c>
      <c r="L33" s="64" t="s">
        <v>1090</v>
      </c>
      <c r="M33" s="67" t="s">
        <v>779</v>
      </c>
      <c r="N33" s="67" t="s">
        <v>776</v>
      </c>
      <c r="O33" s="48"/>
      <c r="P33" s="48"/>
      <c r="Q33" s="48"/>
      <c r="R33" s="48"/>
      <c r="S33" s="48"/>
    </row>
    <row r="34" spans="1:39" ht="50.1" customHeight="1" x14ac:dyDescent="0.4">
      <c r="A34" s="244" t="s">
        <v>1992</v>
      </c>
      <c r="B34" s="126" t="s">
        <v>1950</v>
      </c>
      <c r="C34" s="127" t="s">
        <v>1951</v>
      </c>
      <c r="D34" s="127" t="s">
        <v>1952</v>
      </c>
      <c r="E34" s="129" t="s">
        <v>1953</v>
      </c>
      <c r="F34" s="127" t="s">
        <v>946</v>
      </c>
      <c r="G34" s="127" t="s">
        <v>644</v>
      </c>
      <c r="H34" s="126" t="s">
        <v>1954</v>
      </c>
      <c r="I34" s="127" t="s">
        <v>1955</v>
      </c>
      <c r="J34" s="127" t="s">
        <v>1955</v>
      </c>
      <c r="K34" s="126" t="s">
        <v>1956</v>
      </c>
      <c r="L34" s="126" t="s">
        <v>1957</v>
      </c>
      <c r="M34" s="182" t="s">
        <v>1958</v>
      </c>
      <c r="N34" s="182" t="s">
        <v>1959</v>
      </c>
      <c r="O34" s="48"/>
      <c r="P34" s="48"/>
      <c r="Q34" s="48"/>
      <c r="R34" s="48"/>
      <c r="S34" s="48"/>
    </row>
    <row r="35" spans="1:39" s="10" customFormat="1" ht="50.1" customHeight="1" x14ac:dyDescent="0.4">
      <c r="A35" s="241" t="s">
        <v>1158</v>
      </c>
      <c r="B35" s="63" t="s">
        <v>227</v>
      </c>
      <c r="C35" s="65" t="s">
        <v>139</v>
      </c>
      <c r="D35" s="65" t="s">
        <v>228</v>
      </c>
      <c r="E35" s="66" t="s">
        <v>887</v>
      </c>
      <c r="F35" s="65" t="s">
        <v>229</v>
      </c>
      <c r="G35" s="65" t="s">
        <v>71</v>
      </c>
      <c r="H35" s="63" t="s">
        <v>230</v>
      </c>
      <c r="I35" s="65" t="s">
        <v>1304</v>
      </c>
      <c r="J35" s="65" t="s">
        <v>231</v>
      </c>
      <c r="K35" s="88" t="s">
        <v>232</v>
      </c>
      <c r="L35" s="63" t="s">
        <v>72</v>
      </c>
      <c r="M35" s="67" t="s">
        <v>1098</v>
      </c>
      <c r="N35" s="67" t="s">
        <v>1099</v>
      </c>
      <c r="O35" s="19"/>
      <c r="P35" s="19"/>
      <c r="Q35" s="19"/>
      <c r="R35" s="19"/>
      <c r="S35" s="19"/>
    </row>
    <row r="36" spans="1:39" s="10" customFormat="1" ht="50.1" customHeight="1" x14ac:dyDescent="0.4">
      <c r="A36" s="241" t="s">
        <v>1179</v>
      </c>
      <c r="B36" s="63" t="s">
        <v>682</v>
      </c>
      <c r="C36" s="65" t="s">
        <v>349</v>
      </c>
      <c r="D36" s="65" t="s">
        <v>1807</v>
      </c>
      <c r="E36" s="65" t="s">
        <v>1872</v>
      </c>
      <c r="F36" s="65" t="s">
        <v>683</v>
      </c>
      <c r="G36" s="65" t="s">
        <v>19</v>
      </c>
      <c r="H36" s="63" t="s">
        <v>702</v>
      </c>
      <c r="I36" s="65" t="s">
        <v>1045</v>
      </c>
      <c r="J36" s="65" t="s">
        <v>1046</v>
      </c>
      <c r="K36" s="63" t="s">
        <v>684</v>
      </c>
      <c r="L36" s="125" t="s">
        <v>1873</v>
      </c>
      <c r="M36" s="67" t="s">
        <v>1481</v>
      </c>
      <c r="N36" s="178" t="s">
        <v>1482</v>
      </c>
      <c r="O36" s="19"/>
      <c r="P36" s="19"/>
      <c r="Q36" s="19"/>
      <c r="R36" s="19"/>
      <c r="S36" s="19"/>
    </row>
    <row r="37" spans="1:39" s="138" customFormat="1" ht="65.25" customHeight="1" x14ac:dyDescent="0.4">
      <c r="A37" s="241" t="s">
        <v>548</v>
      </c>
      <c r="B37" s="133" t="s">
        <v>1559</v>
      </c>
      <c r="C37" s="136" t="s">
        <v>568</v>
      </c>
      <c r="D37" s="136" t="s">
        <v>1767</v>
      </c>
      <c r="E37" s="136" t="s">
        <v>927</v>
      </c>
      <c r="F37" s="136" t="s">
        <v>1560</v>
      </c>
      <c r="G37" s="198" t="s">
        <v>19</v>
      </c>
      <c r="H37" s="199" t="s">
        <v>1717</v>
      </c>
      <c r="I37" s="136" t="s">
        <v>1715</v>
      </c>
      <c r="J37" s="136" t="s">
        <v>1716</v>
      </c>
      <c r="K37" s="128" t="s">
        <v>1561</v>
      </c>
      <c r="L37" s="128" t="s">
        <v>1562</v>
      </c>
      <c r="M37" s="52" t="s">
        <v>1714</v>
      </c>
      <c r="N37" s="112" t="s">
        <v>1447</v>
      </c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</row>
    <row r="38" spans="1:39" s="10" customFormat="1" ht="50.1" customHeight="1" x14ac:dyDescent="0.4">
      <c r="A38" s="241" t="s">
        <v>1180</v>
      </c>
      <c r="B38" s="63" t="s">
        <v>80</v>
      </c>
      <c r="C38" s="65" t="s">
        <v>81</v>
      </c>
      <c r="D38" s="65" t="s">
        <v>82</v>
      </c>
      <c r="E38" s="65" t="s">
        <v>83</v>
      </c>
      <c r="F38" s="65" t="s">
        <v>84</v>
      </c>
      <c r="G38" s="65" t="s">
        <v>85</v>
      </c>
      <c r="H38" s="63" t="s">
        <v>86</v>
      </c>
      <c r="I38" s="65" t="s">
        <v>1245</v>
      </c>
      <c r="J38" s="65" t="s">
        <v>1245</v>
      </c>
      <c r="K38" s="88" t="s">
        <v>1483</v>
      </c>
      <c r="L38" s="88" t="s">
        <v>88</v>
      </c>
      <c r="M38" s="64" t="s">
        <v>1484</v>
      </c>
      <c r="N38" s="73" t="s">
        <v>1485</v>
      </c>
      <c r="O38" s="19"/>
      <c r="P38" s="19"/>
      <c r="Q38" s="19"/>
      <c r="R38" s="19"/>
      <c r="S38" s="19"/>
    </row>
    <row r="39" spans="1:39" s="10" customFormat="1" ht="50.1" customHeight="1" x14ac:dyDescent="0.4">
      <c r="A39" s="241" t="s">
        <v>1180</v>
      </c>
      <c r="B39" s="63" t="s">
        <v>80</v>
      </c>
      <c r="C39" s="65" t="s">
        <v>81</v>
      </c>
      <c r="D39" s="65" t="s">
        <v>82</v>
      </c>
      <c r="E39" s="65" t="s">
        <v>83</v>
      </c>
      <c r="F39" s="65" t="s">
        <v>84</v>
      </c>
      <c r="G39" s="65" t="s">
        <v>85</v>
      </c>
      <c r="H39" s="63" t="s">
        <v>86</v>
      </c>
      <c r="I39" s="65" t="s">
        <v>1245</v>
      </c>
      <c r="J39" s="65" t="s">
        <v>1245</v>
      </c>
      <c r="K39" s="88" t="s">
        <v>1483</v>
      </c>
      <c r="L39" s="90" t="s">
        <v>88</v>
      </c>
      <c r="M39" s="64" t="s">
        <v>1486</v>
      </c>
      <c r="N39" s="73" t="s">
        <v>1487</v>
      </c>
      <c r="O39" s="19"/>
      <c r="P39" s="19"/>
      <c r="Q39" s="19"/>
      <c r="R39" s="19"/>
      <c r="S39" s="19"/>
    </row>
    <row r="40" spans="1:39" s="10" customFormat="1" ht="50.1" customHeight="1" x14ac:dyDescent="0.4">
      <c r="A40" s="241" t="s">
        <v>1181</v>
      </c>
      <c r="B40" s="63" t="s">
        <v>609</v>
      </c>
      <c r="C40" s="65" t="s">
        <v>349</v>
      </c>
      <c r="D40" s="66" t="s">
        <v>1797</v>
      </c>
      <c r="E40" s="65" t="s">
        <v>611</v>
      </c>
      <c r="F40" s="65" t="s">
        <v>1875</v>
      </c>
      <c r="G40" s="65" t="s">
        <v>411</v>
      </c>
      <c r="H40" s="63" t="s">
        <v>1874</v>
      </c>
      <c r="I40" s="65" t="s">
        <v>1027</v>
      </c>
      <c r="J40" s="65" t="s">
        <v>1028</v>
      </c>
      <c r="K40" s="63" t="s">
        <v>612</v>
      </c>
      <c r="L40" s="63" t="s">
        <v>613</v>
      </c>
      <c r="M40" s="109" t="s">
        <v>1489</v>
      </c>
      <c r="N40" s="94" t="s">
        <v>799</v>
      </c>
      <c r="O40" s="19"/>
      <c r="P40" s="19"/>
      <c r="Q40" s="19"/>
      <c r="R40" s="19"/>
      <c r="S40" s="19"/>
    </row>
    <row r="41" spans="1:39" s="138" customFormat="1" ht="59.25" customHeight="1" x14ac:dyDescent="0.4">
      <c r="A41" s="241" t="s">
        <v>1128</v>
      </c>
      <c r="B41" s="133" t="s">
        <v>1563</v>
      </c>
      <c r="C41" s="136" t="s">
        <v>349</v>
      </c>
      <c r="D41" s="136" t="s">
        <v>1765</v>
      </c>
      <c r="E41" s="136" t="s">
        <v>1876</v>
      </c>
      <c r="F41" s="136" t="s">
        <v>1564</v>
      </c>
      <c r="G41" s="198" t="s">
        <v>19</v>
      </c>
      <c r="H41" s="133" t="s">
        <v>1693</v>
      </c>
      <c r="I41" s="136" t="s">
        <v>1691</v>
      </c>
      <c r="J41" s="136" t="s">
        <v>1692</v>
      </c>
      <c r="K41" s="183" t="s">
        <v>1565</v>
      </c>
      <c r="L41" s="128" t="s">
        <v>1566</v>
      </c>
      <c r="M41" s="52" t="s">
        <v>1689</v>
      </c>
      <c r="N41" s="205" t="s">
        <v>1690</v>
      </c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</row>
    <row r="42" spans="1:39" s="10" customFormat="1" ht="50.1" customHeight="1" x14ac:dyDescent="0.4">
      <c r="A42" s="241" t="s">
        <v>1182</v>
      </c>
      <c r="B42" s="64" t="s">
        <v>159</v>
      </c>
      <c r="C42" s="66" t="s">
        <v>160</v>
      </c>
      <c r="D42" s="106" t="s">
        <v>161</v>
      </c>
      <c r="E42" s="106" t="s">
        <v>359</v>
      </c>
      <c r="F42" s="106" t="s">
        <v>162</v>
      </c>
      <c r="G42" s="233" t="s">
        <v>85</v>
      </c>
      <c r="H42" s="234" t="s">
        <v>163</v>
      </c>
      <c r="I42" s="106" t="s">
        <v>164</v>
      </c>
      <c r="J42" s="106" t="s">
        <v>1368</v>
      </c>
      <c r="K42" s="108" t="s">
        <v>165</v>
      </c>
      <c r="L42" s="107" t="s">
        <v>72</v>
      </c>
      <c r="M42" s="109" t="s">
        <v>480</v>
      </c>
      <c r="N42" s="110" t="s">
        <v>481</v>
      </c>
      <c r="O42" s="19"/>
      <c r="P42" s="19"/>
      <c r="Q42" s="19"/>
      <c r="R42" s="19"/>
      <c r="S42" s="19"/>
    </row>
    <row r="43" spans="1:39" s="10" customFormat="1" ht="50.1" customHeight="1" x14ac:dyDescent="0.4">
      <c r="A43" s="241" t="s">
        <v>1221</v>
      </c>
      <c r="B43" s="63" t="s">
        <v>145</v>
      </c>
      <c r="C43" s="65" t="s">
        <v>146</v>
      </c>
      <c r="D43" s="65" t="s">
        <v>1769</v>
      </c>
      <c r="E43" s="65" t="s">
        <v>902</v>
      </c>
      <c r="F43" s="65" t="s">
        <v>147</v>
      </c>
      <c r="G43" s="65" t="s">
        <v>68</v>
      </c>
      <c r="H43" s="63" t="s">
        <v>148</v>
      </c>
      <c r="I43" s="65" t="s">
        <v>1051</v>
      </c>
      <c r="J43" s="65" t="s">
        <v>1052</v>
      </c>
      <c r="K43" s="88" t="s">
        <v>149</v>
      </c>
      <c r="L43" s="88" t="s">
        <v>150</v>
      </c>
      <c r="M43" s="67" t="s">
        <v>1877</v>
      </c>
      <c r="N43" s="67" t="s">
        <v>1493</v>
      </c>
      <c r="O43" s="19"/>
      <c r="P43" s="19"/>
      <c r="Q43" s="19"/>
      <c r="R43" s="19"/>
      <c r="S43" s="19"/>
    </row>
    <row r="44" spans="1:39" s="10" customFormat="1" ht="50.1" customHeight="1" x14ac:dyDescent="0.4">
      <c r="A44" s="241" t="s">
        <v>1160</v>
      </c>
      <c r="B44" s="63" t="s">
        <v>221</v>
      </c>
      <c r="C44" s="65" t="s">
        <v>222</v>
      </c>
      <c r="D44" s="65" t="s">
        <v>223</v>
      </c>
      <c r="E44" s="65" t="s">
        <v>1494</v>
      </c>
      <c r="F44" s="65" t="s">
        <v>224</v>
      </c>
      <c r="G44" s="65" t="s">
        <v>85</v>
      </c>
      <c r="H44" s="63" t="s">
        <v>225</v>
      </c>
      <c r="I44" s="65" t="s">
        <v>1031</v>
      </c>
      <c r="J44" s="65" t="s">
        <v>1031</v>
      </c>
      <c r="K44" s="88" t="s">
        <v>226</v>
      </c>
      <c r="L44" s="88" t="s">
        <v>150</v>
      </c>
      <c r="M44" s="6" t="s">
        <v>1712</v>
      </c>
      <c r="N44" s="206" t="s">
        <v>1713</v>
      </c>
      <c r="O44" s="19"/>
      <c r="P44" s="19"/>
      <c r="Q44" s="19"/>
      <c r="R44" s="19"/>
      <c r="S44" s="19"/>
    </row>
    <row r="45" spans="1:39" ht="50.1" customHeight="1" x14ac:dyDescent="0.4">
      <c r="A45" s="240" t="s">
        <v>1183</v>
      </c>
      <c r="B45" s="64" t="s">
        <v>73</v>
      </c>
      <c r="C45" s="66" t="s">
        <v>55</v>
      </c>
      <c r="D45" s="66" t="s">
        <v>74</v>
      </c>
      <c r="E45" s="66" t="s">
        <v>75</v>
      </c>
      <c r="F45" s="66" t="s">
        <v>76</v>
      </c>
      <c r="G45" s="66" t="s">
        <v>58</v>
      </c>
      <c r="H45" s="64" t="s">
        <v>77</v>
      </c>
      <c r="I45" s="66" t="s">
        <v>1074</v>
      </c>
      <c r="J45" s="66" t="s">
        <v>1074</v>
      </c>
      <c r="K45" s="90" t="s">
        <v>78</v>
      </c>
      <c r="L45" s="64" t="s">
        <v>79</v>
      </c>
      <c r="M45" s="64" t="s">
        <v>1508</v>
      </c>
      <c r="N45" s="64" t="s">
        <v>432</v>
      </c>
      <c r="O45" s="48"/>
      <c r="P45" s="48"/>
      <c r="Q45" s="48"/>
      <c r="R45" s="48"/>
      <c r="S45" s="48"/>
    </row>
    <row r="46" spans="1:39" s="131" customFormat="1" ht="54.75" customHeight="1" x14ac:dyDescent="0.4">
      <c r="A46" s="240" t="s">
        <v>1993</v>
      </c>
      <c r="B46" s="133" t="s">
        <v>2016</v>
      </c>
      <c r="C46" s="136" t="s">
        <v>349</v>
      </c>
      <c r="D46" s="129" t="s">
        <v>1781</v>
      </c>
      <c r="E46" s="136" t="s">
        <v>1780</v>
      </c>
      <c r="F46" s="136" t="s">
        <v>1530</v>
      </c>
      <c r="G46" s="136" t="s">
        <v>12</v>
      </c>
      <c r="H46" s="133" t="s">
        <v>1779</v>
      </c>
      <c r="I46" s="136" t="s">
        <v>1777</v>
      </c>
      <c r="J46" s="136" t="s">
        <v>1778</v>
      </c>
      <c r="K46" s="128" t="s">
        <v>1531</v>
      </c>
      <c r="L46" s="225"/>
      <c r="M46" s="133" t="s">
        <v>1782</v>
      </c>
      <c r="N46" s="181" t="s">
        <v>1783</v>
      </c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76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</row>
    <row r="47" spans="1:39" ht="50.1" customHeight="1" x14ac:dyDescent="0.4">
      <c r="A47" s="240" t="s">
        <v>1972</v>
      </c>
      <c r="B47" s="128" t="s">
        <v>1879</v>
      </c>
      <c r="C47" s="129" t="s">
        <v>349</v>
      </c>
      <c r="D47" s="129" t="s">
        <v>1886</v>
      </c>
      <c r="E47" s="129" t="s">
        <v>1885</v>
      </c>
      <c r="F47" s="129" t="s">
        <v>1880</v>
      </c>
      <c r="G47" s="129" t="s">
        <v>19</v>
      </c>
      <c r="H47" s="128" t="s">
        <v>1882</v>
      </c>
      <c r="I47" s="129" t="s">
        <v>1883</v>
      </c>
      <c r="J47" s="129" t="s">
        <v>1884</v>
      </c>
      <c r="K47" s="183" t="s">
        <v>1881</v>
      </c>
      <c r="L47" s="183"/>
      <c r="M47" s="182" t="s">
        <v>1887</v>
      </c>
      <c r="N47" s="182" t="s">
        <v>1888</v>
      </c>
      <c r="O47" s="48"/>
      <c r="P47" s="48"/>
      <c r="Q47" s="48"/>
      <c r="R47" s="48"/>
      <c r="S47" s="48"/>
    </row>
    <row r="48" spans="1:39" ht="50.1" customHeight="1" x14ac:dyDescent="0.4">
      <c r="A48" s="240" t="s">
        <v>1219</v>
      </c>
      <c r="B48" s="64" t="s">
        <v>95</v>
      </c>
      <c r="C48" s="66" t="s">
        <v>96</v>
      </c>
      <c r="D48" s="66" t="s">
        <v>97</v>
      </c>
      <c r="E48" s="66" t="s">
        <v>1373</v>
      </c>
      <c r="F48" s="66" t="s">
        <v>98</v>
      </c>
      <c r="G48" s="66" t="s">
        <v>85</v>
      </c>
      <c r="H48" s="64" t="s">
        <v>99</v>
      </c>
      <c r="I48" s="66" t="s">
        <v>1364</v>
      </c>
      <c r="J48" s="66" t="s">
        <v>1364</v>
      </c>
      <c r="K48" s="90" t="s">
        <v>100</v>
      </c>
      <c r="L48" s="90" t="s">
        <v>101</v>
      </c>
      <c r="M48" s="67" t="s">
        <v>1509</v>
      </c>
      <c r="N48" s="67" t="s">
        <v>781</v>
      </c>
      <c r="O48" s="48"/>
      <c r="P48" s="48"/>
      <c r="Q48" s="48"/>
      <c r="R48" s="48"/>
      <c r="S48" s="48"/>
    </row>
    <row r="49" spans="1:39" ht="50.1" customHeight="1" x14ac:dyDescent="0.4">
      <c r="A49" s="240" t="s">
        <v>1994</v>
      </c>
      <c r="B49" s="64" t="s">
        <v>694</v>
      </c>
      <c r="C49" s="66" t="s">
        <v>579</v>
      </c>
      <c r="D49" s="66" t="s">
        <v>1773</v>
      </c>
      <c r="E49" s="66" t="s">
        <v>894</v>
      </c>
      <c r="F49" s="66" t="s">
        <v>562</v>
      </c>
      <c r="G49" s="66" t="s">
        <v>12</v>
      </c>
      <c r="H49" s="64" t="s">
        <v>700</v>
      </c>
      <c r="I49" s="66" t="s">
        <v>1032</v>
      </c>
      <c r="J49" s="66" t="s">
        <v>1032</v>
      </c>
      <c r="K49" s="64" t="s">
        <v>695</v>
      </c>
      <c r="L49" s="64" t="s">
        <v>696</v>
      </c>
      <c r="M49" s="67" t="s">
        <v>1510</v>
      </c>
      <c r="N49" s="67" t="s">
        <v>782</v>
      </c>
      <c r="O49" s="48"/>
      <c r="P49" s="48"/>
      <c r="Q49" s="48"/>
      <c r="R49" s="48"/>
      <c r="S49" s="48"/>
    </row>
    <row r="50" spans="1:39" ht="50.1" customHeight="1" x14ac:dyDescent="0.4">
      <c r="A50" s="240" t="s">
        <v>1994</v>
      </c>
      <c r="B50" s="64" t="s">
        <v>694</v>
      </c>
      <c r="C50" s="66" t="s">
        <v>579</v>
      </c>
      <c r="D50" s="66" t="s">
        <v>1773</v>
      </c>
      <c r="E50" s="66" t="s">
        <v>894</v>
      </c>
      <c r="F50" s="66" t="s">
        <v>562</v>
      </c>
      <c r="G50" s="66" t="s">
        <v>710</v>
      </c>
      <c r="H50" s="64" t="s">
        <v>700</v>
      </c>
      <c r="I50" s="66" t="s">
        <v>1032</v>
      </c>
      <c r="J50" s="66" t="s">
        <v>1032</v>
      </c>
      <c r="K50" s="64" t="s">
        <v>695</v>
      </c>
      <c r="L50" s="64" t="s">
        <v>696</v>
      </c>
      <c r="M50" s="67" t="s">
        <v>1511</v>
      </c>
      <c r="N50" s="67" t="s">
        <v>800</v>
      </c>
      <c r="O50" s="48"/>
      <c r="P50" s="48"/>
      <c r="Q50" s="48"/>
      <c r="R50" s="48"/>
      <c r="S50" s="48"/>
    </row>
    <row r="51" spans="1:39" s="13" customFormat="1" ht="50.1" customHeight="1" x14ac:dyDescent="0.4">
      <c r="A51" s="241" t="s">
        <v>1184</v>
      </c>
      <c r="B51" s="63" t="s">
        <v>398</v>
      </c>
      <c r="C51" s="65" t="s">
        <v>139</v>
      </c>
      <c r="D51" s="65" t="s">
        <v>399</v>
      </c>
      <c r="E51" s="65" t="s">
        <v>359</v>
      </c>
      <c r="F51" s="65" t="s">
        <v>179</v>
      </c>
      <c r="G51" s="65" t="s">
        <v>85</v>
      </c>
      <c r="H51" s="63" t="s">
        <v>400</v>
      </c>
      <c r="I51" s="65" t="s">
        <v>1407</v>
      </c>
      <c r="J51" s="65" t="s">
        <v>1851</v>
      </c>
      <c r="K51" s="88" t="s">
        <v>401</v>
      </c>
      <c r="L51" s="88" t="s">
        <v>1852</v>
      </c>
      <c r="M51" s="73" t="s">
        <v>1706</v>
      </c>
      <c r="N51" s="64" t="s">
        <v>1707</v>
      </c>
      <c r="O51" s="76"/>
      <c r="P51" s="76"/>
      <c r="Q51" s="76"/>
      <c r="R51" s="76"/>
      <c r="S51" s="76"/>
    </row>
    <row r="52" spans="1:39" ht="50.1" customHeight="1" x14ac:dyDescent="0.4">
      <c r="A52" s="240" t="s">
        <v>1140</v>
      </c>
      <c r="B52" s="64" t="s">
        <v>166</v>
      </c>
      <c r="C52" s="66" t="s">
        <v>55</v>
      </c>
      <c r="D52" s="66" t="s">
        <v>15</v>
      </c>
      <c r="E52" s="66" t="s">
        <v>899</v>
      </c>
      <c r="F52" s="66" t="s">
        <v>167</v>
      </c>
      <c r="G52" s="66" t="s">
        <v>68</v>
      </c>
      <c r="H52" s="64" t="s">
        <v>168</v>
      </c>
      <c r="I52" s="66" t="s">
        <v>1285</v>
      </c>
      <c r="J52" s="66" t="s">
        <v>1289</v>
      </c>
      <c r="K52" s="90" t="s">
        <v>169</v>
      </c>
      <c r="L52" s="64" t="s">
        <v>681</v>
      </c>
      <c r="M52" s="67" t="s">
        <v>1512</v>
      </c>
      <c r="N52" s="67" t="s">
        <v>798</v>
      </c>
      <c r="O52" s="48"/>
      <c r="P52" s="48"/>
      <c r="Q52" s="48"/>
      <c r="R52" s="48"/>
      <c r="S52" s="48"/>
    </row>
    <row r="53" spans="1:39" ht="50.1" customHeight="1" x14ac:dyDescent="0.4">
      <c r="A53" s="240" t="s">
        <v>1131</v>
      </c>
      <c r="B53" s="64" t="s">
        <v>138</v>
      </c>
      <c r="C53" s="66" t="s">
        <v>139</v>
      </c>
      <c r="D53" s="66" t="s">
        <v>140</v>
      </c>
      <c r="E53" s="66" t="s">
        <v>141</v>
      </c>
      <c r="F53" s="66" t="s">
        <v>142</v>
      </c>
      <c r="G53" s="66" t="s">
        <v>71</v>
      </c>
      <c r="H53" s="64" t="s">
        <v>143</v>
      </c>
      <c r="I53" s="66" t="s">
        <v>997</v>
      </c>
      <c r="J53" s="66" t="s">
        <v>998</v>
      </c>
      <c r="K53" s="90" t="s">
        <v>144</v>
      </c>
      <c r="L53" s="52" t="s">
        <v>757</v>
      </c>
      <c r="M53" s="64" t="s">
        <v>1513</v>
      </c>
      <c r="N53" s="73" t="s">
        <v>1514</v>
      </c>
      <c r="O53" s="48"/>
      <c r="P53" s="48"/>
      <c r="Q53" s="48"/>
      <c r="R53" s="48"/>
      <c r="S53" s="48"/>
    </row>
    <row r="54" spans="1:39" ht="50.1" customHeight="1" x14ac:dyDescent="0.4">
      <c r="A54" s="240" t="s">
        <v>1977</v>
      </c>
      <c r="B54" s="64" t="s">
        <v>578</v>
      </c>
      <c r="C54" s="66" t="s">
        <v>579</v>
      </c>
      <c r="D54" s="66" t="s">
        <v>1758</v>
      </c>
      <c r="E54" s="66" t="s">
        <v>1516</v>
      </c>
      <c r="F54" s="66" t="s">
        <v>580</v>
      </c>
      <c r="G54" s="66" t="s">
        <v>12</v>
      </c>
      <c r="H54" s="64" t="s">
        <v>587</v>
      </c>
      <c r="I54" s="66" t="s">
        <v>995</v>
      </c>
      <c r="J54" s="66" t="s">
        <v>996</v>
      </c>
      <c r="K54" s="64" t="s">
        <v>581</v>
      </c>
      <c r="L54" s="64" t="s">
        <v>1093</v>
      </c>
      <c r="M54" s="67" t="s">
        <v>1506</v>
      </c>
      <c r="N54" s="67" t="s">
        <v>1507</v>
      </c>
      <c r="O54" s="48"/>
      <c r="P54" s="48"/>
      <c r="Q54" s="48"/>
      <c r="R54" s="48"/>
      <c r="S54" s="48"/>
    </row>
    <row r="55" spans="1:39" s="138" customFormat="1" ht="52.5" customHeight="1" x14ac:dyDescent="0.4">
      <c r="A55" s="240" t="s">
        <v>1995</v>
      </c>
      <c r="B55" s="133" t="s">
        <v>1578</v>
      </c>
      <c r="C55" s="136" t="s">
        <v>349</v>
      </c>
      <c r="D55" s="204" t="s">
        <v>1614</v>
      </c>
      <c r="E55" s="136" t="s">
        <v>1611</v>
      </c>
      <c r="F55" s="136" t="s">
        <v>580</v>
      </c>
      <c r="G55" s="120" t="s">
        <v>12</v>
      </c>
      <c r="H55" s="191" t="s">
        <v>1610</v>
      </c>
      <c r="I55" s="136" t="s">
        <v>1579</v>
      </c>
      <c r="J55" s="136" t="s">
        <v>1609</v>
      </c>
      <c r="K55" s="128" t="s">
        <v>1580</v>
      </c>
      <c r="L55" s="128"/>
      <c r="M55" s="133" t="s">
        <v>1612</v>
      </c>
      <c r="N55" s="52" t="s">
        <v>1613</v>
      </c>
      <c r="O55" s="140"/>
      <c r="P55" s="140"/>
      <c r="Q55" s="140"/>
      <c r="R55" s="140"/>
      <c r="S55" s="140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1:39" ht="50.1" customHeight="1" x14ac:dyDescent="0.4">
      <c r="A56" s="240" t="s">
        <v>1165</v>
      </c>
      <c r="B56" s="64" t="s">
        <v>182</v>
      </c>
      <c r="C56" s="66" t="s">
        <v>183</v>
      </c>
      <c r="D56" s="66" t="s">
        <v>116</v>
      </c>
      <c r="E56" s="66" t="s">
        <v>884</v>
      </c>
      <c r="F56" s="66" t="s">
        <v>184</v>
      </c>
      <c r="G56" s="66" t="s">
        <v>185</v>
      </c>
      <c r="H56" s="64" t="s">
        <v>186</v>
      </c>
      <c r="I56" s="66" t="s">
        <v>1228</v>
      </c>
      <c r="J56" s="66" t="s">
        <v>1231</v>
      </c>
      <c r="K56" s="90" t="s">
        <v>38</v>
      </c>
      <c r="L56" s="90" t="s">
        <v>120</v>
      </c>
      <c r="M56" s="67" t="s">
        <v>787</v>
      </c>
      <c r="N56" s="67" t="s">
        <v>788</v>
      </c>
      <c r="O56" s="48"/>
      <c r="P56" s="48"/>
      <c r="Q56" s="48"/>
      <c r="R56" s="48"/>
      <c r="S56" s="48"/>
    </row>
    <row r="57" spans="1:39" ht="50.1" customHeight="1" x14ac:dyDescent="0.4">
      <c r="A57" s="240" t="s">
        <v>1220</v>
      </c>
      <c r="B57" s="64" t="s">
        <v>330</v>
      </c>
      <c r="C57" s="66" t="s">
        <v>55</v>
      </c>
      <c r="D57" s="66" t="s">
        <v>331</v>
      </c>
      <c r="E57" s="66" t="s">
        <v>332</v>
      </c>
      <c r="F57" s="66" t="s">
        <v>333</v>
      </c>
      <c r="G57" s="66" t="s">
        <v>107</v>
      </c>
      <c r="H57" s="64" t="s">
        <v>334</v>
      </c>
      <c r="I57" s="66" t="s">
        <v>1229</v>
      </c>
      <c r="J57" s="66" t="s">
        <v>1232</v>
      </c>
      <c r="K57" s="90" t="s">
        <v>1911</v>
      </c>
      <c r="L57" s="90" t="s">
        <v>336</v>
      </c>
      <c r="M57" s="64" t="s">
        <v>456</v>
      </c>
      <c r="N57" s="73" t="s">
        <v>457</v>
      </c>
      <c r="O57" s="48"/>
      <c r="P57" s="48"/>
      <c r="Q57" s="48"/>
      <c r="R57" s="48"/>
      <c r="S57" s="48"/>
    </row>
    <row r="58" spans="1:39" ht="50.1" customHeight="1" x14ac:dyDescent="0.4">
      <c r="A58" s="240" t="s">
        <v>1220</v>
      </c>
      <c r="B58" s="64" t="s">
        <v>330</v>
      </c>
      <c r="C58" s="66" t="s">
        <v>55</v>
      </c>
      <c r="D58" s="66" t="s">
        <v>331</v>
      </c>
      <c r="E58" s="66" t="s">
        <v>332</v>
      </c>
      <c r="F58" s="66" t="s">
        <v>333</v>
      </c>
      <c r="G58" s="66" t="s">
        <v>107</v>
      </c>
      <c r="H58" s="64" t="s">
        <v>334</v>
      </c>
      <c r="I58" s="66" t="s">
        <v>1229</v>
      </c>
      <c r="J58" s="66" t="s">
        <v>1232</v>
      </c>
      <c r="K58" s="90" t="s">
        <v>1911</v>
      </c>
      <c r="L58" s="90" t="s">
        <v>336</v>
      </c>
      <c r="M58" s="64" t="s">
        <v>458</v>
      </c>
      <c r="N58" s="73" t="s">
        <v>457</v>
      </c>
      <c r="O58" s="48"/>
      <c r="P58" s="48"/>
      <c r="Q58" s="48"/>
      <c r="R58" s="48"/>
      <c r="S58" s="48"/>
    </row>
    <row r="59" spans="1:39" ht="50.1" customHeight="1" x14ac:dyDescent="0.4">
      <c r="A59" s="240" t="s">
        <v>1996</v>
      </c>
      <c r="B59" s="64" t="s">
        <v>664</v>
      </c>
      <c r="C59" s="66" t="s">
        <v>349</v>
      </c>
      <c r="D59" s="66" t="s">
        <v>1770</v>
      </c>
      <c r="E59" s="66" t="s">
        <v>895</v>
      </c>
      <c r="F59" s="66" t="s">
        <v>665</v>
      </c>
      <c r="G59" s="66" t="s">
        <v>14</v>
      </c>
      <c r="H59" s="64" t="s">
        <v>705</v>
      </c>
      <c r="I59" s="66" t="s">
        <v>1039</v>
      </c>
      <c r="J59" s="66" t="s">
        <v>1039</v>
      </c>
      <c r="K59" s="64" t="s">
        <v>666</v>
      </c>
      <c r="L59" s="64" t="s">
        <v>667</v>
      </c>
      <c r="M59" s="67" t="s">
        <v>1902</v>
      </c>
      <c r="N59" s="67" t="s">
        <v>1901</v>
      </c>
      <c r="O59" s="48"/>
      <c r="P59" s="48"/>
      <c r="Q59" s="48"/>
      <c r="R59" s="48"/>
      <c r="S59" s="48"/>
    </row>
    <row r="60" spans="1:39" ht="52.5" customHeight="1" x14ac:dyDescent="0.4">
      <c r="A60" s="240" t="s">
        <v>1997</v>
      </c>
      <c r="B60" s="64" t="s">
        <v>215</v>
      </c>
      <c r="C60" s="66" t="s">
        <v>216</v>
      </c>
      <c r="D60" s="66" t="s">
        <v>82</v>
      </c>
      <c r="E60" s="66" t="s">
        <v>217</v>
      </c>
      <c r="F60" s="66" t="s">
        <v>218</v>
      </c>
      <c r="G60" s="66" t="s">
        <v>185</v>
      </c>
      <c r="H60" s="64" t="s">
        <v>219</v>
      </c>
      <c r="I60" s="66" t="s">
        <v>1230</v>
      </c>
      <c r="J60" s="66" t="s">
        <v>1233</v>
      </c>
      <c r="K60" s="90" t="s">
        <v>220</v>
      </c>
      <c r="L60" s="90" t="s">
        <v>88</v>
      </c>
      <c r="M60" s="64" t="s">
        <v>500</v>
      </c>
      <c r="N60" s="73" t="s">
        <v>1905</v>
      </c>
      <c r="O60" s="48"/>
      <c r="P60" s="48"/>
      <c r="Q60" s="48"/>
      <c r="R60" s="48"/>
      <c r="S60" s="48"/>
    </row>
    <row r="61" spans="1:39" ht="52.5" customHeight="1" x14ac:dyDescent="0.4">
      <c r="A61" s="240" t="s">
        <v>1982</v>
      </c>
      <c r="B61" s="143" t="s">
        <v>983</v>
      </c>
      <c r="C61" s="144" t="s">
        <v>601</v>
      </c>
      <c r="D61" s="144" t="s">
        <v>1771</v>
      </c>
      <c r="E61" s="66" t="s">
        <v>1732</v>
      </c>
      <c r="F61" s="144" t="s">
        <v>605</v>
      </c>
      <c r="G61" s="144" t="s">
        <v>19</v>
      </c>
      <c r="H61" s="143" t="s">
        <v>651</v>
      </c>
      <c r="I61" s="144" t="s">
        <v>1018</v>
      </c>
      <c r="J61" s="144" t="s">
        <v>1019</v>
      </c>
      <c r="K61" s="64" t="s">
        <v>1733</v>
      </c>
      <c r="L61" s="143" t="s">
        <v>1096</v>
      </c>
      <c r="M61" s="142" t="s">
        <v>791</v>
      </c>
      <c r="N61" s="142" t="s">
        <v>1963</v>
      </c>
      <c r="O61" s="48"/>
      <c r="P61" s="48"/>
      <c r="Q61" s="48"/>
      <c r="R61" s="48"/>
      <c r="S61" s="48"/>
    </row>
    <row r="62" spans="1:39" s="147" customFormat="1" ht="52.5" customHeight="1" x14ac:dyDescent="0.4">
      <c r="A62" s="240" t="s">
        <v>1998</v>
      </c>
      <c r="B62" s="52" t="s">
        <v>1534</v>
      </c>
      <c r="C62" s="49" t="s">
        <v>349</v>
      </c>
      <c r="D62" s="49" t="s">
        <v>1789</v>
      </c>
      <c r="E62" s="49" t="s">
        <v>1535</v>
      </c>
      <c r="F62" s="49" t="s">
        <v>629</v>
      </c>
      <c r="G62" s="120" t="s">
        <v>14</v>
      </c>
      <c r="H62" s="161" t="s">
        <v>1620</v>
      </c>
      <c r="I62" s="49" t="s">
        <v>1618</v>
      </c>
      <c r="J62" s="49" t="s">
        <v>1619</v>
      </c>
      <c r="K62" s="64" t="s">
        <v>1536</v>
      </c>
      <c r="L62" s="90" t="s">
        <v>1853</v>
      </c>
      <c r="M62" s="145" t="s">
        <v>1615</v>
      </c>
      <c r="N62" s="49" t="s">
        <v>1616</v>
      </c>
      <c r="O62" s="148"/>
      <c r="P62" s="148"/>
      <c r="Q62" s="148"/>
      <c r="R62" s="148"/>
      <c r="S62" s="148"/>
      <c r="T62" s="148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</row>
    <row r="63" spans="1:39" ht="50.1" customHeight="1" x14ac:dyDescent="0.4">
      <c r="B63" s="19"/>
      <c r="C63" s="207"/>
      <c r="D63" s="207"/>
      <c r="E63" s="207"/>
      <c r="F63" s="207"/>
      <c r="G63" s="207"/>
      <c r="H63" s="19"/>
      <c r="I63" s="207"/>
      <c r="J63" s="207"/>
      <c r="K63" s="25"/>
      <c r="L63" s="25"/>
      <c r="M63" s="207"/>
      <c r="N63" s="48"/>
      <c r="O63" s="48"/>
      <c r="P63" s="48"/>
      <c r="Q63" s="48"/>
      <c r="R63" s="48"/>
      <c r="S63" s="48"/>
    </row>
    <row r="64" spans="1:39" ht="50.1" customHeight="1" x14ac:dyDescent="0.4">
      <c r="B64" s="48"/>
      <c r="C64" s="207"/>
      <c r="D64" s="207"/>
      <c r="E64" s="207"/>
      <c r="F64" s="207"/>
      <c r="G64" s="207"/>
      <c r="H64" s="19"/>
      <c r="I64" s="207"/>
      <c r="J64" s="207"/>
      <c r="K64" s="25"/>
      <c r="L64" s="25"/>
      <c r="M64" s="207"/>
      <c r="N64" s="207"/>
      <c r="O64" s="48"/>
      <c r="P64" s="48"/>
      <c r="Q64" s="48"/>
      <c r="R64" s="48"/>
      <c r="S64" s="48"/>
    </row>
    <row r="65" spans="2:19" ht="50.1" customHeight="1" x14ac:dyDescent="0.4">
      <c r="B65" s="48"/>
      <c r="C65" s="207"/>
      <c r="D65" s="207"/>
      <c r="E65" s="207"/>
      <c r="F65" s="207"/>
      <c r="G65" s="207"/>
      <c r="H65" s="19"/>
      <c r="I65" s="207"/>
      <c r="J65" s="207"/>
      <c r="K65" s="25"/>
      <c r="L65" s="25"/>
      <c r="M65" s="207"/>
      <c r="N65" s="207"/>
      <c r="O65" s="48"/>
      <c r="P65" s="48"/>
      <c r="Q65" s="48"/>
      <c r="R65" s="48"/>
      <c r="S65" s="48"/>
    </row>
    <row r="66" spans="2:19" ht="50.1" customHeight="1" x14ac:dyDescent="0.4">
      <c r="B66" s="48"/>
      <c r="C66" s="207"/>
      <c r="D66" s="207"/>
      <c r="E66" s="207"/>
      <c r="F66" s="207"/>
      <c r="G66" s="207"/>
      <c r="H66" s="19"/>
      <c r="I66" s="207"/>
      <c r="J66" s="207"/>
      <c r="K66" s="25"/>
      <c r="L66" s="25"/>
      <c r="M66" s="207"/>
      <c r="N66" s="207"/>
      <c r="O66" s="48"/>
      <c r="P66" s="48"/>
      <c r="Q66" s="48"/>
      <c r="R66" s="48"/>
      <c r="S66" s="48"/>
    </row>
    <row r="67" spans="2:19" ht="50.1" customHeight="1" x14ac:dyDescent="0.4">
      <c r="B67" s="48"/>
      <c r="C67" s="207"/>
      <c r="D67" s="207"/>
      <c r="E67" s="207"/>
      <c r="F67" s="207"/>
      <c r="G67" s="207"/>
      <c r="H67" s="19"/>
      <c r="I67" s="207"/>
      <c r="J67" s="207"/>
      <c r="K67" s="25"/>
      <c r="L67" s="25"/>
      <c r="M67" s="207"/>
      <c r="N67" s="207"/>
      <c r="O67" s="48"/>
      <c r="P67" s="48"/>
      <c r="Q67" s="48"/>
      <c r="R67" s="48"/>
      <c r="S67" s="48"/>
    </row>
    <row r="68" spans="2:19" ht="50.1" customHeight="1" x14ac:dyDescent="0.4">
      <c r="B68" s="48"/>
      <c r="C68" s="207"/>
      <c r="D68" s="207"/>
      <c r="E68" s="207"/>
      <c r="F68" s="207"/>
      <c r="G68" s="207"/>
      <c r="H68" s="19"/>
      <c r="I68" s="207"/>
      <c r="J68" s="207"/>
      <c r="K68" s="25"/>
      <c r="L68" s="25"/>
      <c r="M68" s="207"/>
      <c r="N68" s="207"/>
      <c r="O68" s="207"/>
      <c r="P68" s="48"/>
      <c r="Q68" s="48"/>
      <c r="R68" s="48"/>
      <c r="S68" s="48"/>
    </row>
  </sheetData>
  <autoFilter ref="B2:N2">
    <sortState ref="B3:N73">
      <sortCondition ref="B2"/>
    </sortState>
  </autoFilter>
  <phoneticPr fontId="1"/>
  <hyperlinks>
    <hyperlink ref="K38" r:id="rId1"/>
    <hyperlink ref="L38" r:id="rId2"/>
    <hyperlink ref="K19" r:id="rId3"/>
    <hyperlink ref="K48" r:id="rId4"/>
    <hyperlink ref="L48" r:id="rId5"/>
    <hyperlink ref="L14" r:id="rId6"/>
    <hyperlink ref="K16" r:id="rId7"/>
    <hyperlink ref="L16" r:id="rId8"/>
    <hyperlink ref="K22" r:id="rId9"/>
    <hyperlink ref="K53" r:id="rId10"/>
    <hyperlink ref="K43" r:id="rId11"/>
    <hyperlink ref="L43" r:id="rId12"/>
    <hyperlink ref="K42" r:id="rId13"/>
    <hyperlink ref="K52" r:id="rId14"/>
    <hyperlink ref="K4" r:id="rId15"/>
    <hyperlink ref="L4" r:id="rId16"/>
    <hyperlink ref="K3" r:id="rId17"/>
    <hyperlink ref="K56" r:id="rId18"/>
    <hyperlink ref="L56" r:id="rId19"/>
    <hyperlink ref="K31" r:id="rId20"/>
    <hyperlink ref="L31" r:id="rId21"/>
    <hyperlink ref="K23" r:id="rId22"/>
    <hyperlink ref="K60" r:id="rId23"/>
    <hyperlink ref="L60" r:id="rId24"/>
    <hyperlink ref="K44" r:id="rId25"/>
    <hyperlink ref="L44" r:id="rId26"/>
    <hyperlink ref="K35" r:id="rId27"/>
    <hyperlink ref="K9" r:id="rId28"/>
    <hyperlink ref="L9" r:id="rId29"/>
    <hyperlink ref="L17" r:id="rId30"/>
    <hyperlink ref="K17" r:id="rId31"/>
    <hyperlink ref="L39" r:id="rId32"/>
    <hyperlink ref="K20" r:id="rId33"/>
    <hyperlink ref="K15" r:id="rId34"/>
    <hyperlink ref="L15" r:id="rId35"/>
    <hyperlink ref="L5" r:id="rId36"/>
    <hyperlink ref="K5" r:id="rId37"/>
    <hyperlink ref="L57" r:id="rId38"/>
    <hyperlink ref="L58" r:id="rId39"/>
    <hyperlink ref="K21" r:id="rId40" display="mailto:info@genesis-izumi.jp"/>
    <hyperlink ref="L7" r:id="rId41" display="https://sites.google.com/view/ibukigoudou/%E3%83%9B%E3%83%BC%E3%83%A0　　　　　　"/>
    <hyperlink ref="K27" r:id="rId42"/>
    <hyperlink ref="L27" r:id="rId43" display="https://www.jobtas.net/facility/jobtas_fukumuro/　　　　"/>
    <hyperlink ref="K39" r:id="rId44"/>
    <hyperlink ref="L62" r:id="rId45" display="https://www.wonderart.info/https://www.instagram.com/wonderart_npo/"/>
    <hyperlink ref="K51" r:id="rId46"/>
    <hyperlink ref="L51" r:id="rId47" display="https://manaby.co.jp/lp_creators/"/>
    <hyperlink ref="L36" r:id="rId48" display="https://instagram.com/choco.sahoyama　　　"/>
  </hyperlinks>
  <pageMargins left="0.31496062992125984" right="0.31496062992125984" top="0.55118110236220474" bottom="0.55118110236220474" header="0.31496062992125984" footer="0.31496062992125984"/>
  <pageSetup paperSize="9" scale="25" fitToHeight="0" orientation="landscape" r:id="rId4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4"/>
  <sheetViews>
    <sheetView view="pageBreakPreview" zoomScaleNormal="70" zoomScaleSheetLayoutView="100" workbookViewId="0">
      <pane ySplit="2" topLeftCell="A18" activePane="bottomLeft" state="frozen"/>
      <selection activeCell="B1" sqref="B1"/>
      <selection pane="bottomLeft" activeCell="C5" sqref="C5"/>
    </sheetView>
  </sheetViews>
  <sheetFormatPr defaultRowHeight="50.1" customHeight="1" x14ac:dyDescent="0.4"/>
  <cols>
    <col min="1" max="1" width="9" style="7"/>
    <col min="2" max="2" width="29.125" style="7" customWidth="1"/>
    <col min="3" max="3" width="22.5" style="11" customWidth="1"/>
    <col min="4" max="4" width="25.375" style="11" customWidth="1"/>
    <col min="5" max="7" width="15.625" style="11" customWidth="1"/>
    <col min="8" max="8" width="15.625" style="10" customWidth="1"/>
    <col min="9" max="9" width="15.625" style="11" customWidth="1"/>
    <col min="10" max="10" width="15.625" style="5" customWidth="1"/>
    <col min="11" max="11" width="30.25" style="62" customWidth="1"/>
    <col min="12" max="12" width="30.25" style="10" customWidth="1"/>
    <col min="13" max="13" width="26.125" style="11" customWidth="1"/>
    <col min="14" max="14" width="30.625" style="11" customWidth="1"/>
    <col min="15" max="15" width="27.5" style="7" customWidth="1"/>
    <col min="16" max="16384" width="9" style="7"/>
  </cols>
  <sheetData>
    <row r="1" spans="1:39" s="4" customFormat="1" ht="34.5" customHeight="1" x14ac:dyDescent="0.4">
      <c r="A1" s="17" t="s">
        <v>47</v>
      </c>
      <c r="B1" s="17"/>
      <c r="D1" s="115" t="s">
        <v>1573</v>
      </c>
      <c r="E1" s="5"/>
      <c r="F1" s="5"/>
      <c r="G1" s="250"/>
      <c r="H1" s="250"/>
      <c r="I1" s="5"/>
      <c r="J1" s="5"/>
      <c r="K1" s="62"/>
      <c r="L1" s="62"/>
      <c r="M1" s="5"/>
      <c r="N1" s="5"/>
    </row>
    <row r="2" spans="1:39" ht="50.1" customHeight="1" x14ac:dyDescent="0.4">
      <c r="A2" s="8" t="s">
        <v>416</v>
      </c>
      <c r="B2" s="55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186" t="s">
        <v>421</v>
      </c>
      <c r="I2" s="60" t="s">
        <v>422</v>
      </c>
      <c r="J2" s="60" t="s">
        <v>423</v>
      </c>
      <c r="K2" s="186" t="s">
        <v>424</v>
      </c>
      <c r="L2" s="186" t="s">
        <v>1357</v>
      </c>
      <c r="M2" s="3" t="s">
        <v>536</v>
      </c>
      <c r="N2" s="3" t="s">
        <v>426</v>
      </c>
    </row>
    <row r="3" spans="1:39" s="62" customFormat="1" ht="52.5" customHeight="1" x14ac:dyDescent="0.4">
      <c r="A3" s="238" t="s">
        <v>1143</v>
      </c>
      <c r="B3" s="133" t="s">
        <v>1844</v>
      </c>
      <c r="C3" s="136" t="s">
        <v>43</v>
      </c>
      <c r="D3" s="133" t="s">
        <v>1754</v>
      </c>
      <c r="E3" s="136" t="s">
        <v>1591</v>
      </c>
      <c r="F3" s="136" t="s">
        <v>525</v>
      </c>
      <c r="G3" s="136" t="s">
        <v>12</v>
      </c>
      <c r="H3" s="133" t="s">
        <v>52</v>
      </c>
      <c r="I3" s="133" t="s">
        <v>1607</v>
      </c>
      <c r="J3" s="133" t="s">
        <v>1608</v>
      </c>
      <c r="K3" s="134" t="s">
        <v>1592</v>
      </c>
      <c r="L3" s="135" t="s">
        <v>1596</v>
      </c>
      <c r="M3" s="133" t="s">
        <v>1597</v>
      </c>
      <c r="N3" s="133" t="s">
        <v>1598</v>
      </c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</row>
    <row r="4" spans="1:39" s="10" customFormat="1" ht="52.5" customHeight="1" x14ac:dyDescent="0.4">
      <c r="A4" s="240" t="s">
        <v>1984</v>
      </c>
      <c r="B4" s="63" t="s">
        <v>740</v>
      </c>
      <c r="C4" s="65" t="s">
        <v>349</v>
      </c>
      <c r="D4" s="72" t="s">
        <v>1746</v>
      </c>
      <c r="E4" s="65" t="s">
        <v>909</v>
      </c>
      <c r="F4" s="65" t="s">
        <v>562</v>
      </c>
      <c r="G4" s="65" t="s">
        <v>85</v>
      </c>
      <c r="H4" s="63" t="s">
        <v>1084</v>
      </c>
      <c r="I4" s="65" t="s">
        <v>1067</v>
      </c>
      <c r="J4" s="65" t="s">
        <v>1067</v>
      </c>
      <c r="K4" s="63" t="s">
        <v>245</v>
      </c>
      <c r="L4" s="63" t="s">
        <v>246</v>
      </c>
      <c r="M4" s="177" t="s">
        <v>1439</v>
      </c>
      <c r="N4" s="67" t="s">
        <v>807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s="119" customFormat="1" ht="50.1" customHeight="1" x14ac:dyDescent="0.4">
      <c r="A5" s="241" t="s">
        <v>1169</v>
      </c>
      <c r="B5" s="63" t="s">
        <v>522</v>
      </c>
      <c r="C5" s="127" t="s">
        <v>1341</v>
      </c>
      <c r="D5" s="65" t="s">
        <v>523</v>
      </c>
      <c r="E5" s="65" t="s">
        <v>254</v>
      </c>
      <c r="F5" s="65" t="s">
        <v>255</v>
      </c>
      <c r="G5" s="65" t="s">
        <v>58</v>
      </c>
      <c r="H5" s="63" t="s">
        <v>256</v>
      </c>
      <c r="I5" s="65" t="s">
        <v>1234</v>
      </c>
      <c r="J5" s="65" t="s">
        <v>1237</v>
      </c>
      <c r="K5" s="99" t="s">
        <v>257</v>
      </c>
      <c r="L5" s="63" t="s">
        <v>258</v>
      </c>
      <c r="M5" s="64" t="s">
        <v>518</v>
      </c>
      <c r="N5" s="73" t="s">
        <v>519</v>
      </c>
    </row>
    <row r="6" spans="1:39" s="10" customFormat="1" ht="52.5" customHeight="1" x14ac:dyDescent="0.4">
      <c r="A6" s="241" t="s">
        <v>1138</v>
      </c>
      <c r="B6" s="63" t="s">
        <v>108</v>
      </c>
      <c r="C6" s="65" t="s">
        <v>109</v>
      </c>
      <c r="D6" s="63" t="s">
        <v>110</v>
      </c>
      <c r="E6" s="65" t="s">
        <v>1320</v>
      </c>
      <c r="F6" s="65" t="s">
        <v>111</v>
      </c>
      <c r="G6" s="65" t="s">
        <v>71</v>
      </c>
      <c r="H6" s="63" t="s">
        <v>112</v>
      </c>
      <c r="I6" s="65" t="s">
        <v>1369</v>
      </c>
      <c r="J6" s="65" t="s">
        <v>1370</v>
      </c>
      <c r="K6" s="63" t="s">
        <v>113</v>
      </c>
      <c r="L6" s="88" t="s">
        <v>114</v>
      </c>
      <c r="M6" s="64" t="s">
        <v>1446</v>
      </c>
      <c r="N6" s="73" t="s">
        <v>0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1:39" s="10" customFormat="1" ht="52.5" customHeight="1" x14ac:dyDescent="0.4">
      <c r="A7" s="240" t="s">
        <v>1408</v>
      </c>
      <c r="B7" s="63" t="s">
        <v>89</v>
      </c>
      <c r="C7" s="65" t="s">
        <v>90</v>
      </c>
      <c r="D7" s="65" t="s">
        <v>1790</v>
      </c>
      <c r="E7" s="65" t="s">
        <v>887</v>
      </c>
      <c r="F7" s="65" t="s">
        <v>92</v>
      </c>
      <c r="G7" s="65" t="s">
        <v>709</v>
      </c>
      <c r="H7" s="63" t="s">
        <v>713</v>
      </c>
      <c r="I7" s="65" t="s">
        <v>1049</v>
      </c>
      <c r="J7" s="65" t="s">
        <v>1050</v>
      </c>
      <c r="K7" s="63" t="s">
        <v>94</v>
      </c>
      <c r="L7" s="64"/>
      <c r="M7" s="67" t="s">
        <v>802</v>
      </c>
      <c r="N7" s="67" t="s">
        <v>803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s="10" customFormat="1" ht="52.5" customHeight="1" x14ac:dyDescent="0.4">
      <c r="A8" s="241" t="s">
        <v>1172</v>
      </c>
      <c r="B8" s="64" t="s">
        <v>1086</v>
      </c>
      <c r="C8" s="120" t="s">
        <v>592</v>
      </c>
      <c r="D8" s="58" t="s">
        <v>1788</v>
      </c>
      <c r="E8" s="120" t="s">
        <v>1378</v>
      </c>
      <c r="F8" s="120" t="s">
        <v>610</v>
      </c>
      <c r="G8" s="66" t="s">
        <v>545</v>
      </c>
      <c r="H8" s="52" t="s">
        <v>1330</v>
      </c>
      <c r="I8" s="120" t="s">
        <v>1331</v>
      </c>
      <c r="J8" s="121" t="s">
        <v>1332</v>
      </c>
      <c r="K8" s="221" t="s">
        <v>1333</v>
      </c>
      <c r="L8" s="221" t="s">
        <v>1380</v>
      </c>
      <c r="M8" s="122" t="s">
        <v>1449</v>
      </c>
      <c r="N8" s="58" t="s">
        <v>1450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s="13" customFormat="1" ht="52.5" customHeight="1" x14ac:dyDescent="0.4">
      <c r="A9" s="241" t="s">
        <v>1151</v>
      </c>
      <c r="B9" s="64" t="s">
        <v>1413</v>
      </c>
      <c r="C9" s="66" t="s">
        <v>579</v>
      </c>
      <c r="D9" s="66" t="s">
        <v>1791</v>
      </c>
      <c r="E9" s="66" t="s">
        <v>718</v>
      </c>
      <c r="F9" s="66" t="s">
        <v>717</v>
      </c>
      <c r="G9" s="66" t="s">
        <v>71</v>
      </c>
      <c r="H9" s="64" t="s">
        <v>725</v>
      </c>
      <c r="I9" s="66" t="s">
        <v>1055</v>
      </c>
      <c r="J9" s="66" t="s">
        <v>1056</v>
      </c>
      <c r="K9" s="64" t="s">
        <v>719</v>
      </c>
      <c r="L9" s="64"/>
      <c r="M9" s="67" t="s">
        <v>1491</v>
      </c>
      <c r="N9" s="67" t="s">
        <v>829</v>
      </c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ht="52.5" customHeight="1" x14ac:dyDescent="0.4">
      <c r="A10" s="241" t="s">
        <v>1153</v>
      </c>
      <c r="B10" s="52" t="s">
        <v>1417</v>
      </c>
      <c r="C10" s="49" t="s">
        <v>349</v>
      </c>
      <c r="D10" s="49" t="s">
        <v>1747</v>
      </c>
      <c r="E10" s="49" t="s">
        <v>1418</v>
      </c>
      <c r="F10" s="49" t="s">
        <v>1419</v>
      </c>
      <c r="G10" s="49" t="s">
        <v>188</v>
      </c>
      <c r="H10" s="52" t="s">
        <v>1420</v>
      </c>
      <c r="I10" s="49" t="s">
        <v>1422</v>
      </c>
      <c r="J10" s="49" t="s">
        <v>1421</v>
      </c>
      <c r="K10" s="64" t="s">
        <v>1423</v>
      </c>
      <c r="L10" s="64" t="s">
        <v>1424</v>
      </c>
      <c r="M10" s="6" t="s">
        <v>1688</v>
      </c>
      <c r="N10" s="208" t="s">
        <v>1687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</row>
    <row r="11" spans="1:39" s="10" customFormat="1" ht="52.5" customHeight="1" x14ac:dyDescent="0.4">
      <c r="A11" s="241" t="s">
        <v>1971</v>
      </c>
      <c r="B11" s="63" t="s">
        <v>66</v>
      </c>
      <c r="C11" s="65" t="s">
        <v>55</v>
      </c>
      <c r="D11" s="63" t="s">
        <v>24</v>
      </c>
      <c r="E11" s="65" t="s">
        <v>975</v>
      </c>
      <c r="F11" s="65" t="s">
        <v>67</v>
      </c>
      <c r="G11" s="65" t="s">
        <v>68</v>
      </c>
      <c r="H11" s="63" t="s">
        <v>69</v>
      </c>
      <c r="I11" s="65" t="s">
        <v>1224</v>
      </c>
      <c r="J11" s="65" t="s">
        <v>1226</v>
      </c>
      <c r="K11" s="88" t="s">
        <v>50</v>
      </c>
      <c r="L11" s="63" t="s">
        <v>49</v>
      </c>
      <c r="M11" s="64" t="s">
        <v>495</v>
      </c>
      <c r="N11" s="73" t="s">
        <v>1335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52.5" customHeight="1" x14ac:dyDescent="0.4">
      <c r="A12" s="241" t="s">
        <v>1999</v>
      </c>
      <c r="B12" s="64" t="s">
        <v>337</v>
      </c>
      <c r="C12" s="66" t="s">
        <v>338</v>
      </c>
      <c r="D12" s="64" t="s">
        <v>339</v>
      </c>
      <c r="E12" s="66" t="s">
        <v>340</v>
      </c>
      <c r="F12" s="66" t="s">
        <v>229</v>
      </c>
      <c r="G12" s="66" t="s">
        <v>341</v>
      </c>
      <c r="H12" s="64" t="s">
        <v>342</v>
      </c>
      <c r="I12" s="66" t="s">
        <v>1236</v>
      </c>
      <c r="J12" s="66" t="s">
        <v>1239</v>
      </c>
      <c r="K12" s="64" t="s">
        <v>343</v>
      </c>
      <c r="L12" s="64" t="s">
        <v>72</v>
      </c>
      <c r="M12" s="64" t="s">
        <v>452</v>
      </c>
      <c r="N12" s="73" t="s">
        <v>453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</row>
    <row r="13" spans="1:39" s="24" customFormat="1" ht="52.5" customHeight="1" x14ac:dyDescent="0.4">
      <c r="A13" s="241" t="s">
        <v>2000</v>
      </c>
      <c r="B13" s="63" t="s">
        <v>374</v>
      </c>
      <c r="C13" s="65" t="s">
        <v>375</v>
      </c>
      <c r="D13" s="63" t="s">
        <v>376</v>
      </c>
      <c r="E13" s="65" t="s">
        <v>1254</v>
      </c>
      <c r="F13" s="65" t="s">
        <v>377</v>
      </c>
      <c r="G13" s="65" t="s">
        <v>250</v>
      </c>
      <c r="H13" s="63" t="s">
        <v>378</v>
      </c>
      <c r="I13" s="65" t="s">
        <v>1262</v>
      </c>
      <c r="J13" s="65" t="s">
        <v>1273</v>
      </c>
      <c r="K13" s="88" t="s">
        <v>379</v>
      </c>
      <c r="L13" s="88" t="s">
        <v>380</v>
      </c>
      <c r="M13" s="172" t="s">
        <v>1405</v>
      </c>
      <c r="N13" s="73" t="s">
        <v>1406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s="48" customFormat="1" ht="52.5" customHeight="1" x14ac:dyDescent="0.4">
      <c r="A14" s="241" t="s">
        <v>1181</v>
      </c>
      <c r="B14" s="63" t="s">
        <v>609</v>
      </c>
      <c r="C14" s="65" t="s">
        <v>349</v>
      </c>
      <c r="D14" s="66" t="s">
        <v>1797</v>
      </c>
      <c r="E14" s="65" t="s">
        <v>611</v>
      </c>
      <c r="F14" s="65" t="s">
        <v>1875</v>
      </c>
      <c r="G14" s="65" t="s">
        <v>411</v>
      </c>
      <c r="H14" s="63" t="s">
        <v>1874</v>
      </c>
      <c r="I14" s="65" t="s">
        <v>1027</v>
      </c>
      <c r="J14" s="65" t="s">
        <v>1028</v>
      </c>
      <c r="K14" s="63" t="s">
        <v>612</v>
      </c>
      <c r="L14" s="63" t="s">
        <v>613</v>
      </c>
      <c r="M14" s="79" t="s">
        <v>1488</v>
      </c>
      <c r="N14" s="67" t="s">
        <v>804</v>
      </c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</row>
    <row r="15" spans="1:39" s="138" customFormat="1" ht="52.5" customHeight="1" x14ac:dyDescent="0.4">
      <c r="A15" s="241" t="s">
        <v>1128</v>
      </c>
      <c r="B15" s="133" t="s">
        <v>1563</v>
      </c>
      <c r="C15" s="133" t="s">
        <v>349</v>
      </c>
      <c r="D15" s="133" t="s">
        <v>1765</v>
      </c>
      <c r="E15" s="136" t="s">
        <v>1876</v>
      </c>
      <c r="F15" s="133" t="s">
        <v>1564</v>
      </c>
      <c r="G15" s="120" t="s">
        <v>19</v>
      </c>
      <c r="H15" s="160" t="s">
        <v>1693</v>
      </c>
      <c r="I15" s="133" t="s">
        <v>1691</v>
      </c>
      <c r="J15" s="133" t="s">
        <v>1692</v>
      </c>
      <c r="K15" s="183" t="s">
        <v>1565</v>
      </c>
      <c r="L15" s="133" t="s">
        <v>1566</v>
      </c>
      <c r="M15" s="210" t="s">
        <v>1718</v>
      </c>
      <c r="N15" s="112" t="s">
        <v>1719</v>
      </c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93"/>
    </row>
    <row r="16" spans="1:39" ht="52.5" customHeight="1" x14ac:dyDescent="0.4">
      <c r="A16" s="241" t="s">
        <v>1188</v>
      </c>
      <c r="B16" s="63" t="s">
        <v>1088</v>
      </c>
      <c r="C16" s="65" t="s">
        <v>349</v>
      </c>
      <c r="D16" s="63" t="s">
        <v>350</v>
      </c>
      <c r="E16" s="65" t="s">
        <v>351</v>
      </c>
      <c r="F16" s="65" t="s">
        <v>1100</v>
      </c>
      <c r="G16" s="65" t="s">
        <v>14</v>
      </c>
      <c r="H16" s="63" t="s">
        <v>1101</v>
      </c>
      <c r="I16" s="74" t="s">
        <v>352</v>
      </c>
      <c r="J16" s="65" t="s">
        <v>1102</v>
      </c>
      <c r="K16" s="88" t="s">
        <v>353</v>
      </c>
      <c r="L16" s="88" t="s">
        <v>1899</v>
      </c>
      <c r="M16" s="172" t="s">
        <v>502</v>
      </c>
      <c r="N16" s="67" t="s">
        <v>1336</v>
      </c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48"/>
    </row>
    <row r="17" spans="1:39" s="13" customFormat="1" ht="52.5" customHeight="1" x14ac:dyDescent="0.4">
      <c r="A17" s="241" t="s">
        <v>2002</v>
      </c>
      <c r="B17" s="64" t="s">
        <v>529</v>
      </c>
      <c r="C17" s="66" t="s">
        <v>344</v>
      </c>
      <c r="D17" s="64" t="s">
        <v>345</v>
      </c>
      <c r="E17" s="66" t="s">
        <v>1350</v>
      </c>
      <c r="F17" s="66" t="s">
        <v>154</v>
      </c>
      <c r="G17" s="66" t="s">
        <v>58</v>
      </c>
      <c r="H17" s="64" t="s">
        <v>346</v>
      </c>
      <c r="I17" s="66" t="s">
        <v>1286</v>
      </c>
      <c r="J17" s="66" t="s">
        <v>1290</v>
      </c>
      <c r="K17" s="90" t="s">
        <v>347</v>
      </c>
      <c r="L17" s="90" t="s">
        <v>348</v>
      </c>
      <c r="M17" s="173" t="s">
        <v>1351</v>
      </c>
      <c r="N17" s="102" t="s">
        <v>1352</v>
      </c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76"/>
    </row>
    <row r="18" spans="1:39" ht="52.5" customHeight="1" x14ac:dyDescent="0.4">
      <c r="A18" s="240" t="s">
        <v>1189</v>
      </c>
      <c r="B18" s="64" t="s">
        <v>600</v>
      </c>
      <c r="C18" s="66" t="s">
        <v>601</v>
      </c>
      <c r="D18" s="66" t="s">
        <v>1792</v>
      </c>
      <c r="E18" s="66" t="s">
        <v>884</v>
      </c>
      <c r="F18" s="66" t="s">
        <v>602</v>
      </c>
      <c r="G18" s="66" t="s">
        <v>711</v>
      </c>
      <c r="H18" s="64" t="s">
        <v>657</v>
      </c>
      <c r="I18" s="66" t="s">
        <v>1007</v>
      </c>
      <c r="J18" s="66" t="s">
        <v>1008</v>
      </c>
      <c r="K18" s="64" t="s">
        <v>603</v>
      </c>
      <c r="L18" s="64" t="s">
        <v>604</v>
      </c>
      <c r="M18" s="79" t="s">
        <v>866</v>
      </c>
      <c r="N18" s="67" t="s">
        <v>801</v>
      </c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48"/>
    </row>
    <row r="19" spans="1:39" s="159" customFormat="1" ht="52.5" customHeight="1" x14ac:dyDescent="0.4">
      <c r="A19" s="240" t="s">
        <v>553</v>
      </c>
      <c r="B19" s="133" t="s">
        <v>1584</v>
      </c>
      <c r="C19" s="133" t="s">
        <v>349</v>
      </c>
      <c r="D19" s="133" t="s">
        <v>1793</v>
      </c>
      <c r="E19" s="136" t="s">
        <v>1697</v>
      </c>
      <c r="F19" s="133" t="s">
        <v>1585</v>
      </c>
      <c r="G19" s="120" t="s">
        <v>545</v>
      </c>
      <c r="H19" s="160" t="s">
        <v>1696</v>
      </c>
      <c r="I19" s="133" t="s">
        <v>1694</v>
      </c>
      <c r="J19" s="133" t="s">
        <v>1695</v>
      </c>
      <c r="K19" s="133" t="s">
        <v>1586</v>
      </c>
      <c r="L19" s="133"/>
      <c r="M19" s="211" t="s">
        <v>1698</v>
      </c>
      <c r="N19" s="206" t="s">
        <v>1699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60"/>
    </row>
    <row r="20" spans="1:39" ht="52.5" customHeight="1" x14ac:dyDescent="0.4">
      <c r="A20" s="241" t="s">
        <v>1983</v>
      </c>
      <c r="B20" s="64" t="s">
        <v>295</v>
      </c>
      <c r="C20" s="66" t="s">
        <v>296</v>
      </c>
      <c r="D20" s="64" t="s">
        <v>297</v>
      </c>
      <c r="E20" s="66" t="s">
        <v>51</v>
      </c>
      <c r="F20" s="66" t="s">
        <v>298</v>
      </c>
      <c r="G20" s="66" t="s">
        <v>71</v>
      </c>
      <c r="H20" s="64" t="s">
        <v>299</v>
      </c>
      <c r="I20" s="66" t="s">
        <v>1240</v>
      </c>
      <c r="J20" s="66" t="s">
        <v>1241</v>
      </c>
      <c r="K20" s="64" t="s">
        <v>300</v>
      </c>
      <c r="L20" s="90" t="s">
        <v>301</v>
      </c>
      <c r="M20" s="172" t="s">
        <v>791</v>
      </c>
      <c r="N20" s="73" t="s">
        <v>792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39" ht="52.5" customHeight="1" x14ac:dyDescent="0.4">
      <c r="A21" s="241" t="s">
        <v>1998</v>
      </c>
      <c r="B21" s="52" t="s">
        <v>1534</v>
      </c>
      <c r="C21" s="49" t="s">
        <v>349</v>
      </c>
      <c r="D21" s="49" t="s">
        <v>1789</v>
      </c>
      <c r="E21" s="49" t="s">
        <v>1535</v>
      </c>
      <c r="F21" s="49" t="s">
        <v>629</v>
      </c>
      <c r="G21" s="120" t="s">
        <v>14</v>
      </c>
      <c r="H21" s="161" t="s">
        <v>1620</v>
      </c>
      <c r="I21" s="49" t="s">
        <v>1618</v>
      </c>
      <c r="J21" s="49" t="s">
        <v>1619</v>
      </c>
      <c r="K21" s="64" t="s">
        <v>1536</v>
      </c>
      <c r="L21" s="90" t="s">
        <v>1853</v>
      </c>
      <c r="M21" s="174" t="s">
        <v>1704</v>
      </c>
      <c r="N21" s="206" t="s">
        <v>1705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  <row r="22" spans="1:39" ht="50.1" customHeight="1" x14ac:dyDescent="0.4">
      <c r="B22" s="10"/>
      <c r="I22" s="5"/>
      <c r="K22" s="10"/>
    </row>
    <row r="23" spans="1:39" ht="50.1" customHeight="1" x14ac:dyDescent="0.4">
      <c r="B23" s="10"/>
      <c r="I23" s="5"/>
      <c r="K23" s="10"/>
    </row>
    <row r="24" spans="1:39" ht="50.1" customHeight="1" x14ac:dyDescent="0.4">
      <c r="B24" s="10"/>
      <c r="I24" s="5"/>
      <c r="K24" s="10"/>
    </row>
  </sheetData>
  <autoFilter ref="A2:N2">
    <sortState ref="A3:O15">
      <sortCondition ref="C2"/>
    </sortState>
  </autoFilter>
  <mergeCells count="1">
    <mergeCell ref="G1:H1"/>
  </mergeCells>
  <phoneticPr fontId="1"/>
  <hyperlinks>
    <hyperlink ref="L20" r:id="rId1"/>
    <hyperlink ref="K11" r:id="rId2"/>
    <hyperlink ref="K16" r:id="rId3"/>
    <hyperlink ref="L17" r:id="rId4"/>
    <hyperlink ref="K17" r:id="rId5"/>
    <hyperlink ref="L13" r:id="rId6"/>
    <hyperlink ref="K13" r:id="rId7"/>
    <hyperlink ref="L6" r:id="rId8"/>
    <hyperlink ref="K8" r:id="rId9" display="mailto:info@genesis-izumi.jp"/>
    <hyperlink ref="L8" r:id="rId10"/>
    <hyperlink ref="L3" r:id="rId11" display="https://www.ajscrum.co.jp"/>
    <hyperlink ref="L21" r:id="rId12" display="https://www.wonderart.info/https://www.instagram.com/wonderart_npo/"/>
    <hyperlink ref="L16" r:id="rId13" display="https://gakkou.life"/>
    <hyperlink ref="K5" r:id="rId14"/>
  </hyperlinks>
  <pageMargins left="0.31496062992125984" right="0.31496062992125984" top="0.55118110236220474" bottom="0.55118110236220474" header="0.31496062992125984" footer="0.31496062992125984"/>
  <pageSetup paperSize="9" scale="43" fitToHeight="0" orientation="landscape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view="pageBreakPreview" zoomScaleNormal="70" zoomScaleSheetLayoutView="100" workbookViewId="0">
      <pane ySplit="2" topLeftCell="A3" activePane="bottomLeft" state="frozen"/>
      <selection pane="bottomLeft" activeCell="B13" sqref="B13"/>
    </sheetView>
  </sheetViews>
  <sheetFormatPr defaultRowHeight="50.1" customHeight="1" x14ac:dyDescent="0.4"/>
  <cols>
    <col min="1" max="1" width="9" style="7"/>
    <col min="2" max="2" width="30.375" style="7" customWidth="1"/>
    <col min="3" max="3" width="22.625" style="11" customWidth="1"/>
    <col min="4" max="4" width="21" style="11" customWidth="1"/>
    <col min="5" max="7" width="15.625" style="11" customWidth="1"/>
    <col min="8" max="8" width="28.25" style="11" customWidth="1"/>
    <col min="9" max="9" width="15.625" style="10" customWidth="1"/>
    <col min="10" max="10" width="15.625" style="11" customWidth="1"/>
    <col min="11" max="11" width="25.625" style="11" customWidth="1"/>
    <col min="12" max="12" width="29.875" style="11" customWidth="1"/>
    <col min="13" max="13" width="32" style="11" customWidth="1"/>
    <col min="14" max="14" width="39.25" style="11" customWidth="1"/>
    <col min="15" max="15" width="30.375" style="7" customWidth="1"/>
    <col min="16" max="16384" width="9" style="7"/>
  </cols>
  <sheetData>
    <row r="1" spans="1:14" s="20" customFormat="1" ht="37.5" customHeight="1" x14ac:dyDescent="0.4">
      <c r="A1" s="15" t="s">
        <v>6</v>
      </c>
      <c r="B1" s="15"/>
      <c r="C1" s="22"/>
      <c r="D1" s="180" t="s">
        <v>1573</v>
      </c>
      <c r="F1" s="22"/>
      <c r="G1" s="22"/>
      <c r="H1" s="22"/>
      <c r="I1" s="54"/>
      <c r="J1" s="22"/>
      <c r="K1" s="22"/>
      <c r="L1" s="22"/>
      <c r="M1" s="22"/>
      <c r="N1" s="22"/>
    </row>
    <row r="2" spans="1:14" ht="50.1" customHeight="1" x14ac:dyDescent="0.4">
      <c r="A2" s="8" t="s">
        <v>416</v>
      </c>
      <c r="B2" s="55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3" t="s">
        <v>424</v>
      </c>
      <c r="L2" s="3" t="s">
        <v>1357</v>
      </c>
      <c r="M2" s="12" t="s">
        <v>433</v>
      </c>
      <c r="N2" s="3" t="s">
        <v>427</v>
      </c>
    </row>
    <row r="3" spans="1:14" s="10" customFormat="1" ht="50.1" customHeight="1" x14ac:dyDescent="0.4">
      <c r="A3" s="241" t="s">
        <v>1190</v>
      </c>
      <c r="B3" s="63" t="s">
        <v>561</v>
      </c>
      <c r="C3" s="65" t="s">
        <v>349</v>
      </c>
      <c r="D3" s="65" t="s">
        <v>1794</v>
      </c>
      <c r="E3" s="65" t="s">
        <v>876</v>
      </c>
      <c r="F3" s="65" t="s">
        <v>562</v>
      </c>
      <c r="G3" s="65" t="s">
        <v>720</v>
      </c>
      <c r="H3" s="63" t="s">
        <v>648</v>
      </c>
      <c r="I3" s="66" t="s">
        <v>987</v>
      </c>
      <c r="J3" s="66" t="s">
        <v>988</v>
      </c>
      <c r="K3" s="66" t="s">
        <v>563</v>
      </c>
      <c r="L3" s="66" t="s">
        <v>1103</v>
      </c>
      <c r="M3" s="67" t="s">
        <v>805</v>
      </c>
      <c r="N3" s="67" t="s">
        <v>982</v>
      </c>
    </row>
    <row r="4" spans="1:14" s="10" customFormat="1" ht="50.1" customHeight="1" x14ac:dyDescent="0.4">
      <c r="A4" s="241" t="s">
        <v>1196</v>
      </c>
      <c r="B4" s="63" t="s">
        <v>356</v>
      </c>
      <c r="C4" s="65" t="s">
        <v>357</v>
      </c>
      <c r="D4" s="65" t="s">
        <v>358</v>
      </c>
      <c r="E4" s="65" t="s">
        <v>359</v>
      </c>
      <c r="F4" s="65" t="s">
        <v>360</v>
      </c>
      <c r="G4" s="65" t="s">
        <v>107</v>
      </c>
      <c r="H4" s="63" t="s">
        <v>361</v>
      </c>
      <c r="I4" s="65" t="s">
        <v>1383</v>
      </c>
      <c r="J4" s="65" t="s">
        <v>1249</v>
      </c>
      <c r="K4" s="63" t="s">
        <v>362</v>
      </c>
      <c r="L4" s="63" t="s">
        <v>363</v>
      </c>
      <c r="M4" s="73" t="s">
        <v>434</v>
      </c>
      <c r="N4" s="73" t="s">
        <v>494</v>
      </c>
    </row>
    <row r="5" spans="1:14" s="119" customFormat="1" ht="50.1" customHeight="1" x14ac:dyDescent="0.4">
      <c r="A5" s="241" t="s">
        <v>1207</v>
      </c>
      <c r="B5" s="63" t="s">
        <v>1845</v>
      </c>
      <c r="C5" s="65" t="s">
        <v>1341</v>
      </c>
      <c r="D5" s="65" t="s">
        <v>1795</v>
      </c>
      <c r="E5" s="65" t="s">
        <v>1342</v>
      </c>
      <c r="F5" s="65" t="s">
        <v>154</v>
      </c>
      <c r="G5" s="65" t="s">
        <v>58</v>
      </c>
      <c r="H5" s="63" t="s">
        <v>526</v>
      </c>
      <c r="I5" s="65" t="s">
        <v>1279</v>
      </c>
      <c r="J5" s="65" t="s">
        <v>1281</v>
      </c>
      <c r="K5" s="63" t="s">
        <v>72</v>
      </c>
      <c r="L5" s="63" t="s">
        <v>34</v>
      </c>
      <c r="M5" s="73" t="s">
        <v>1339</v>
      </c>
      <c r="N5" s="73" t="s">
        <v>436</v>
      </c>
    </row>
    <row r="6" spans="1:14" ht="50.1" customHeight="1" x14ac:dyDescent="0.4">
      <c r="A6" s="241" t="s">
        <v>1192</v>
      </c>
      <c r="B6" s="63" t="s">
        <v>18</v>
      </c>
      <c r="C6" s="66" t="s">
        <v>349</v>
      </c>
      <c r="D6" s="66" t="s">
        <v>1786</v>
      </c>
      <c r="E6" s="66" t="s">
        <v>892</v>
      </c>
      <c r="F6" s="66" t="s">
        <v>63</v>
      </c>
      <c r="G6" s="66" t="s">
        <v>722</v>
      </c>
      <c r="H6" s="64" t="s">
        <v>655</v>
      </c>
      <c r="I6" s="66" t="s">
        <v>1026</v>
      </c>
      <c r="J6" s="66" t="s">
        <v>1026</v>
      </c>
      <c r="K6" s="66" t="s">
        <v>21</v>
      </c>
      <c r="L6" s="66" t="s">
        <v>1105</v>
      </c>
      <c r="M6" s="67" t="s">
        <v>811</v>
      </c>
      <c r="N6" s="67" t="s">
        <v>813</v>
      </c>
    </row>
    <row r="7" spans="1:14" ht="50.1" customHeight="1" x14ac:dyDescent="0.4">
      <c r="A7" s="241" t="s">
        <v>1151</v>
      </c>
      <c r="B7" s="63" t="s">
        <v>1412</v>
      </c>
      <c r="C7" s="66" t="s">
        <v>579</v>
      </c>
      <c r="D7" s="66" t="s">
        <v>1791</v>
      </c>
      <c r="E7" s="66" t="s">
        <v>718</v>
      </c>
      <c r="F7" s="66" t="s">
        <v>717</v>
      </c>
      <c r="G7" s="66" t="s">
        <v>722</v>
      </c>
      <c r="H7" s="64" t="s">
        <v>725</v>
      </c>
      <c r="I7" s="66" t="s">
        <v>1055</v>
      </c>
      <c r="J7" s="66" t="s">
        <v>1056</v>
      </c>
      <c r="K7" s="66" t="s">
        <v>719</v>
      </c>
      <c r="L7" s="90" t="s">
        <v>355</v>
      </c>
      <c r="M7" s="67" t="s">
        <v>810</v>
      </c>
      <c r="N7" s="67" t="s">
        <v>813</v>
      </c>
    </row>
    <row r="8" spans="1:14" s="10" customFormat="1" ht="52.5" customHeight="1" x14ac:dyDescent="0.4">
      <c r="A8" s="241" t="s">
        <v>1210</v>
      </c>
      <c r="B8" s="63" t="s">
        <v>1429</v>
      </c>
      <c r="C8" s="65" t="s">
        <v>349</v>
      </c>
      <c r="D8" s="65" t="s">
        <v>1774</v>
      </c>
      <c r="E8" s="65" t="s">
        <v>1431</v>
      </c>
      <c r="F8" s="65" t="s">
        <v>662</v>
      </c>
      <c r="G8" s="65" t="s">
        <v>107</v>
      </c>
      <c r="H8" s="63" t="s">
        <v>704</v>
      </c>
      <c r="I8" s="66" t="s">
        <v>1037</v>
      </c>
      <c r="J8" s="66" t="s">
        <v>1038</v>
      </c>
      <c r="K8" s="66" t="s">
        <v>663</v>
      </c>
      <c r="L8" s="64" t="s">
        <v>1938</v>
      </c>
      <c r="M8" s="67" t="s">
        <v>1434</v>
      </c>
      <c r="N8" s="67" t="s">
        <v>813</v>
      </c>
    </row>
    <row r="9" spans="1:14" s="10" customFormat="1" ht="50.1" customHeight="1" x14ac:dyDescent="0.4">
      <c r="A9" s="241" t="s">
        <v>1157</v>
      </c>
      <c r="B9" s="63" t="s">
        <v>1724</v>
      </c>
      <c r="C9" s="65" t="s">
        <v>579</v>
      </c>
      <c r="D9" s="65" t="s">
        <v>1776</v>
      </c>
      <c r="E9" s="65" t="s">
        <v>206</v>
      </c>
      <c r="F9" s="65" t="s">
        <v>691</v>
      </c>
      <c r="G9" s="65" t="s">
        <v>722</v>
      </c>
      <c r="H9" s="63" t="s">
        <v>703</v>
      </c>
      <c r="I9" s="65" t="s">
        <v>1047</v>
      </c>
      <c r="J9" s="65" t="s">
        <v>1048</v>
      </c>
      <c r="K9" s="65" t="s">
        <v>692</v>
      </c>
      <c r="L9" s="65" t="s">
        <v>693</v>
      </c>
      <c r="M9" s="67" t="s">
        <v>809</v>
      </c>
      <c r="N9" s="67" t="s">
        <v>813</v>
      </c>
    </row>
    <row r="10" spans="1:14" s="10" customFormat="1" ht="52.5" customHeight="1" x14ac:dyDescent="0.4">
      <c r="A10" s="241" t="s">
        <v>1178</v>
      </c>
      <c r="B10" s="63" t="s">
        <v>714</v>
      </c>
      <c r="C10" s="65" t="s">
        <v>349</v>
      </c>
      <c r="D10" s="65" t="s">
        <v>1796</v>
      </c>
      <c r="E10" s="65" t="s">
        <v>903</v>
      </c>
      <c r="F10" s="65" t="s">
        <v>715</v>
      </c>
      <c r="G10" s="65" t="s">
        <v>720</v>
      </c>
      <c r="H10" s="63" t="s">
        <v>724</v>
      </c>
      <c r="I10" s="65" t="s">
        <v>1053</v>
      </c>
      <c r="J10" s="65" t="s">
        <v>1054</v>
      </c>
      <c r="K10" s="65" t="s">
        <v>716</v>
      </c>
      <c r="L10" s="66" t="s">
        <v>1104</v>
      </c>
      <c r="M10" s="67" t="s">
        <v>806</v>
      </c>
      <c r="N10" s="67" t="s">
        <v>813</v>
      </c>
    </row>
    <row r="11" spans="1:14" s="10" customFormat="1" ht="52.5" customHeight="1" x14ac:dyDescent="0.4">
      <c r="A11" s="241" t="s">
        <v>1408</v>
      </c>
      <c r="B11" s="63" t="s">
        <v>191</v>
      </c>
      <c r="C11" s="65" t="s">
        <v>139</v>
      </c>
      <c r="D11" s="65" t="s">
        <v>192</v>
      </c>
      <c r="E11" s="65" t="s">
        <v>1242</v>
      </c>
      <c r="F11" s="65" t="s">
        <v>193</v>
      </c>
      <c r="G11" s="65" t="s">
        <v>85</v>
      </c>
      <c r="H11" s="63" t="s">
        <v>194</v>
      </c>
      <c r="I11" s="65" t="s">
        <v>1244</v>
      </c>
      <c r="J11" s="65" t="s">
        <v>1248</v>
      </c>
      <c r="K11" s="88" t="s">
        <v>195</v>
      </c>
      <c r="L11" s="90" t="s">
        <v>196</v>
      </c>
      <c r="M11" s="73" t="s">
        <v>1469</v>
      </c>
      <c r="N11" s="64" t="s">
        <v>0</v>
      </c>
    </row>
    <row r="12" spans="1:14" s="48" customFormat="1" ht="52.5" customHeight="1" x14ac:dyDescent="0.4">
      <c r="A12" s="241" t="s">
        <v>1969</v>
      </c>
      <c r="B12" s="75" t="s">
        <v>574</v>
      </c>
      <c r="C12" s="66" t="s">
        <v>349</v>
      </c>
      <c r="D12" s="85" t="s">
        <v>1751</v>
      </c>
      <c r="E12" s="100" t="s">
        <v>1944</v>
      </c>
      <c r="F12" s="85" t="s">
        <v>575</v>
      </c>
      <c r="G12" s="66" t="s">
        <v>720</v>
      </c>
      <c r="H12" s="101" t="s">
        <v>586</v>
      </c>
      <c r="I12" s="85" t="s">
        <v>993</v>
      </c>
      <c r="J12" s="85" t="s">
        <v>994</v>
      </c>
      <c r="K12" s="85" t="s">
        <v>576</v>
      </c>
      <c r="L12" s="85" t="s">
        <v>577</v>
      </c>
      <c r="M12" s="67" t="s">
        <v>808</v>
      </c>
      <c r="N12" s="67" t="s">
        <v>558</v>
      </c>
    </row>
    <row r="13" spans="1:14" s="10" customFormat="1" ht="52.5" customHeight="1" x14ac:dyDescent="0.4">
      <c r="A13" s="241" t="s">
        <v>1999</v>
      </c>
      <c r="B13" s="63" t="s">
        <v>337</v>
      </c>
      <c r="C13" s="65" t="s">
        <v>338</v>
      </c>
      <c r="D13" s="65" t="s">
        <v>339</v>
      </c>
      <c r="E13" s="65" t="s">
        <v>340</v>
      </c>
      <c r="F13" s="65" t="s">
        <v>229</v>
      </c>
      <c r="G13" s="65" t="s">
        <v>341</v>
      </c>
      <c r="H13" s="63" t="s">
        <v>342</v>
      </c>
      <c r="I13" s="65" t="s">
        <v>1236</v>
      </c>
      <c r="J13" s="65" t="s">
        <v>1239</v>
      </c>
      <c r="K13" s="63" t="s">
        <v>343</v>
      </c>
      <c r="L13" s="63" t="s">
        <v>72</v>
      </c>
      <c r="M13" s="73" t="s">
        <v>454</v>
      </c>
      <c r="N13" s="73" t="s">
        <v>455</v>
      </c>
    </row>
    <row r="14" spans="1:14" ht="52.5" customHeight="1" x14ac:dyDescent="0.4">
      <c r="A14" s="241" t="s">
        <v>1194</v>
      </c>
      <c r="B14" s="63" t="s">
        <v>80</v>
      </c>
      <c r="C14" s="66" t="s">
        <v>81</v>
      </c>
      <c r="D14" s="66" t="s">
        <v>82</v>
      </c>
      <c r="E14" s="66" t="s">
        <v>83</v>
      </c>
      <c r="F14" s="66" t="s">
        <v>84</v>
      </c>
      <c r="G14" s="66" t="s">
        <v>85</v>
      </c>
      <c r="H14" s="64" t="s">
        <v>86</v>
      </c>
      <c r="I14" s="66" t="s">
        <v>1246</v>
      </c>
      <c r="J14" s="66" t="s">
        <v>1246</v>
      </c>
      <c r="K14" s="90" t="s">
        <v>87</v>
      </c>
      <c r="L14" s="90" t="s">
        <v>88</v>
      </c>
      <c r="M14" s="73" t="s">
        <v>434</v>
      </c>
      <c r="N14" s="73" t="s">
        <v>1337</v>
      </c>
    </row>
    <row r="15" spans="1:14" ht="52.5" customHeight="1" x14ac:dyDescent="0.4">
      <c r="A15" s="241" t="s">
        <v>1181</v>
      </c>
      <c r="B15" s="63" t="s">
        <v>609</v>
      </c>
      <c r="C15" s="65" t="s">
        <v>349</v>
      </c>
      <c r="D15" s="66" t="s">
        <v>1797</v>
      </c>
      <c r="E15" s="65" t="s">
        <v>611</v>
      </c>
      <c r="F15" s="65" t="s">
        <v>1875</v>
      </c>
      <c r="G15" s="65" t="s">
        <v>411</v>
      </c>
      <c r="H15" s="63" t="s">
        <v>1874</v>
      </c>
      <c r="I15" s="65" t="s">
        <v>1027</v>
      </c>
      <c r="J15" s="65" t="s">
        <v>1028</v>
      </c>
      <c r="K15" s="63" t="s">
        <v>612</v>
      </c>
      <c r="L15" s="63" t="s">
        <v>613</v>
      </c>
      <c r="M15" s="67" t="s">
        <v>1338</v>
      </c>
      <c r="N15" s="67" t="s">
        <v>812</v>
      </c>
    </row>
    <row r="16" spans="1:14" ht="50.1" customHeight="1" x14ac:dyDescent="0.4">
      <c r="A16" s="76"/>
      <c r="B16" s="25"/>
      <c r="C16" s="77"/>
      <c r="D16" s="77"/>
      <c r="E16" s="77"/>
      <c r="F16" s="77"/>
      <c r="G16" s="77"/>
      <c r="H16" s="25"/>
      <c r="I16" s="77"/>
      <c r="J16" s="77"/>
      <c r="K16" s="77"/>
      <c r="L16" s="77"/>
      <c r="M16" s="77"/>
      <c r="N16" s="77"/>
    </row>
    <row r="17" spans="2:9" ht="50.1" customHeight="1" x14ac:dyDescent="0.4">
      <c r="B17" s="10"/>
      <c r="H17" s="10"/>
      <c r="I17" s="11"/>
    </row>
    <row r="18" spans="2:9" ht="50.1" customHeight="1" x14ac:dyDescent="0.4">
      <c r="B18" s="10"/>
      <c r="H18" s="10"/>
      <c r="I18" s="11"/>
    </row>
  </sheetData>
  <autoFilter ref="A2:N2">
    <sortState ref="A3:O21">
      <sortCondition ref="C2"/>
    </sortState>
  </autoFilter>
  <phoneticPr fontId="1"/>
  <hyperlinks>
    <hyperlink ref="K11" r:id="rId1"/>
    <hyperlink ref="L11" r:id="rId2"/>
    <hyperlink ref="K14" r:id="rId3"/>
    <hyperlink ref="L14" r:id="rId4"/>
    <hyperlink ref="L7" r:id="rId5"/>
  </hyperlinks>
  <pageMargins left="0.31496062992125984" right="0.31496062992125984" top="0.55118110236220474" bottom="0.55118110236220474" header="0.31496062992125984" footer="0.31496062992125984"/>
  <pageSetup paperSize="9" scale="41" fitToHeight="0" orientation="landscape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view="pageBreakPreview" zoomScaleNormal="70" zoomScaleSheetLayoutView="100" workbookViewId="0">
      <pane ySplit="2" topLeftCell="A4" activePane="bottomLeft" state="frozen"/>
      <selection activeCell="B1" sqref="B1"/>
      <selection pane="bottomLeft" activeCell="C7" sqref="C7"/>
    </sheetView>
  </sheetViews>
  <sheetFormatPr defaultRowHeight="50.1" customHeight="1" x14ac:dyDescent="0.4"/>
  <cols>
    <col min="1" max="1" width="9" style="7"/>
    <col min="2" max="2" width="23" style="7" customWidth="1"/>
    <col min="3" max="3" width="22.625" style="11" customWidth="1"/>
    <col min="4" max="4" width="19.75" style="11" customWidth="1"/>
    <col min="5" max="7" width="15.625" style="11" customWidth="1"/>
    <col min="8" max="8" width="29" style="11" customWidth="1"/>
    <col min="9" max="10" width="15.625" style="11" customWidth="1"/>
    <col min="11" max="11" width="28.625" style="11" customWidth="1"/>
    <col min="12" max="13" width="15.625" style="11" customWidth="1"/>
    <col min="14" max="15" width="30.625" style="11" customWidth="1"/>
    <col min="16" max="16" width="22.5" style="7" customWidth="1"/>
    <col min="17" max="16384" width="9" style="7"/>
  </cols>
  <sheetData>
    <row r="1" spans="1:15" s="20" customFormat="1" ht="37.5" customHeight="1" x14ac:dyDescent="0.4">
      <c r="A1" s="15" t="s">
        <v>11</v>
      </c>
      <c r="B1" s="15"/>
      <c r="D1" s="16" t="s">
        <v>1573</v>
      </c>
      <c r="F1" s="22"/>
      <c r="G1" s="15"/>
      <c r="H1" s="22"/>
      <c r="I1" s="22"/>
      <c r="J1" s="22"/>
      <c r="K1" s="22"/>
      <c r="L1" s="22"/>
      <c r="M1" s="22"/>
      <c r="N1" s="22"/>
      <c r="O1" s="22"/>
    </row>
    <row r="2" spans="1:15" ht="50.1" customHeight="1" x14ac:dyDescent="0.4">
      <c r="A2" s="8" t="s">
        <v>416</v>
      </c>
      <c r="B2" s="9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3" t="s">
        <v>424</v>
      </c>
      <c r="L2" s="3" t="s">
        <v>1357</v>
      </c>
      <c r="M2" s="12" t="s">
        <v>433</v>
      </c>
      <c r="N2" s="3" t="s">
        <v>427</v>
      </c>
      <c r="O2" s="7"/>
    </row>
    <row r="3" spans="1:15" s="10" customFormat="1" ht="54" customHeight="1" x14ac:dyDescent="0.4">
      <c r="A3" s="245" t="s">
        <v>1195</v>
      </c>
      <c r="B3" s="52" t="s">
        <v>30</v>
      </c>
      <c r="C3" s="52" t="s">
        <v>44</v>
      </c>
      <c r="D3" s="52" t="s">
        <v>32</v>
      </c>
      <c r="E3" s="49" t="s">
        <v>31</v>
      </c>
      <c r="F3" s="184" t="s">
        <v>977</v>
      </c>
      <c r="G3" s="184" t="s">
        <v>85</v>
      </c>
      <c r="H3" s="103" t="s">
        <v>978</v>
      </c>
      <c r="I3" s="49" t="s">
        <v>1390</v>
      </c>
      <c r="J3" s="49" t="s">
        <v>1391</v>
      </c>
      <c r="K3" s="90" t="s">
        <v>1427</v>
      </c>
      <c r="L3" s="104" t="s">
        <v>16</v>
      </c>
      <c r="M3" s="51" t="s">
        <v>557</v>
      </c>
      <c r="N3" s="51" t="s">
        <v>558</v>
      </c>
    </row>
    <row r="4" spans="1:15" s="13" customFormat="1" ht="54" customHeight="1" x14ac:dyDescent="0.4">
      <c r="A4" s="241" t="s">
        <v>1220</v>
      </c>
      <c r="B4" s="64" t="s">
        <v>330</v>
      </c>
      <c r="C4" s="66" t="s">
        <v>55</v>
      </c>
      <c r="D4" s="64" t="s">
        <v>331</v>
      </c>
      <c r="E4" s="66" t="s">
        <v>332</v>
      </c>
      <c r="F4" s="66" t="s">
        <v>333</v>
      </c>
      <c r="G4" s="66" t="s">
        <v>107</v>
      </c>
      <c r="H4" s="64" t="s">
        <v>334</v>
      </c>
      <c r="I4" s="66" t="s">
        <v>1229</v>
      </c>
      <c r="J4" s="66" t="s">
        <v>1232</v>
      </c>
      <c r="K4" s="90" t="s">
        <v>1911</v>
      </c>
      <c r="L4" s="90" t="s">
        <v>336</v>
      </c>
      <c r="M4" s="73" t="s">
        <v>1524</v>
      </c>
      <c r="N4" s="67" t="s">
        <v>763</v>
      </c>
      <c r="O4" s="98"/>
    </row>
  </sheetData>
  <phoneticPr fontId="1"/>
  <hyperlinks>
    <hyperlink ref="K3" r:id="rId1"/>
    <hyperlink ref="L4" r:id="rId2"/>
  </hyperlinks>
  <pageMargins left="0.31496062992125984" right="0.31496062992125984" top="0.55118110236220474" bottom="0.55118110236220474" header="0.31496062992125984" footer="0.31496062992125984"/>
  <pageSetup paperSize="9" scale="47" fitToHeight="0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view="pageBreakPreview" zoomScaleNormal="70" zoomScaleSheetLayoutView="100" workbookViewId="0">
      <pane ySplit="2" topLeftCell="A24" activePane="bottomLeft" state="frozen"/>
      <selection pane="bottomLeft" activeCell="A3" sqref="A3:J41"/>
    </sheetView>
  </sheetViews>
  <sheetFormatPr defaultRowHeight="50.1" customHeight="1" x14ac:dyDescent="0.4"/>
  <cols>
    <col min="1" max="1" width="9" style="13"/>
    <col min="2" max="2" width="27" style="13" customWidth="1"/>
    <col min="3" max="4" width="22.625" style="14" customWidth="1"/>
    <col min="5" max="7" width="15.625" style="14" customWidth="1"/>
    <col min="8" max="8" width="21.875" style="14" customWidth="1"/>
    <col min="9" max="9" width="16.625" style="14" customWidth="1"/>
    <col min="10" max="10" width="13.75" style="14" customWidth="1"/>
    <col min="11" max="12" width="25.75" style="24" customWidth="1"/>
    <col min="13" max="13" width="27.125" style="14" customWidth="1"/>
    <col min="14" max="14" width="30.625" style="14" customWidth="1"/>
    <col min="15" max="15" width="23.125" style="13" customWidth="1"/>
    <col min="16" max="22" width="9" style="13"/>
    <col min="23" max="23" width="5.125" style="13" customWidth="1"/>
    <col min="24" max="38" width="9" style="13" hidden="1" customWidth="1"/>
    <col min="39" max="16384" width="9" style="13"/>
  </cols>
  <sheetData>
    <row r="1" spans="1:38" s="27" customFormat="1" ht="32.25" customHeight="1" x14ac:dyDescent="0.4">
      <c r="A1" s="26" t="s">
        <v>7</v>
      </c>
      <c r="B1" s="26"/>
      <c r="C1" s="28"/>
      <c r="D1" s="180" t="s">
        <v>1573</v>
      </c>
      <c r="E1" s="28"/>
      <c r="F1" s="28"/>
      <c r="G1" s="28"/>
      <c r="H1" s="28"/>
      <c r="I1" s="28"/>
      <c r="J1" s="28"/>
      <c r="K1" s="56"/>
      <c r="L1" s="56"/>
      <c r="M1" s="28"/>
      <c r="N1" s="28"/>
    </row>
    <row r="2" spans="1:38" ht="50.1" customHeight="1" x14ac:dyDescent="0.4">
      <c r="A2" s="8" t="s">
        <v>416</v>
      </c>
      <c r="B2" s="55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186" t="s">
        <v>424</v>
      </c>
      <c r="L2" s="186" t="s">
        <v>1357</v>
      </c>
      <c r="M2" s="3" t="s">
        <v>556</v>
      </c>
      <c r="N2" s="3" t="s">
        <v>427</v>
      </c>
    </row>
    <row r="3" spans="1:38" s="24" customFormat="1" ht="52.5" customHeight="1" x14ac:dyDescent="0.4">
      <c r="A3" s="240" t="s">
        <v>1197</v>
      </c>
      <c r="B3" s="63" t="s">
        <v>734</v>
      </c>
      <c r="C3" s="65" t="s">
        <v>349</v>
      </c>
      <c r="D3" s="65" t="s">
        <v>733</v>
      </c>
      <c r="E3" s="65" t="s">
        <v>907</v>
      </c>
      <c r="F3" s="65" t="s">
        <v>598</v>
      </c>
      <c r="G3" s="65" t="s">
        <v>12</v>
      </c>
      <c r="H3" s="63" t="s">
        <v>738</v>
      </c>
      <c r="I3" s="66" t="s">
        <v>1059</v>
      </c>
      <c r="J3" s="66" t="s">
        <v>1060</v>
      </c>
      <c r="K3" s="64" t="s">
        <v>735</v>
      </c>
      <c r="L3" s="64" t="s">
        <v>736</v>
      </c>
      <c r="M3" s="78" t="s">
        <v>1601</v>
      </c>
      <c r="N3" s="67" t="s">
        <v>820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24" customFormat="1" ht="52.5" customHeight="1" x14ac:dyDescent="0.4">
      <c r="A4" s="241" t="s">
        <v>1142</v>
      </c>
      <c r="B4" s="63" t="s">
        <v>1397</v>
      </c>
      <c r="C4" s="65" t="s">
        <v>469</v>
      </c>
      <c r="D4" s="65" t="s">
        <v>370</v>
      </c>
      <c r="E4" s="65" t="s">
        <v>1251</v>
      </c>
      <c r="F4" s="65" t="s">
        <v>470</v>
      </c>
      <c r="G4" s="65" t="s">
        <v>107</v>
      </c>
      <c r="H4" s="63" t="s">
        <v>471</v>
      </c>
      <c r="I4" s="65" t="s">
        <v>1269</v>
      </c>
      <c r="J4" s="65" t="s">
        <v>1395</v>
      </c>
      <c r="K4" s="91" t="s">
        <v>472</v>
      </c>
      <c r="L4" s="91" t="s">
        <v>473</v>
      </c>
      <c r="M4" s="73" t="s">
        <v>476</v>
      </c>
      <c r="N4" s="73" t="s">
        <v>477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s="24" customFormat="1" ht="52.5" customHeight="1" x14ac:dyDescent="0.4">
      <c r="A5" s="241" t="s">
        <v>1142</v>
      </c>
      <c r="B5" s="63" t="s">
        <v>468</v>
      </c>
      <c r="C5" s="65" t="s">
        <v>469</v>
      </c>
      <c r="D5" s="65" t="s">
        <v>370</v>
      </c>
      <c r="E5" s="65" t="s">
        <v>1251</v>
      </c>
      <c r="F5" s="65" t="s">
        <v>470</v>
      </c>
      <c r="G5" s="65" t="s">
        <v>107</v>
      </c>
      <c r="H5" s="63" t="s">
        <v>471</v>
      </c>
      <c r="I5" s="66" t="s">
        <v>1269</v>
      </c>
      <c r="J5" s="66" t="s">
        <v>1395</v>
      </c>
      <c r="K5" s="97" t="s">
        <v>472</v>
      </c>
      <c r="L5" s="97" t="s">
        <v>473</v>
      </c>
      <c r="M5" s="73" t="s">
        <v>478</v>
      </c>
      <c r="N5" s="64" t="s">
        <v>479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 s="24" customFormat="1" ht="52.5" customHeight="1" x14ac:dyDescent="0.4">
      <c r="A6" s="241" t="s">
        <v>1198</v>
      </c>
      <c r="B6" s="63" t="s">
        <v>364</v>
      </c>
      <c r="C6" s="65" t="s">
        <v>55</v>
      </c>
      <c r="D6" s="65" t="s">
        <v>365</v>
      </c>
      <c r="E6" s="65" t="s">
        <v>366</v>
      </c>
      <c r="F6" s="65" t="s">
        <v>67</v>
      </c>
      <c r="G6" s="65" t="s">
        <v>68</v>
      </c>
      <c r="H6" s="63" t="s">
        <v>367</v>
      </c>
      <c r="I6" s="65" t="s">
        <v>1257</v>
      </c>
      <c r="J6" s="65" t="s">
        <v>1267</v>
      </c>
      <c r="K6" s="88" t="s">
        <v>368</v>
      </c>
      <c r="L6" s="63" t="s">
        <v>158</v>
      </c>
      <c r="M6" s="73" t="s">
        <v>437</v>
      </c>
      <c r="N6" s="73" t="s">
        <v>438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s="10" customFormat="1" ht="52.5" customHeight="1" x14ac:dyDescent="0.4">
      <c r="A7" s="241" t="s">
        <v>1196</v>
      </c>
      <c r="B7" s="63" t="s">
        <v>356</v>
      </c>
      <c r="C7" s="65" t="s">
        <v>357</v>
      </c>
      <c r="D7" s="65" t="s">
        <v>358</v>
      </c>
      <c r="E7" s="65" t="s">
        <v>359</v>
      </c>
      <c r="F7" s="65" t="s">
        <v>360</v>
      </c>
      <c r="G7" s="65" t="s">
        <v>107</v>
      </c>
      <c r="H7" s="63" t="s">
        <v>361</v>
      </c>
      <c r="I7" s="65" t="s">
        <v>1383</v>
      </c>
      <c r="J7" s="65" t="s">
        <v>1249</v>
      </c>
      <c r="K7" s="63" t="s">
        <v>362</v>
      </c>
      <c r="L7" s="63" t="s">
        <v>363</v>
      </c>
      <c r="M7" s="73" t="s">
        <v>1396</v>
      </c>
      <c r="N7" s="67" t="s">
        <v>763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1:38" s="24" customFormat="1" ht="52.5" customHeight="1" x14ac:dyDescent="0.4">
      <c r="A8" s="241" t="s">
        <v>1215</v>
      </c>
      <c r="B8" s="63" t="s">
        <v>239</v>
      </c>
      <c r="C8" s="65" t="s">
        <v>160</v>
      </c>
      <c r="D8" s="65" t="s">
        <v>240</v>
      </c>
      <c r="E8" s="65" t="s">
        <v>1250</v>
      </c>
      <c r="F8" s="65" t="s">
        <v>241</v>
      </c>
      <c r="G8" s="65" t="s">
        <v>85</v>
      </c>
      <c r="H8" s="63" t="s">
        <v>242</v>
      </c>
      <c r="I8" s="66" t="s">
        <v>1258</v>
      </c>
      <c r="J8" s="66" t="s">
        <v>1268</v>
      </c>
      <c r="K8" s="90" t="s">
        <v>243</v>
      </c>
      <c r="L8" s="90" t="s">
        <v>244</v>
      </c>
      <c r="M8" s="73" t="s">
        <v>513</v>
      </c>
      <c r="N8" s="67" t="s">
        <v>763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s="131" customFormat="1" ht="52.5" customHeight="1" x14ac:dyDescent="0.4">
      <c r="A9" s="241" t="s">
        <v>1124</v>
      </c>
      <c r="B9" s="133" t="s">
        <v>1537</v>
      </c>
      <c r="C9" s="136" t="s">
        <v>592</v>
      </c>
      <c r="D9" s="212" t="s">
        <v>1800</v>
      </c>
      <c r="E9" s="136" t="s">
        <v>889</v>
      </c>
      <c r="F9" s="136" t="s">
        <v>1538</v>
      </c>
      <c r="G9" s="120" t="s">
        <v>545</v>
      </c>
      <c r="H9" s="204" t="s">
        <v>1665</v>
      </c>
      <c r="I9" s="136" t="s">
        <v>1663</v>
      </c>
      <c r="J9" s="136" t="s">
        <v>1664</v>
      </c>
      <c r="K9" s="133" t="s">
        <v>1539</v>
      </c>
      <c r="L9" s="133" t="s">
        <v>1662</v>
      </c>
      <c r="M9" s="133" t="s">
        <v>1667</v>
      </c>
      <c r="N9" s="164" t="s">
        <v>763</v>
      </c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</row>
    <row r="10" spans="1:38" ht="52.5" customHeight="1" x14ac:dyDescent="0.4">
      <c r="A10" s="241" t="s">
        <v>1199</v>
      </c>
      <c r="B10" s="63" t="s">
        <v>1398</v>
      </c>
      <c r="C10" s="65" t="s">
        <v>369</v>
      </c>
      <c r="D10" s="65" t="s">
        <v>370</v>
      </c>
      <c r="E10" s="65" t="s">
        <v>904</v>
      </c>
      <c r="F10" s="65" t="s">
        <v>154</v>
      </c>
      <c r="G10" s="65" t="s">
        <v>58</v>
      </c>
      <c r="H10" s="63" t="s">
        <v>371</v>
      </c>
      <c r="I10" s="65" t="s">
        <v>1259</v>
      </c>
      <c r="J10" s="65" t="s">
        <v>1270</v>
      </c>
      <c r="K10" s="63" t="s">
        <v>372</v>
      </c>
      <c r="L10" s="63" t="s">
        <v>17</v>
      </c>
      <c r="M10" s="73" t="s">
        <v>373</v>
      </c>
      <c r="N10" s="73" t="s">
        <v>428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</row>
    <row r="11" spans="1:38" s="24" customFormat="1" ht="52.5" customHeight="1" x14ac:dyDescent="0.4">
      <c r="A11" s="240" t="s">
        <v>1200</v>
      </c>
      <c r="B11" s="64" t="s">
        <v>641</v>
      </c>
      <c r="C11" s="66" t="s">
        <v>349</v>
      </c>
      <c r="D11" s="66" t="s">
        <v>1785</v>
      </c>
      <c r="E11" s="66" t="s">
        <v>906</v>
      </c>
      <c r="F11" s="66" t="s">
        <v>565</v>
      </c>
      <c r="G11" s="66" t="s">
        <v>12</v>
      </c>
      <c r="H11" s="64" t="s">
        <v>649</v>
      </c>
      <c r="I11" s="66" t="s">
        <v>1399</v>
      </c>
      <c r="J11" s="66" t="s">
        <v>1005</v>
      </c>
      <c r="K11" s="64" t="s">
        <v>642</v>
      </c>
      <c r="L11" s="64"/>
      <c r="M11" s="67" t="s">
        <v>819</v>
      </c>
      <c r="N11" s="67" t="s">
        <v>815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s="24" customFormat="1" ht="52.5" customHeight="1" x14ac:dyDescent="0.4">
      <c r="A12" s="241" t="s">
        <v>1186</v>
      </c>
      <c r="B12" s="63" t="s">
        <v>522</v>
      </c>
      <c r="C12" s="65" t="s">
        <v>43</v>
      </c>
      <c r="D12" s="65" t="s">
        <v>1345</v>
      </c>
      <c r="E12" s="65" t="s">
        <v>254</v>
      </c>
      <c r="F12" s="65" t="s">
        <v>255</v>
      </c>
      <c r="G12" s="65" t="s">
        <v>58</v>
      </c>
      <c r="H12" s="63" t="s">
        <v>256</v>
      </c>
      <c r="I12" s="65" t="s">
        <v>1235</v>
      </c>
      <c r="J12" s="65" t="s">
        <v>1238</v>
      </c>
      <c r="K12" s="99" t="s">
        <v>257</v>
      </c>
      <c r="L12" s="63" t="s">
        <v>258</v>
      </c>
      <c r="M12" s="73" t="s">
        <v>520</v>
      </c>
      <c r="N12" s="67" t="s">
        <v>763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ht="52.5" customHeight="1" x14ac:dyDescent="0.15">
      <c r="A13" s="240" t="s">
        <v>1201</v>
      </c>
      <c r="B13" s="63" t="s">
        <v>928</v>
      </c>
      <c r="C13" s="65" t="s">
        <v>1855</v>
      </c>
      <c r="D13" s="65" t="s">
        <v>1798</v>
      </c>
      <c r="E13" s="65" t="s">
        <v>934</v>
      </c>
      <c r="F13" s="65" t="s">
        <v>929</v>
      </c>
      <c r="G13" s="65" t="s">
        <v>933</v>
      </c>
      <c r="H13" s="63" t="s">
        <v>932</v>
      </c>
      <c r="I13" s="65" t="s">
        <v>1063</v>
      </c>
      <c r="J13" s="65" t="s">
        <v>1064</v>
      </c>
      <c r="K13" s="63" t="s">
        <v>930</v>
      </c>
      <c r="L13" s="101"/>
      <c r="M13" s="230" t="s">
        <v>936</v>
      </c>
      <c r="N13" s="230" t="s">
        <v>937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</row>
    <row r="14" spans="1:38" s="24" customFormat="1" ht="52.5" customHeight="1" x14ac:dyDescent="0.4">
      <c r="A14" s="240" t="s">
        <v>1192</v>
      </c>
      <c r="B14" s="64" t="s">
        <v>18</v>
      </c>
      <c r="C14" s="66" t="s">
        <v>349</v>
      </c>
      <c r="D14" s="66" t="s">
        <v>643</v>
      </c>
      <c r="E14" s="66" t="s">
        <v>892</v>
      </c>
      <c r="F14" s="66" t="s">
        <v>63</v>
      </c>
      <c r="G14" s="66" t="s">
        <v>19</v>
      </c>
      <c r="H14" s="64" t="s">
        <v>655</v>
      </c>
      <c r="I14" s="66" t="s">
        <v>1026</v>
      </c>
      <c r="J14" s="66" t="s">
        <v>1026</v>
      </c>
      <c r="K14" s="64" t="s">
        <v>21</v>
      </c>
      <c r="L14" s="64" t="s">
        <v>1107</v>
      </c>
      <c r="M14" s="67" t="s">
        <v>822</v>
      </c>
      <c r="N14" s="67" t="s">
        <v>867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 s="131" customFormat="1" ht="52.5" customHeight="1" x14ac:dyDescent="0.4">
      <c r="A15" s="240" t="s">
        <v>2003</v>
      </c>
      <c r="B15" s="63" t="s">
        <v>634</v>
      </c>
      <c r="C15" s="65" t="s">
        <v>349</v>
      </c>
      <c r="D15" s="65" t="s">
        <v>1801</v>
      </c>
      <c r="E15" s="65" t="s">
        <v>890</v>
      </c>
      <c r="F15" s="65" t="s">
        <v>635</v>
      </c>
      <c r="G15" s="65" t="s">
        <v>19</v>
      </c>
      <c r="H15" s="63" t="s">
        <v>652</v>
      </c>
      <c r="I15" s="65" t="s">
        <v>1020</v>
      </c>
      <c r="J15" s="65" t="s">
        <v>1021</v>
      </c>
      <c r="K15" s="63" t="s">
        <v>636</v>
      </c>
      <c r="L15" s="63"/>
      <c r="M15" s="67" t="s">
        <v>1856</v>
      </c>
      <c r="N15" s="79" t="s">
        <v>815</v>
      </c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1:38" s="96" customFormat="1" ht="52.5" customHeight="1" x14ac:dyDescent="0.4">
      <c r="A16" s="240" t="s">
        <v>2004</v>
      </c>
      <c r="B16" s="133" t="s">
        <v>1545</v>
      </c>
      <c r="C16" s="136" t="s">
        <v>349</v>
      </c>
      <c r="D16" s="136" t="s">
        <v>1799</v>
      </c>
      <c r="E16" s="136" t="s">
        <v>1711</v>
      </c>
      <c r="F16" s="136" t="s">
        <v>745</v>
      </c>
      <c r="G16" s="66" t="s">
        <v>12</v>
      </c>
      <c r="H16" s="209" t="s">
        <v>1710</v>
      </c>
      <c r="I16" s="136" t="s">
        <v>1708</v>
      </c>
      <c r="J16" s="136" t="s">
        <v>1709</v>
      </c>
      <c r="K16" s="133" t="s">
        <v>1546</v>
      </c>
      <c r="L16" s="133" t="s">
        <v>1547</v>
      </c>
      <c r="M16" s="123" t="s">
        <v>1861</v>
      </c>
      <c r="N16" s="124" t="s">
        <v>0</v>
      </c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</row>
    <row r="17" spans="1:38" ht="52.5" customHeight="1" x14ac:dyDescent="0.4">
      <c r="A17" s="240" t="s">
        <v>1202</v>
      </c>
      <c r="B17" s="64" t="s">
        <v>729</v>
      </c>
      <c r="C17" s="66" t="s">
        <v>349</v>
      </c>
      <c r="D17" s="66" t="s">
        <v>1806</v>
      </c>
      <c r="E17" s="66" t="s">
        <v>904</v>
      </c>
      <c r="F17" s="66" t="s">
        <v>730</v>
      </c>
      <c r="G17" s="66" t="s">
        <v>12</v>
      </c>
      <c r="H17" s="64" t="s">
        <v>737</v>
      </c>
      <c r="I17" s="66" t="s">
        <v>1057</v>
      </c>
      <c r="J17" s="66" t="s">
        <v>1058</v>
      </c>
      <c r="K17" s="64" t="s">
        <v>731</v>
      </c>
      <c r="L17" s="64" t="s">
        <v>732</v>
      </c>
      <c r="M17" s="67" t="s">
        <v>816</v>
      </c>
      <c r="N17" s="67" t="s">
        <v>815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</row>
    <row r="18" spans="1:38" ht="52.5" customHeight="1" x14ac:dyDescent="0.4">
      <c r="A18" s="240" t="s">
        <v>1126</v>
      </c>
      <c r="B18" s="64" t="s">
        <v>614</v>
      </c>
      <c r="C18" s="66" t="s">
        <v>349</v>
      </c>
      <c r="D18" s="66" t="s">
        <v>1806</v>
      </c>
      <c r="E18" s="66" t="s">
        <v>1846</v>
      </c>
      <c r="F18" s="66" t="s">
        <v>615</v>
      </c>
      <c r="G18" s="66" t="s">
        <v>12</v>
      </c>
      <c r="H18" s="64" t="s">
        <v>647</v>
      </c>
      <c r="I18" s="66" t="s">
        <v>1003</v>
      </c>
      <c r="J18" s="66" t="s">
        <v>1004</v>
      </c>
      <c r="K18" s="64" t="s">
        <v>616</v>
      </c>
      <c r="L18" s="64" t="s">
        <v>617</v>
      </c>
      <c r="M18" s="67" t="s">
        <v>814</v>
      </c>
      <c r="N18" s="67" t="s">
        <v>815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</row>
    <row r="19" spans="1:38" ht="52.5" customHeight="1" x14ac:dyDescent="0.4">
      <c r="A19" s="240" t="s">
        <v>1172</v>
      </c>
      <c r="B19" s="64" t="s">
        <v>1328</v>
      </c>
      <c r="C19" s="66" t="s">
        <v>1329</v>
      </c>
      <c r="D19" s="66" t="s">
        <v>1788</v>
      </c>
      <c r="E19" s="66" t="s">
        <v>1374</v>
      </c>
      <c r="F19" s="66" t="s">
        <v>610</v>
      </c>
      <c r="G19" s="66" t="s">
        <v>545</v>
      </c>
      <c r="H19" s="64" t="s">
        <v>1330</v>
      </c>
      <c r="I19" s="66" t="s">
        <v>1331</v>
      </c>
      <c r="J19" s="66" t="s">
        <v>1332</v>
      </c>
      <c r="K19" s="64" t="s">
        <v>1333</v>
      </c>
      <c r="L19" s="64"/>
      <c r="M19" s="67" t="s">
        <v>1334</v>
      </c>
      <c r="N19" s="67" t="s">
        <v>763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</row>
    <row r="20" spans="1:38" s="24" customFormat="1" ht="52.5" customHeight="1" x14ac:dyDescent="0.4">
      <c r="A20" s="240" t="s">
        <v>1152</v>
      </c>
      <c r="B20" s="64" t="s">
        <v>685</v>
      </c>
      <c r="C20" s="66" t="s">
        <v>579</v>
      </c>
      <c r="D20" s="66" t="s">
        <v>1802</v>
      </c>
      <c r="E20" s="66" t="s">
        <v>897</v>
      </c>
      <c r="F20" s="66" t="s">
        <v>686</v>
      </c>
      <c r="G20" s="66" t="s">
        <v>14</v>
      </c>
      <c r="H20" s="64" t="s">
        <v>706</v>
      </c>
      <c r="I20" s="66" t="s">
        <v>1041</v>
      </c>
      <c r="J20" s="66" t="s">
        <v>1042</v>
      </c>
      <c r="K20" s="64" t="s">
        <v>687</v>
      </c>
      <c r="L20" s="64" t="s">
        <v>1106</v>
      </c>
      <c r="M20" s="67" t="s">
        <v>1453</v>
      </c>
      <c r="N20" s="67" t="s">
        <v>815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s="131" customFormat="1" ht="52.5" customHeight="1" x14ac:dyDescent="0.4">
      <c r="A21" s="241" t="s">
        <v>1174</v>
      </c>
      <c r="B21" s="63" t="s">
        <v>1410</v>
      </c>
      <c r="C21" s="65" t="s">
        <v>381</v>
      </c>
      <c r="D21" s="65" t="s">
        <v>382</v>
      </c>
      <c r="E21" s="65" t="s">
        <v>1252</v>
      </c>
      <c r="F21" s="65" t="s">
        <v>383</v>
      </c>
      <c r="G21" s="65" t="s">
        <v>85</v>
      </c>
      <c r="H21" s="63" t="s">
        <v>384</v>
      </c>
      <c r="I21" s="65" t="s">
        <v>1260</v>
      </c>
      <c r="J21" s="65" t="s">
        <v>1271</v>
      </c>
      <c r="K21" s="63" t="s">
        <v>385</v>
      </c>
      <c r="L21" s="90" t="s">
        <v>386</v>
      </c>
      <c r="M21" s="73" t="s">
        <v>514</v>
      </c>
      <c r="N21" s="163" t="s">
        <v>515</v>
      </c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</row>
    <row r="22" spans="1:38" s="166" customFormat="1" ht="52.5" customHeight="1" x14ac:dyDescent="0.4">
      <c r="A22" s="241" t="s">
        <v>1989</v>
      </c>
      <c r="B22" s="52" t="s">
        <v>1555</v>
      </c>
      <c r="C22" s="52" t="s">
        <v>1556</v>
      </c>
      <c r="D22" s="120" t="s">
        <v>1633</v>
      </c>
      <c r="E22" s="49" t="s">
        <v>1632</v>
      </c>
      <c r="F22" s="49" t="s">
        <v>572</v>
      </c>
      <c r="G22" s="120" t="s">
        <v>19</v>
      </c>
      <c r="H22" s="161" t="s">
        <v>1631</v>
      </c>
      <c r="I22" s="49" t="s">
        <v>1629</v>
      </c>
      <c r="J22" s="49" t="s">
        <v>1630</v>
      </c>
      <c r="K22" s="52" t="s">
        <v>1557</v>
      </c>
      <c r="L22" s="52" t="s">
        <v>1558</v>
      </c>
      <c r="M22" s="6" t="s">
        <v>1677</v>
      </c>
      <c r="N22" s="167" t="s">
        <v>1678</v>
      </c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</row>
    <row r="23" spans="1:38" s="24" customFormat="1" ht="52.5" customHeight="1" x14ac:dyDescent="0.4">
      <c r="A23" s="240" t="s">
        <v>1157</v>
      </c>
      <c r="B23" s="63" t="s">
        <v>1480</v>
      </c>
      <c r="C23" s="65" t="s">
        <v>579</v>
      </c>
      <c r="D23" s="65" t="s">
        <v>1803</v>
      </c>
      <c r="E23" s="65" t="s">
        <v>906</v>
      </c>
      <c r="F23" s="65" t="s">
        <v>691</v>
      </c>
      <c r="G23" s="65" t="s">
        <v>19</v>
      </c>
      <c r="H23" s="63" t="s">
        <v>703</v>
      </c>
      <c r="I23" s="65" t="s">
        <v>1047</v>
      </c>
      <c r="J23" s="65" t="s">
        <v>1048</v>
      </c>
      <c r="K23" s="63" t="s">
        <v>692</v>
      </c>
      <c r="L23" s="63" t="s">
        <v>693</v>
      </c>
      <c r="M23" s="67" t="s">
        <v>875</v>
      </c>
      <c r="N23" s="67" t="s">
        <v>815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s="24" customFormat="1" ht="52.5" customHeight="1" x14ac:dyDescent="0.4">
      <c r="A24" s="240" t="s">
        <v>1127</v>
      </c>
      <c r="B24" s="63" t="s">
        <v>726</v>
      </c>
      <c r="C24" s="65" t="s">
        <v>349</v>
      </c>
      <c r="D24" s="65" t="s">
        <v>1804</v>
      </c>
      <c r="E24" s="65" t="s">
        <v>908</v>
      </c>
      <c r="F24" s="65" t="s">
        <v>727</v>
      </c>
      <c r="G24" s="65" t="s">
        <v>14</v>
      </c>
      <c r="H24" s="63" t="s">
        <v>739</v>
      </c>
      <c r="I24" s="65" t="s">
        <v>1065</v>
      </c>
      <c r="J24" s="65" t="s">
        <v>1066</v>
      </c>
      <c r="K24" s="63" t="s">
        <v>728</v>
      </c>
      <c r="L24" s="63"/>
      <c r="M24" s="67" t="s">
        <v>821</v>
      </c>
      <c r="N24" s="67" t="s">
        <v>815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 s="24" customFormat="1" ht="52.5" customHeight="1" x14ac:dyDescent="0.4">
      <c r="A25" s="241" t="s">
        <v>1991</v>
      </c>
      <c r="B25" s="63" t="s">
        <v>302</v>
      </c>
      <c r="C25" s="65" t="s">
        <v>303</v>
      </c>
      <c r="D25" s="65" t="s">
        <v>304</v>
      </c>
      <c r="E25" s="65" t="s">
        <v>1253</v>
      </c>
      <c r="F25" s="65" t="s">
        <v>305</v>
      </c>
      <c r="G25" s="65" t="s">
        <v>85</v>
      </c>
      <c r="H25" s="63" t="s">
        <v>306</v>
      </c>
      <c r="I25" s="65" t="s">
        <v>1261</v>
      </c>
      <c r="J25" s="65" t="s">
        <v>1272</v>
      </c>
      <c r="K25" s="88" t="s">
        <v>307</v>
      </c>
      <c r="L25" s="88" t="s">
        <v>308</v>
      </c>
      <c r="M25" s="73" t="s">
        <v>490</v>
      </c>
      <c r="N25" s="73" t="s">
        <v>0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s="24" customFormat="1" ht="52.5" customHeight="1" x14ac:dyDescent="0.4">
      <c r="A26" s="241" t="s">
        <v>2005</v>
      </c>
      <c r="B26" s="63" t="s">
        <v>374</v>
      </c>
      <c r="C26" s="65" t="s">
        <v>375</v>
      </c>
      <c r="D26" s="65" t="s">
        <v>376</v>
      </c>
      <c r="E26" s="65" t="s">
        <v>1254</v>
      </c>
      <c r="F26" s="65" t="s">
        <v>377</v>
      </c>
      <c r="G26" s="65" t="s">
        <v>250</v>
      </c>
      <c r="H26" s="63" t="s">
        <v>378</v>
      </c>
      <c r="I26" s="65" t="s">
        <v>1262</v>
      </c>
      <c r="J26" s="65" t="s">
        <v>1273</v>
      </c>
      <c r="K26" s="88" t="s">
        <v>379</v>
      </c>
      <c r="L26" s="88" t="s">
        <v>380</v>
      </c>
      <c r="M26" s="64" t="s">
        <v>491</v>
      </c>
      <c r="N26" s="73" t="s">
        <v>492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 s="24" customFormat="1" ht="52.5" customHeight="1" x14ac:dyDescent="0.4">
      <c r="A27" s="241" t="s">
        <v>2005</v>
      </c>
      <c r="B27" s="64" t="s">
        <v>374</v>
      </c>
      <c r="C27" s="65" t="s">
        <v>375</v>
      </c>
      <c r="D27" s="65" t="s">
        <v>376</v>
      </c>
      <c r="E27" s="65" t="s">
        <v>1255</v>
      </c>
      <c r="F27" s="65" t="s">
        <v>377</v>
      </c>
      <c r="G27" s="65" t="s">
        <v>250</v>
      </c>
      <c r="H27" s="63" t="s">
        <v>378</v>
      </c>
      <c r="I27" s="65" t="s">
        <v>1262</v>
      </c>
      <c r="J27" s="65" t="s">
        <v>1273</v>
      </c>
      <c r="K27" s="88" t="s">
        <v>379</v>
      </c>
      <c r="L27" s="88" t="s">
        <v>380</v>
      </c>
      <c r="M27" s="64" t="s">
        <v>478</v>
      </c>
      <c r="N27" s="73" t="s">
        <v>492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 s="10" customFormat="1" ht="52.5" customHeight="1" x14ac:dyDescent="0.4">
      <c r="A28" s="241" t="s">
        <v>1205</v>
      </c>
      <c r="B28" s="63" t="s">
        <v>521</v>
      </c>
      <c r="C28" s="65" t="s">
        <v>403</v>
      </c>
      <c r="D28" s="65" t="s">
        <v>404</v>
      </c>
      <c r="E28" s="66" t="s">
        <v>935</v>
      </c>
      <c r="F28" s="65" t="s">
        <v>405</v>
      </c>
      <c r="G28" s="65" t="s">
        <v>71</v>
      </c>
      <c r="H28" s="63" t="s">
        <v>406</v>
      </c>
      <c r="I28" s="65" t="s">
        <v>1264</v>
      </c>
      <c r="J28" s="65" t="s">
        <v>1264</v>
      </c>
      <c r="K28" s="88" t="s">
        <v>407</v>
      </c>
      <c r="L28" s="63" t="s">
        <v>72</v>
      </c>
      <c r="M28" s="73" t="s">
        <v>504</v>
      </c>
      <c r="N28" s="67" t="s">
        <v>1108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1:38" ht="52.5" customHeight="1" x14ac:dyDescent="0.4">
      <c r="A29" s="241" t="s">
        <v>1179</v>
      </c>
      <c r="B29" s="63" t="s">
        <v>682</v>
      </c>
      <c r="C29" s="65" t="s">
        <v>349</v>
      </c>
      <c r="D29" s="65" t="s">
        <v>1807</v>
      </c>
      <c r="E29" s="65" t="s">
        <v>1872</v>
      </c>
      <c r="F29" s="65" t="s">
        <v>683</v>
      </c>
      <c r="G29" s="65" t="s">
        <v>19</v>
      </c>
      <c r="H29" s="63" t="s">
        <v>702</v>
      </c>
      <c r="I29" s="65" t="s">
        <v>1045</v>
      </c>
      <c r="J29" s="65" t="s">
        <v>1046</v>
      </c>
      <c r="K29" s="63" t="s">
        <v>684</v>
      </c>
      <c r="L29" s="125" t="s">
        <v>1873</v>
      </c>
      <c r="M29" s="67" t="s">
        <v>1353</v>
      </c>
      <c r="N29" s="67" t="s">
        <v>763</v>
      </c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</row>
    <row r="30" spans="1:38" ht="52.5" customHeight="1" x14ac:dyDescent="0.4">
      <c r="A30" s="241" t="s">
        <v>1181</v>
      </c>
      <c r="B30" s="63" t="s">
        <v>609</v>
      </c>
      <c r="C30" s="65" t="s">
        <v>349</v>
      </c>
      <c r="D30" s="66" t="s">
        <v>1797</v>
      </c>
      <c r="E30" s="65" t="s">
        <v>611</v>
      </c>
      <c r="F30" s="65" t="s">
        <v>1875</v>
      </c>
      <c r="G30" s="65" t="s">
        <v>411</v>
      </c>
      <c r="H30" s="63" t="s">
        <v>1874</v>
      </c>
      <c r="I30" s="65" t="s">
        <v>1027</v>
      </c>
      <c r="J30" s="65" t="s">
        <v>1028</v>
      </c>
      <c r="K30" s="63" t="s">
        <v>612</v>
      </c>
      <c r="L30" s="63" t="s">
        <v>613</v>
      </c>
      <c r="M30" s="67" t="s">
        <v>976</v>
      </c>
      <c r="N30" s="67" t="s">
        <v>815</v>
      </c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</row>
    <row r="31" spans="1:38" ht="52.5" customHeight="1" x14ac:dyDescent="0.4">
      <c r="A31" s="241" t="s">
        <v>1206</v>
      </c>
      <c r="B31" s="64" t="s">
        <v>159</v>
      </c>
      <c r="C31" s="66" t="s">
        <v>160</v>
      </c>
      <c r="D31" s="66" t="s">
        <v>161</v>
      </c>
      <c r="E31" s="66" t="s">
        <v>1256</v>
      </c>
      <c r="F31" s="66" t="s">
        <v>162</v>
      </c>
      <c r="G31" s="66" t="s">
        <v>85</v>
      </c>
      <c r="H31" s="64" t="s">
        <v>163</v>
      </c>
      <c r="I31" s="66" t="s">
        <v>164</v>
      </c>
      <c r="J31" s="66" t="s">
        <v>1274</v>
      </c>
      <c r="K31" s="90" t="s">
        <v>165</v>
      </c>
      <c r="L31" s="64" t="s">
        <v>72</v>
      </c>
      <c r="M31" s="73" t="s">
        <v>482</v>
      </c>
      <c r="N31" s="163" t="s">
        <v>483</v>
      </c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</row>
    <row r="32" spans="1:38" s="131" customFormat="1" ht="52.5" customHeight="1" x14ac:dyDescent="0.4">
      <c r="A32" s="240" t="s">
        <v>1160</v>
      </c>
      <c r="B32" s="64" t="s">
        <v>688</v>
      </c>
      <c r="C32" s="66" t="s">
        <v>349</v>
      </c>
      <c r="D32" s="66" t="s">
        <v>1768</v>
      </c>
      <c r="E32" s="66" t="s">
        <v>905</v>
      </c>
      <c r="F32" s="66" t="s">
        <v>689</v>
      </c>
      <c r="G32" s="66" t="s">
        <v>12</v>
      </c>
      <c r="H32" s="64" t="s">
        <v>699</v>
      </c>
      <c r="I32" s="66" t="s">
        <v>1031</v>
      </c>
      <c r="J32" s="66" t="s">
        <v>1031</v>
      </c>
      <c r="K32" s="64" t="s">
        <v>690</v>
      </c>
      <c r="L32" s="90" t="s">
        <v>150</v>
      </c>
      <c r="M32" s="67" t="s">
        <v>817</v>
      </c>
      <c r="N32" s="164" t="s">
        <v>818</v>
      </c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76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</row>
    <row r="33" spans="1:38" ht="52.5" customHeight="1" x14ac:dyDescent="0.4">
      <c r="A33" s="240" t="s">
        <v>2006</v>
      </c>
      <c r="B33" s="133" t="s">
        <v>1526</v>
      </c>
      <c r="C33" s="133" t="s">
        <v>592</v>
      </c>
      <c r="D33" s="136" t="s">
        <v>1808</v>
      </c>
      <c r="E33" s="136" t="s">
        <v>1730</v>
      </c>
      <c r="F33" s="136" t="s">
        <v>1527</v>
      </c>
      <c r="G33" s="129" t="s">
        <v>12</v>
      </c>
      <c r="H33" s="128" t="s">
        <v>1729</v>
      </c>
      <c r="I33" s="136" t="s">
        <v>1727</v>
      </c>
      <c r="J33" s="136" t="s">
        <v>1728</v>
      </c>
      <c r="K33" s="133" t="s">
        <v>1528</v>
      </c>
      <c r="L33" s="133" t="s">
        <v>1529</v>
      </c>
      <c r="M33" s="67" t="s">
        <v>1353</v>
      </c>
      <c r="N33" s="164" t="s">
        <v>763</v>
      </c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</row>
    <row r="34" spans="1:38" ht="52.5" customHeight="1" x14ac:dyDescent="0.4">
      <c r="A34" s="240" t="s">
        <v>549</v>
      </c>
      <c r="B34" s="133" t="s">
        <v>2007</v>
      </c>
      <c r="C34" s="136" t="s">
        <v>349</v>
      </c>
      <c r="D34" s="129" t="s">
        <v>1781</v>
      </c>
      <c r="E34" s="136" t="s">
        <v>1780</v>
      </c>
      <c r="F34" s="136" t="s">
        <v>1530</v>
      </c>
      <c r="G34" s="136" t="s">
        <v>12</v>
      </c>
      <c r="H34" s="133" t="s">
        <v>1779</v>
      </c>
      <c r="I34" s="136" t="s">
        <v>1777</v>
      </c>
      <c r="J34" s="136" t="s">
        <v>1778</v>
      </c>
      <c r="K34" s="128" t="s">
        <v>1531</v>
      </c>
      <c r="L34" s="225"/>
      <c r="M34" s="67" t="s">
        <v>1353</v>
      </c>
      <c r="N34" s="164" t="s">
        <v>763</v>
      </c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</row>
    <row r="35" spans="1:38" ht="52.5" customHeight="1" x14ac:dyDescent="0.4">
      <c r="A35" s="240" t="s">
        <v>1994</v>
      </c>
      <c r="B35" s="64" t="s">
        <v>694</v>
      </c>
      <c r="C35" s="66" t="s">
        <v>579</v>
      </c>
      <c r="D35" s="66" t="s">
        <v>1809</v>
      </c>
      <c r="E35" s="66" t="s">
        <v>894</v>
      </c>
      <c r="F35" s="66" t="s">
        <v>562</v>
      </c>
      <c r="G35" s="66" t="s">
        <v>12</v>
      </c>
      <c r="H35" s="64" t="s">
        <v>700</v>
      </c>
      <c r="I35" s="66" t="s">
        <v>1032</v>
      </c>
      <c r="J35" s="66" t="s">
        <v>1032</v>
      </c>
      <c r="K35" s="64" t="s">
        <v>695</v>
      </c>
      <c r="L35" s="64" t="s">
        <v>696</v>
      </c>
      <c r="M35" s="52" t="s">
        <v>1660</v>
      </c>
      <c r="N35" s="6" t="s">
        <v>0</v>
      </c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</row>
    <row r="36" spans="1:38" ht="52.5" customHeight="1" x14ac:dyDescent="0.4">
      <c r="A36" s="240" t="s">
        <v>2008</v>
      </c>
      <c r="B36" s="52" t="s">
        <v>1570</v>
      </c>
      <c r="C36" s="52" t="s">
        <v>349</v>
      </c>
      <c r="D36" s="49" t="s">
        <v>1805</v>
      </c>
      <c r="E36" s="49" t="s">
        <v>1658</v>
      </c>
      <c r="F36" s="49" t="s">
        <v>1571</v>
      </c>
      <c r="G36" s="120" t="s">
        <v>545</v>
      </c>
      <c r="H36" s="161" t="s">
        <v>1657</v>
      </c>
      <c r="I36" s="49" t="s">
        <v>1655</v>
      </c>
      <c r="J36" s="49" t="s">
        <v>1656</v>
      </c>
      <c r="K36" s="52" t="s">
        <v>1654</v>
      </c>
      <c r="L36" s="52" t="s">
        <v>1572</v>
      </c>
      <c r="M36" s="73" t="s">
        <v>478</v>
      </c>
      <c r="N36" s="73" t="s">
        <v>510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</row>
    <row r="37" spans="1:38" ht="52.5" customHeight="1" x14ac:dyDescent="0.4">
      <c r="A37" s="240" t="s">
        <v>551</v>
      </c>
      <c r="B37" s="64" t="s">
        <v>233</v>
      </c>
      <c r="C37" s="66" t="s">
        <v>55</v>
      </c>
      <c r="D37" s="66" t="s">
        <v>234</v>
      </c>
      <c r="E37" s="66" t="s">
        <v>235</v>
      </c>
      <c r="F37" s="66" t="s">
        <v>229</v>
      </c>
      <c r="G37" s="66" t="s">
        <v>71</v>
      </c>
      <c r="H37" s="64" t="s">
        <v>236</v>
      </c>
      <c r="I37" s="66" t="s">
        <v>1266</v>
      </c>
      <c r="J37" s="66" t="s">
        <v>1276</v>
      </c>
      <c r="K37" s="90" t="s">
        <v>237</v>
      </c>
      <c r="L37" s="90" t="s">
        <v>238</v>
      </c>
      <c r="M37" s="165" t="s">
        <v>1684</v>
      </c>
      <c r="N37" s="6" t="s">
        <v>0</v>
      </c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  <row r="38" spans="1:38" s="159" customFormat="1" ht="52.5" customHeight="1" x14ac:dyDescent="0.4">
      <c r="A38" s="240" t="s">
        <v>1995</v>
      </c>
      <c r="B38" s="133" t="s">
        <v>1578</v>
      </c>
      <c r="C38" s="133" t="s">
        <v>349</v>
      </c>
      <c r="D38" s="204" t="s">
        <v>1614</v>
      </c>
      <c r="E38" s="136" t="s">
        <v>1611</v>
      </c>
      <c r="F38" s="136" t="s">
        <v>580</v>
      </c>
      <c r="G38" s="120" t="s">
        <v>12</v>
      </c>
      <c r="H38" s="190" t="s">
        <v>1610</v>
      </c>
      <c r="I38" s="136" t="s">
        <v>1579</v>
      </c>
      <c r="J38" s="136" t="s">
        <v>1609</v>
      </c>
      <c r="K38" s="133" t="s">
        <v>1580</v>
      </c>
      <c r="L38" s="133"/>
      <c r="M38" s="102" t="s">
        <v>1353</v>
      </c>
      <c r="N38" s="67" t="s">
        <v>763</v>
      </c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</row>
    <row r="39" spans="1:38" ht="52.5" customHeight="1" x14ac:dyDescent="0.4">
      <c r="A39" s="240" t="s">
        <v>2001</v>
      </c>
      <c r="B39" s="64" t="s">
        <v>529</v>
      </c>
      <c r="C39" s="66" t="s">
        <v>344</v>
      </c>
      <c r="D39" s="66" t="s">
        <v>345</v>
      </c>
      <c r="E39" s="66" t="s">
        <v>1350</v>
      </c>
      <c r="F39" s="66" t="s">
        <v>154</v>
      </c>
      <c r="G39" s="66" t="s">
        <v>58</v>
      </c>
      <c r="H39" s="64" t="s">
        <v>346</v>
      </c>
      <c r="I39" s="66" t="s">
        <v>1286</v>
      </c>
      <c r="J39" s="66" t="s">
        <v>1290</v>
      </c>
      <c r="K39" s="90" t="s">
        <v>347</v>
      </c>
      <c r="L39" s="90" t="s">
        <v>348</v>
      </c>
      <c r="M39" s="6" t="s">
        <v>1701</v>
      </c>
      <c r="N39" s="6" t="s">
        <v>436</v>
      </c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</row>
    <row r="40" spans="1:38" ht="52.5" customHeight="1" x14ac:dyDescent="0.4">
      <c r="A40" s="241" t="s">
        <v>2009</v>
      </c>
      <c r="B40" s="133" t="s">
        <v>1584</v>
      </c>
      <c r="C40" s="133" t="s">
        <v>349</v>
      </c>
      <c r="D40" s="136" t="s">
        <v>1793</v>
      </c>
      <c r="E40" s="136" t="s">
        <v>1697</v>
      </c>
      <c r="F40" s="136" t="s">
        <v>1585</v>
      </c>
      <c r="G40" s="120" t="s">
        <v>545</v>
      </c>
      <c r="H40" s="160" t="s">
        <v>1696</v>
      </c>
      <c r="I40" s="136" t="s">
        <v>1694</v>
      </c>
      <c r="J40" s="136" t="s">
        <v>1695</v>
      </c>
      <c r="K40" s="133" t="s">
        <v>1586</v>
      </c>
      <c r="L40" s="133"/>
      <c r="M40" s="6" t="s">
        <v>1701</v>
      </c>
      <c r="N40" s="67" t="s">
        <v>763</v>
      </c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</row>
    <row r="41" spans="1:38" ht="50.1" customHeight="1" x14ac:dyDescent="0.4">
      <c r="A41" s="241" t="s">
        <v>554</v>
      </c>
      <c r="B41" s="64" t="s">
        <v>330</v>
      </c>
      <c r="C41" s="66" t="s">
        <v>55</v>
      </c>
      <c r="D41" s="66" t="s">
        <v>331</v>
      </c>
      <c r="E41" s="66" t="s">
        <v>332</v>
      </c>
      <c r="F41" s="66" t="s">
        <v>333</v>
      </c>
      <c r="G41" s="66" t="s">
        <v>107</v>
      </c>
      <c r="H41" s="64" t="s">
        <v>334</v>
      </c>
      <c r="I41" s="66" t="s">
        <v>1229</v>
      </c>
      <c r="J41" s="66" t="s">
        <v>1232</v>
      </c>
      <c r="K41" s="90" t="s">
        <v>1911</v>
      </c>
      <c r="L41" s="90" t="s">
        <v>336</v>
      </c>
      <c r="M41" s="64" t="s">
        <v>491</v>
      </c>
      <c r="N41" s="67" t="s">
        <v>763</v>
      </c>
    </row>
    <row r="42" spans="1:38" ht="50.1" customHeight="1" x14ac:dyDescent="0.4">
      <c r="B42" s="24"/>
      <c r="H42" s="24"/>
    </row>
  </sheetData>
  <autoFilter ref="A2:N2">
    <sortState ref="A3:O35">
      <sortCondition ref="C2"/>
    </sortState>
  </autoFilter>
  <phoneticPr fontId="1"/>
  <hyperlinks>
    <hyperlink ref="L41" r:id="rId1"/>
    <hyperlink ref="K31" r:id="rId2"/>
    <hyperlink ref="K25" r:id="rId3"/>
    <hyperlink ref="L25" r:id="rId4"/>
    <hyperlink ref="L26" r:id="rId5"/>
    <hyperlink ref="K26" r:id="rId6"/>
    <hyperlink ref="K37" r:id="rId7"/>
    <hyperlink ref="L37" r:id="rId8"/>
    <hyperlink ref="K8" r:id="rId9"/>
    <hyperlink ref="L8" r:id="rId10"/>
    <hyperlink ref="L21" r:id="rId11"/>
    <hyperlink ref="K6" r:id="rId12"/>
    <hyperlink ref="K12" r:id="rId13"/>
    <hyperlink ref="L4" r:id="rId14"/>
    <hyperlink ref="L5" r:id="rId15"/>
    <hyperlink ref="L27" r:id="rId16"/>
    <hyperlink ref="K27" r:id="rId17"/>
    <hyperlink ref="L39" r:id="rId18"/>
    <hyperlink ref="K39" r:id="rId19"/>
    <hyperlink ref="L32" r:id="rId20"/>
    <hyperlink ref="L29" r:id="rId21" display="https://instagram.com/choco.sahoyama　　　"/>
    <hyperlink ref="K28" r:id="rId22"/>
  </hyperlinks>
  <pageMargins left="0.31496062992125984" right="0.31496062992125984" top="0.55118110236220474" bottom="0.55118110236220474" header="0.31496062992125984" footer="0.31496062992125984"/>
  <pageSetup paperSize="9" scale="44" fitToHeight="0" orientation="landscape" r:id="rId2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Normal="70" zoomScaleSheetLayoutView="100" workbookViewId="0">
      <pane ySplit="2" topLeftCell="A4" activePane="bottomLeft" state="frozen"/>
      <selection activeCell="B1" sqref="B1"/>
      <selection pane="bottomLeft" activeCell="D7" sqref="D7"/>
    </sheetView>
  </sheetViews>
  <sheetFormatPr defaultRowHeight="50.1" customHeight="1" x14ac:dyDescent="0.4"/>
  <cols>
    <col min="1" max="1" width="9" style="7"/>
    <col min="2" max="2" width="29.875" style="7" customWidth="1"/>
    <col min="3" max="3" width="22.625" style="11" customWidth="1"/>
    <col min="4" max="4" width="23.875" style="11" customWidth="1"/>
    <col min="5" max="7" width="15.625" style="11" customWidth="1"/>
    <col min="8" max="8" width="18.75" style="11" customWidth="1"/>
    <col min="9" max="9" width="16.25" style="10" customWidth="1"/>
    <col min="10" max="10" width="22.125" style="11" customWidth="1"/>
    <col min="11" max="11" width="20.125" style="10" customWidth="1"/>
    <col min="12" max="12" width="32.375" style="10" customWidth="1"/>
    <col min="13" max="13" width="36.375" style="11" customWidth="1"/>
    <col min="14" max="14" width="27" style="11" customWidth="1"/>
    <col min="15" max="15" width="23.75" style="7" customWidth="1"/>
    <col min="16" max="16384" width="9" style="7"/>
  </cols>
  <sheetData>
    <row r="1" spans="1:14" s="20" customFormat="1" ht="33.75" customHeight="1" x14ac:dyDescent="0.4">
      <c r="A1" s="15" t="s">
        <v>8</v>
      </c>
      <c r="B1" s="15"/>
      <c r="C1" s="22"/>
      <c r="D1" s="180" t="s">
        <v>1573</v>
      </c>
      <c r="F1" s="22"/>
      <c r="G1" s="22"/>
      <c r="H1" s="22"/>
      <c r="I1" s="54"/>
      <c r="J1" s="22"/>
      <c r="K1" s="54"/>
      <c r="L1" s="54"/>
      <c r="M1" s="22"/>
      <c r="N1" s="22"/>
    </row>
    <row r="2" spans="1:14" ht="50.1" customHeight="1" x14ac:dyDescent="0.4">
      <c r="A2" s="8" t="s">
        <v>416</v>
      </c>
      <c r="B2" s="55" t="s">
        <v>417</v>
      </c>
      <c r="C2" s="3" t="s">
        <v>42</v>
      </c>
      <c r="D2" s="3" t="s">
        <v>418</v>
      </c>
      <c r="E2" s="3" t="s">
        <v>419</v>
      </c>
      <c r="F2" s="3" t="s">
        <v>420</v>
      </c>
      <c r="G2" s="3" t="s">
        <v>1</v>
      </c>
      <c r="H2" s="3" t="s">
        <v>421</v>
      </c>
      <c r="I2" s="3" t="s">
        <v>422</v>
      </c>
      <c r="J2" s="3" t="s">
        <v>423</v>
      </c>
      <c r="K2" s="186" t="s">
        <v>424</v>
      </c>
      <c r="L2" s="186" t="s">
        <v>1357</v>
      </c>
      <c r="M2" s="3" t="s">
        <v>556</v>
      </c>
      <c r="N2" s="3" t="s">
        <v>427</v>
      </c>
    </row>
    <row r="3" spans="1:14" s="10" customFormat="1" ht="52.5" customHeight="1" x14ac:dyDescent="0.4">
      <c r="A3" s="240" t="s">
        <v>1197</v>
      </c>
      <c r="B3" s="63" t="s">
        <v>1605</v>
      </c>
      <c r="C3" s="65" t="s">
        <v>349</v>
      </c>
      <c r="D3" s="65" t="s">
        <v>1810</v>
      </c>
      <c r="E3" s="65" t="s">
        <v>1600</v>
      </c>
      <c r="F3" s="65" t="s">
        <v>598</v>
      </c>
      <c r="G3" s="65" t="s">
        <v>12</v>
      </c>
      <c r="H3" s="63" t="s">
        <v>738</v>
      </c>
      <c r="I3" s="65" t="s">
        <v>1059</v>
      </c>
      <c r="J3" s="65" t="s">
        <v>1060</v>
      </c>
      <c r="K3" s="64" t="s">
        <v>1599</v>
      </c>
      <c r="L3" s="63" t="s">
        <v>736</v>
      </c>
      <c r="M3" s="132" t="s">
        <v>1602</v>
      </c>
      <c r="N3" s="67" t="s">
        <v>1606</v>
      </c>
    </row>
    <row r="4" spans="1:14" s="10" customFormat="1" ht="52.5" customHeight="1" x14ac:dyDescent="0.4">
      <c r="A4" s="241" t="s">
        <v>1136</v>
      </c>
      <c r="B4" s="63" t="s">
        <v>392</v>
      </c>
      <c r="C4" s="65" t="s">
        <v>393</v>
      </c>
      <c r="D4" s="65" t="s">
        <v>394</v>
      </c>
      <c r="E4" s="65" t="s">
        <v>1277</v>
      </c>
      <c r="F4" s="65" t="s">
        <v>395</v>
      </c>
      <c r="G4" s="65" t="s">
        <v>85</v>
      </c>
      <c r="H4" s="63" t="s">
        <v>396</v>
      </c>
      <c r="I4" s="65" t="s">
        <v>1061</v>
      </c>
      <c r="J4" s="65" t="s">
        <v>1062</v>
      </c>
      <c r="K4" s="88" t="s">
        <v>397</v>
      </c>
      <c r="L4" s="63" t="s">
        <v>33</v>
      </c>
      <c r="M4" s="73" t="s">
        <v>1346</v>
      </c>
      <c r="N4" s="73" t="s">
        <v>1347</v>
      </c>
    </row>
    <row r="5" spans="1:14" s="10" customFormat="1" ht="52.5" customHeight="1" x14ac:dyDescent="0.4">
      <c r="A5" s="240" t="s">
        <v>2010</v>
      </c>
      <c r="B5" s="63" t="s">
        <v>740</v>
      </c>
      <c r="C5" s="65" t="s">
        <v>349</v>
      </c>
      <c r="D5" s="65" t="s">
        <v>1811</v>
      </c>
      <c r="E5" s="65" t="s">
        <v>909</v>
      </c>
      <c r="F5" s="65" t="s">
        <v>562</v>
      </c>
      <c r="G5" s="65" t="s">
        <v>720</v>
      </c>
      <c r="H5" s="63" t="s">
        <v>1084</v>
      </c>
      <c r="I5" s="65" t="s">
        <v>1067</v>
      </c>
      <c r="J5" s="65" t="s">
        <v>1067</v>
      </c>
      <c r="K5" s="63" t="s">
        <v>245</v>
      </c>
      <c r="L5" s="63" t="s">
        <v>246</v>
      </c>
      <c r="M5" s="118" t="s">
        <v>1442</v>
      </c>
      <c r="N5" s="67" t="s">
        <v>807</v>
      </c>
    </row>
    <row r="6" spans="1:14" s="10" customFormat="1" ht="52.5" customHeight="1" x14ac:dyDescent="0.4">
      <c r="A6" s="241" t="s">
        <v>1207</v>
      </c>
      <c r="B6" s="63" t="s">
        <v>1845</v>
      </c>
      <c r="C6" s="65" t="s">
        <v>1341</v>
      </c>
      <c r="D6" s="65" t="s">
        <v>1812</v>
      </c>
      <c r="E6" s="65" t="s">
        <v>1340</v>
      </c>
      <c r="F6" s="65" t="s">
        <v>154</v>
      </c>
      <c r="G6" s="65" t="s">
        <v>58</v>
      </c>
      <c r="H6" s="63" t="s">
        <v>526</v>
      </c>
      <c r="I6" s="65" t="s">
        <v>1279</v>
      </c>
      <c r="J6" s="65" t="s">
        <v>1281</v>
      </c>
      <c r="K6" s="63" t="s">
        <v>72</v>
      </c>
      <c r="L6" s="63" t="s">
        <v>34</v>
      </c>
      <c r="M6" s="73" t="s">
        <v>527</v>
      </c>
      <c r="N6" s="73" t="s">
        <v>436</v>
      </c>
    </row>
    <row r="7" spans="1:14" ht="52.5" customHeight="1" x14ac:dyDescent="0.4">
      <c r="A7" s="240" t="s">
        <v>1208</v>
      </c>
      <c r="B7" s="64" t="s">
        <v>1111</v>
      </c>
      <c r="C7" s="66" t="s">
        <v>349</v>
      </c>
      <c r="D7" s="66" t="s">
        <v>1813</v>
      </c>
      <c r="E7" s="66" t="s">
        <v>217</v>
      </c>
      <c r="F7" s="66" t="s">
        <v>610</v>
      </c>
      <c r="G7" s="66" t="s">
        <v>712</v>
      </c>
      <c r="H7" s="64" t="s">
        <v>750</v>
      </c>
      <c r="I7" s="66" t="s">
        <v>1070</v>
      </c>
      <c r="J7" s="66" t="s">
        <v>1070</v>
      </c>
      <c r="K7" s="64" t="s">
        <v>741</v>
      </c>
      <c r="L7" s="64" t="s">
        <v>742</v>
      </c>
      <c r="M7" s="67" t="s">
        <v>833</v>
      </c>
      <c r="N7" s="67" t="s">
        <v>829</v>
      </c>
    </row>
    <row r="8" spans="1:14" ht="52.5" customHeight="1" x14ac:dyDescent="0.4">
      <c r="A8" s="241" t="s">
        <v>1192</v>
      </c>
      <c r="B8" s="64" t="s">
        <v>18</v>
      </c>
      <c r="C8" s="66" t="s">
        <v>62</v>
      </c>
      <c r="D8" s="66" t="s">
        <v>1817</v>
      </c>
      <c r="E8" s="66" t="s">
        <v>892</v>
      </c>
      <c r="F8" s="66" t="s">
        <v>63</v>
      </c>
      <c r="G8" s="66" t="s">
        <v>19</v>
      </c>
      <c r="H8" s="64" t="s">
        <v>64</v>
      </c>
      <c r="I8" s="66" t="s">
        <v>1026</v>
      </c>
      <c r="J8" s="66" t="s">
        <v>1026</v>
      </c>
      <c r="K8" s="90" t="s">
        <v>21</v>
      </c>
      <c r="L8" s="90" t="s">
        <v>65</v>
      </c>
      <c r="M8" s="73" t="s">
        <v>1343</v>
      </c>
      <c r="N8" s="67" t="s">
        <v>829</v>
      </c>
    </row>
    <row r="9" spans="1:14" ht="52.5" customHeight="1" x14ac:dyDescent="0.4">
      <c r="A9" s="240" t="s">
        <v>1202</v>
      </c>
      <c r="B9" s="64" t="s">
        <v>729</v>
      </c>
      <c r="C9" s="66" t="s">
        <v>349</v>
      </c>
      <c r="D9" s="66" t="s">
        <v>1806</v>
      </c>
      <c r="E9" s="66" t="s">
        <v>904</v>
      </c>
      <c r="F9" s="66" t="s">
        <v>730</v>
      </c>
      <c r="G9" s="66" t="s">
        <v>720</v>
      </c>
      <c r="H9" s="64" t="s">
        <v>737</v>
      </c>
      <c r="I9" s="66" t="s">
        <v>1057</v>
      </c>
      <c r="J9" s="66" t="s">
        <v>1058</v>
      </c>
      <c r="K9" s="64" t="s">
        <v>731</v>
      </c>
      <c r="L9" s="64" t="s">
        <v>732</v>
      </c>
      <c r="M9" s="67" t="s">
        <v>825</v>
      </c>
      <c r="N9" s="67" t="s">
        <v>763</v>
      </c>
    </row>
    <row r="10" spans="1:14" ht="52.5" customHeight="1" x14ac:dyDescent="0.4">
      <c r="A10" s="240" t="s">
        <v>1126</v>
      </c>
      <c r="B10" s="64" t="s">
        <v>614</v>
      </c>
      <c r="C10" s="66" t="s">
        <v>349</v>
      </c>
      <c r="D10" s="66" t="s">
        <v>1806</v>
      </c>
      <c r="E10" s="66" t="s">
        <v>1847</v>
      </c>
      <c r="F10" s="66" t="s">
        <v>615</v>
      </c>
      <c r="G10" s="66" t="s">
        <v>720</v>
      </c>
      <c r="H10" s="64" t="s">
        <v>647</v>
      </c>
      <c r="I10" s="66" t="s">
        <v>1003</v>
      </c>
      <c r="J10" s="66" t="s">
        <v>1004</v>
      </c>
      <c r="K10" s="116" t="s">
        <v>1743</v>
      </c>
      <c r="L10" s="64" t="s">
        <v>617</v>
      </c>
      <c r="M10" s="67" t="s">
        <v>824</v>
      </c>
      <c r="N10" s="67" t="s">
        <v>815</v>
      </c>
    </row>
    <row r="11" spans="1:14" ht="52.5" customHeight="1" x14ac:dyDescent="0.4">
      <c r="A11" s="240" t="s">
        <v>1152</v>
      </c>
      <c r="B11" s="64" t="s">
        <v>685</v>
      </c>
      <c r="C11" s="66" t="s">
        <v>579</v>
      </c>
      <c r="D11" s="66" t="s">
        <v>1802</v>
      </c>
      <c r="E11" s="66" t="s">
        <v>1949</v>
      </c>
      <c r="F11" s="66" t="s">
        <v>686</v>
      </c>
      <c r="G11" s="66" t="s">
        <v>721</v>
      </c>
      <c r="H11" s="64" t="s">
        <v>749</v>
      </c>
      <c r="I11" s="66" t="s">
        <v>1041</v>
      </c>
      <c r="J11" s="66" t="s">
        <v>1042</v>
      </c>
      <c r="K11" s="64" t="s">
        <v>687</v>
      </c>
      <c r="L11" s="64" t="s">
        <v>1110</v>
      </c>
      <c r="M11" s="67" t="s">
        <v>832</v>
      </c>
      <c r="N11" s="67" t="s">
        <v>829</v>
      </c>
    </row>
    <row r="12" spans="1:14" s="10" customFormat="1" ht="52.5" customHeight="1" x14ac:dyDescent="0.4">
      <c r="A12" s="241" t="s">
        <v>1203</v>
      </c>
      <c r="B12" s="63" t="s">
        <v>462</v>
      </c>
      <c r="C12" s="65" t="s">
        <v>463</v>
      </c>
      <c r="D12" s="65" t="s">
        <v>1818</v>
      </c>
      <c r="E12" s="65" t="s">
        <v>1278</v>
      </c>
      <c r="F12" s="65" t="s">
        <v>464</v>
      </c>
      <c r="G12" s="65" t="s">
        <v>68</v>
      </c>
      <c r="H12" s="63" t="s">
        <v>465</v>
      </c>
      <c r="I12" s="65" t="s">
        <v>1280</v>
      </c>
      <c r="J12" s="65" t="s">
        <v>1280</v>
      </c>
      <c r="K12" s="91" t="s">
        <v>466</v>
      </c>
      <c r="L12" s="63"/>
      <c r="M12" s="73" t="s">
        <v>467</v>
      </c>
      <c r="N12" s="64" t="s">
        <v>0</v>
      </c>
    </row>
    <row r="13" spans="1:14" s="10" customFormat="1" ht="52.5" customHeight="1" x14ac:dyDescent="0.4">
      <c r="A13" s="240" t="s">
        <v>1193</v>
      </c>
      <c r="B13" s="63" t="s">
        <v>938</v>
      </c>
      <c r="C13" s="65" t="s">
        <v>349</v>
      </c>
      <c r="D13" s="65" t="s">
        <v>1814</v>
      </c>
      <c r="E13" s="65" t="s">
        <v>941</v>
      </c>
      <c r="F13" s="65" t="s">
        <v>939</v>
      </c>
      <c r="G13" s="65" t="s">
        <v>931</v>
      </c>
      <c r="H13" s="63" t="s">
        <v>1863</v>
      </c>
      <c r="I13" s="65" t="s">
        <v>1864</v>
      </c>
      <c r="J13" s="65" t="s">
        <v>1403</v>
      </c>
      <c r="K13" s="63" t="s">
        <v>940</v>
      </c>
      <c r="L13" s="63" t="s">
        <v>1865</v>
      </c>
      <c r="M13" s="73" t="s">
        <v>354</v>
      </c>
      <c r="N13" s="59" t="s">
        <v>979</v>
      </c>
    </row>
    <row r="14" spans="1:14" s="10" customFormat="1" ht="52.5" customHeight="1" x14ac:dyDescent="0.4">
      <c r="A14" s="240" t="s">
        <v>1157</v>
      </c>
      <c r="B14" s="63" t="s">
        <v>1870</v>
      </c>
      <c r="C14" s="65" t="s">
        <v>579</v>
      </c>
      <c r="D14" s="65" t="s">
        <v>70</v>
      </c>
      <c r="E14" s="65" t="s">
        <v>206</v>
      </c>
      <c r="F14" s="65" t="s">
        <v>691</v>
      </c>
      <c r="G14" s="65" t="s">
        <v>722</v>
      </c>
      <c r="H14" s="63" t="s">
        <v>703</v>
      </c>
      <c r="I14" s="65" t="s">
        <v>1047</v>
      </c>
      <c r="J14" s="65" t="s">
        <v>1048</v>
      </c>
      <c r="K14" s="63" t="s">
        <v>692</v>
      </c>
      <c r="L14" s="64" t="s">
        <v>693</v>
      </c>
      <c r="M14" s="67" t="s">
        <v>835</v>
      </c>
      <c r="N14" s="67" t="s">
        <v>828</v>
      </c>
    </row>
    <row r="15" spans="1:14" ht="52.5" customHeight="1" x14ac:dyDescent="0.4">
      <c r="A15" s="240" t="s">
        <v>1178</v>
      </c>
      <c r="B15" s="64" t="s">
        <v>714</v>
      </c>
      <c r="C15" s="66" t="s">
        <v>349</v>
      </c>
      <c r="D15" s="66" t="s">
        <v>1796</v>
      </c>
      <c r="E15" s="66" t="s">
        <v>903</v>
      </c>
      <c r="F15" s="66" t="s">
        <v>715</v>
      </c>
      <c r="G15" s="66" t="s">
        <v>720</v>
      </c>
      <c r="H15" s="64" t="s">
        <v>724</v>
      </c>
      <c r="I15" s="66" t="s">
        <v>1053</v>
      </c>
      <c r="J15" s="66" t="s">
        <v>1054</v>
      </c>
      <c r="K15" s="64" t="s">
        <v>716</v>
      </c>
      <c r="L15" s="64" t="s">
        <v>1109</v>
      </c>
      <c r="M15" s="67" t="s">
        <v>826</v>
      </c>
      <c r="N15" s="67" t="s">
        <v>763</v>
      </c>
    </row>
    <row r="16" spans="1:14" ht="52.5" customHeight="1" x14ac:dyDescent="0.4">
      <c r="A16" s="240" t="s">
        <v>1969</v>
      </c>
      <c r="B16" s="64" t="s">
        <v>574</v>
      </c>
      <c r="C16" s="66" t="s">
        <v>349</v>
      </c>
      <c r="D16" s="66" t="s">
        <v>1751</v>
      </c>
      <c r="E16" s="66" t="s">
        <v>1944</v>
      </c>
      <c r="F16" s="66" t="s">
        <v>575</v>
      </c>
      <c r="G16" s="66" t="s">
        <v>720</v>
      </c>
      <c r="H16" s="64" t="s">
        <v>586</v>
      </c>
      <c r="I16" s="66" t="s">
        <v>993</v>
      </c>
      <c r="J16" s="66" t="s">
        <v>994</v>
      </c>
      <c r="K16" s="64" t="s">
        <v>576</v>
      </c>
      <c r="L16" s="64" t="s">
        <v>577</v>
      </c>
      <c r="M16" s="67" t="s">
        <v>827</v>
      </c>
      <c r="N16" s="67" t="s">
        <v>828</v>
      </c>
    </row>
    <row r="17" spans="1:14" ht="52.5" customHeight="1" x14ac:dyDescent="0.4">
      <c r="A17" s="241" t="s">
        <v>1194</v>
      </c>
      <c r="B17" s="64" t="s">
        <v>80</v>
      </c>
      <c r="C17" s="66" t="s">
        <v>81</v>
      </c>
      <c r="D17" s="66" t="s">
        <v>82</v>
      </c>
      <c r="E17" s="66" t="s">
        <v>83</v>
      </c>
      <c r="F17" s="66" t="s">
        <v>84</v>
      </c>
      <c r="G17" s="66" t="s">
        <v>85</v>
      </c>
      <c r="H17" s="64" t="s">
        <v>86</v>
      </c>
      <c r="I17" s="66" t="s">
        <v>1245</v>
      </c>
      <c r="J17" s="66" t="s">
        <v>1245</v>
      </c>
      <c r="K17" s="90" t="s">
        <v>87</v>
      </c>
      <c r="L17" s="90" t="s">
        <v>88</v>
      </c>
      <c r="M17" s="73" t="s">
        <v>354</v>
      </c>
      <c r="N17" s="64" t="s">
        <v>435</v>
      </c>
    </row>
    <row r="18" spans="1:14" ht="52.5" customHeight="1" x14ac:dyDescent="0.4">
      <c r="A18" s="241" t="s">
        <v>1221</v>
      </c>
      <c r="B18" s="64" t="s">
        <v>145</v>
      </c>
      <c r="C18" s="66" t="s">
        <v>146</v>
      </c>
      <c r="D18" s="66" t="s">
        <v>1816</v>
      </c>
      <c r="E18" s="66" t="s">
        <v>911</v>
      </c>
      <c r="F18" s="66" t="s">
        <v>147</v>
      </c>
      <c r="G18" s="66" t="s">
        <v>68</v>
      </c>
      <c r="H18" s="64" t="s">
        <v>148</v>
      </c>
      <c r="I18" s="66" t="s">
        <v>1051</v>
      </c>
      <c r="J18" s="66" t="s">
        <v>1052</v>
      </c>
      <c r="K18" s="90" t="s">
        <v>149</v>
      </c>
      <c r="L18" s="90" t="s">
        <v>150</v>
      </c>
      <c r="M18" s="73" t="s">
        <v>1725</v>
      </c>
      <c r="N18" s="67" t="s">
        <v>558</v>
      </c>
    </row>
    <row r="19" spans="1:14" ht="52.5" customHeight="1" x14ac:dyDescent="0.4">
      <c r="A19" s="240" t="s">
        <v>1994</v>
      </c>
      <c r="B19" s="64" t="s">
        <v>694</v>
      </c>
      <c r="C19" s="66" t="s">
        <v>579</v>
      </c>
      <c r="D19" s="66" t="s">
        <v>1809</v>
      </c>
      <c r="E19" s="66" t="s">
        <v>894</v>
      </c>
      <c r="F19" s="66" t="s">
        <v>562</v>
      </c>
      <c r="G19" s="66" t="s">
        <v>720</v>
      </c>
      <c r="H19" s="64" t="s">
        <v>700</v>
      </c>
      <c r="I19" s="66" t="s">
        <v>1032</v>
      </c>
      <c r="J19" s="66" t="s">
        <v>1032</v>
      </c>
      <c r="K19" s="64" t="s">
        <v>695</v>
      </c>
      <c r="L19" s="64" t="s">
        <v>696</v>
      </c>
      <c r="M19" s="67" t="s">
        <v>831</v>
      </c>
      <c r="N19" s="67" t="s">
        <v>830</v>
      </c>
    </row>
    <row r="20" spans="1:14" ht="52.5" customHeight="1" x14ac:dyDescent="0.4">
      <c r="A20" s="240" t="s">
        <v>1212</v>
      </c>
      <c r="B20" s="64" t="s">
        <v>744</v>
      </c>
      <c r="C20" s="66" t="s">
        <v>349</v>
      </c>
      <c r="D20" s="66" t="s">
        <v>1819</v>
      </c>
      <c r="E20" s="66" t="s">
        <v>910</v>
      </c>
      <c r="F20" s="66" t="s">
        <v>745</v>
      </c>
      <c r="G20" s="66" t="s">
        <v>720</v>
      </c>
      <c r="H20" s="64" t="s">
        <v>748</v>
      </c>
      <c r="I20" s="66" t="s">
        <v>1068</v>
      </c>
      <c r="J20" s="66" t="s">
        <v>1069</v>
      </c>
      <c r="K20" s="64" t="s">
        <v>746</v>
      </c>
      <c r="L20" s="64" t="s">
        <v>747</v>
      </c>
      <c r="M20" s="67" t="s">
        <v>823</v>
      </c>
      <c r="N20" s="67" t="s">
        <v>807</v>
      </c>
    </row>
    <row r="21" spans="1:14" s="13" customFormat="1" ht="52.5" customHeight="1" x14ac:dyDescent="0.4">
      <c r="A21" s="240" t="s">
        <v>1212</v>
      </c>
      <c r="B21" s="64" t="s">
        <v>744</v>
      </c>
      <c r="C21" s="66" t="s">
        <v>349</v>
      </c>
      <c r="D21" s="66" t="s">
        <v>1819</v>
      </c>
      <c r="E21" s="66" t="s">
        <v>910</v>
      </c>
      <c r="F21" s="66" t="s">
        <v>745</v>
      </c>
      <c r="G21" s="66" t="s">
        <v>720</v>
      </c>
      <c r="H21" s="66" t="s">
        <v>748</v>
      </c>
      <c r="I21" s="66" t="s">
        <v>1068</v>
      </c>
      <c r="J21" s="66" t="s">
        <v>1069</v>
      </c>
      <c r="K21" s="64" t="s">
        <v>746</v>
      </c>
      <c r="L21" s="64" t="s">
        <v>747</v>
      </c>
      <c r="M21" s="67" t="s">
        <v>837</v>
      </c>
      <c r="N21" s="67" t="s">
        <v>828</v>
      </c>
    </row>
    <row r="22" spans="1:14" s="10" customFormat="1" ht="52.5" customHeight="1" x14ac:dyDescent="0.4">
      <c r="A22" s="240" t="s">
        <v>552</v>
      </c>
      <c r="B22" s="63" t="s">
        <v>398</v>
      </c>
      <c r="C22" s="65" t="s">
        <v>139</v>
      </c>
      <c r="D22" s="65" t="s">
        <v>399</v>
      </c>
      <c r="E22" s="65" t="s">
        <v>359</v>
      </c>
      <c r="F22" s="65" t="s">
        <v>179</v>
      </c>
      <c r="G22" s="65" t="s">
        <v>85</v>
      </c>
      <c r="H22" s="63" t="s">
        <v>400</v>
      </c>
      <c r="I22" s="65" t="s">
        <v>1407</v>
      </c>
      <c r="J22" s="65" t="s">
        <v>1851</v>
      </c>
      <c r="K22" s="88" t="s">
        <v>401</v>
      </c>
      <c r="L22" s="88" t="s">
        <v>1852</v>
      </c>
      <c r="M22" s="73" t="s">
        <v>486</v>
      </c>
      <c r="N22" s="64" t="s">
        <v>487</v>
      </c>
    </row>
    <row r="24" spans="1:14" ht="50.1" customHeight="1" x14ac:dyDescent="0.4">
      <c r="A24" s="4"/>
      <c r="B24" s="62"/>
      <c r="C24" s="5"/>
      <c r="D24" s="5"/>
      <c r="E24" s="5"/>
      <c r="F24" s="5"/>
      <c r="G24" s="5"/>
      <c r="H24" s="62"/>
      <c r="I24" s="5"/>
      <c r="J24" s="5"/>
      <c r="K24" s="62"/>
      <c r="L24" s="62"/>
      <c r="M24" s="5"/>
      <c r="N24" s="4"/>
    </row>
    <row r="25" spans="1:14" ht="50.1" customHeight="1" x14ac:dyDescent="0.4">
      <c r="B25" s="10"/>
      <c r="H25" s="10"/>
      <c r="I25" s="11"/>
      <c r="N25" s="7"/>
    </row>
  </sheetData>
  <autoFilter ref="A2:N2">
    <sortState ref="A3:O30">
      <sortCondition ref="C2"/>
    </sortState>
  </autoFilter>
  <phoneticPr fontId="1"/>
  <hyperlinks>
    <hyperlink ref="K4" r:id="rId1"/>
    <hyperlink ref="K18" r:id="rId2"/>
    <hyperlink ref="L18" r:id="rId3"/>
    <hyperlink ref="K8" r:id="rId4"/>
    <hyperlink ref="L8" r:id="rId5" display="https://npo-hopestar.com/_x000a_"/>
    <hyperlink ref="K17" r:id="rId6"/>
    <hyperlink ref="L17" r:id="rId7"/>
    <hyperlink ref="K12" r:id="rId8"/>
    <hyperlink ref="K10" r:id="rId9"/>
    <hyperlink ref="K22" r:id="rId10"/>
    <hyperlink ref="L22" r:id="rId11" display="https://manaby.co.jp/lp_creators/"/>
  </hyperlinks>
  <pageMargins left="0.31496062992125984" right="0.31496062992125984" top="0.55118110236220474" bottom="0.55118110236220474" header="0.31496062992125984" footer="0.31496062992125984"/>
  <pageSetup paperSize="9" scale="42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目次</vt:lpstr>
      <vt:lpstr>事務用品</vt:lpstr>
      <vt:lpstr>食料品</vt:lpstr>
      <vt:lpstr>小物雑貨</vt:lpstr>
      <vt:lpstr>その他の物品</vt:lpstr>
      <vt:lpstr>印刷</vt:lpstr>
      <vt:lpstr>クリーニング</vt:lpstr>
      <vt:lpstr>清掃</vt:lpstr>
      <vt:lpstr>情報処理</vt:lpstr>
      <vt:lpstr>その他のサービス</vt:lpstr>
      <vt:lpstr>飲食店の運営</vt:lpstr>
      <vt:lpstr>その他のサービス!Print_Area</vt:lpstr>
      <vt:lpstr>その他の物品!Print_Area</vt:lpstr>
      <vt:lpstr>印刷!Print_Area</vt:lpstr>
      <vt:lpstr>小物雑貨!Print_Area</vt:lpstr>
      <vt:lpstr>食料品!Print_Area</vt:lpstr>
      <vt:lpstr>清掃!Print_Area</vt:lpstr>
      <vt:lpstr>その他のサービス!Print_Titles</vt:lpstr>
      <vt:lpstr>印刷!Print_Titles</vt:lpstr>
      <vt:lpstr>小物雑貨!Print_Titles</vt:lpstr>
      <vt:lpstr>情報処理!Print_Titles</vt:lpstr>
      <vt:lpstr>食料品!Print_Titles</vt:lpstr>
      <vt:lpstr>清掃!Print_Titles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2024-04-30T03:02:39Z</cp:lastPrinted>
  <dcterms:created xsi:type="dcterms:W3CDTF">2020-11-02T01:53:02Z</dcterms:created>
  <dcterms:modified xsi:type="dcterms:W3CDTF">2024-05-23T07:50:11Z</dcterms:modified>
</cp:coreProperties>
</file>