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cpc033\共有1\刊行物・ホームページ\【重要】統計時報\印刷原稿（特集）\02 未発行\特集202202_R2国調：人口等基本集計結果\04 HP\"/>
    </mc:Choice>
  </mc:AlternateContent>
  <bookViews>
    <workbookView xWindow="14385" yWindow="-15" windowWidth="14430" windowHeight="12660"/>
  </bookViews>
  <sheets>
    <sheet name="表1" sheetId="4" r:id="rId1"/>
    <sheet name="表2" sheetId="5" r:id="rId2"/>
    <sheet name="Sheet1" sheetId="6" r:id="rId3"/>
  </sheets>
  <definedNames>
    <definedName name="_xlnm.Print_Area" localSheetId="1">表2!$A$1:$T$37</definedName>
  </definedNames>
  <calcPr calcId="162913"/>
</workbook>
</file>

<file path=xl/calcChain.xml><?xml version="1.0" encoding="utf-8"?>
<calcChain xmlns="http://schemas.openxmlformats.org/spreadsheetml/2006/main">
  <c r="C34" i="5" l="1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B35" i="5"/>
  <c r="B36" i="5"/>
  <c r="B34" i="5"/>
  <c r="T9" i="4" l="1"/>
  <c r="U9" i="4" s="1"/>
  <c r="T11" i="4"/>
  <c r="T12" i="4"/>
  <c r="T13" i="4"/>
  <c r="U13" i="4" s="1"/>
  <c r="T14" i="4"/>
  <c r="U14" i="4" s="1"/>
  <c r="T10" i="4"/>
  <c r="U11" i="4"/>
  <c r="U12" i="4"/>
  <c r="U10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18" i="4"/>
  <c r="U17" i="4"/>
  <c r="T19" i="4"/>
  <c r="T18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17" i="4"/>
</calcChain>
</file>

<file path=xl/sharedStrings.xml><?xml version="1.0" encoding="utf-8"?>
<sst xmlns="http://schemas.openxmlformats.org/spreadsheetml/2006/main" count="214" uniqueCount="114">
  <si>
    <t>総数</t>
    <rPh sb="0" eb="2">
      <t>ソウスウ</t>
    </rPh>
    <phoneticPr fontId="3"/>
  </si>
  <si>
    <t>男</t>
  </si>
  <si>
    <t>男</t>
    <rPh sb="0" eb="1">
      <t>オトコ</t>
    </rPh>
    <phoneticPr fontId="3"/>
  </si>
  <si>
    <t>女</t>
  </si>
  <si>
    <t>女</t>
    <rPh sb="0" eb="1">
      <t>オンナ</t>
    </rPh>
    <phoneticPr fontId="3"/>
  </si>
  <si>
    <t>増減率</t>
    <rPh sb="0" eb="2">
      <t>ゾウゲン</t>
    </rPh>
    <rPh sb="2" eb="3">
      <t>リツ</t>
    </rPh>
    <phoneticPr fontId="3"/>
  </si>
  <si>
    <t>増減数</t>
    <rPh sb="0" eb="2">
      <t>ゾウゲン</t>
    </rPh>
    <rPh sb="2" eb="3">
      <t>スウ</t>
    </rPh>
    <phoneticPr fontId="3"/>
  </si>
  <si>
    <t>人口密度</t>
    <rPh sb="0" eb="2">
      <t>ジンコウ</t>
    </rPh>
    <rPh sb="2" eb="4">
      <t>ミツド</t>
    </rPh>
    <phoneticPr fontId="3"/>
  </si>
  <si>
    <t>平均年齢</t>
    <rPh sb="0" eb="2">
      <t>ヘイキン</t>
    </rPh>
    <rPh sb="2" eb="4">
      <t>ネンレイ</t>
    </rPh>
    <phoneticPr fontId="3"/>
  </si>
  <si>
    <t>人口性比</t>
    <rPh sb="0" eb="2">
      <t>ジンコウ</t>
    </rPh>
    <rPh sb="2" eb="4">
      <t>セイヒ</t>
    </rPh>
    <phoneticPr fontId="3"/>
  </si>
  <si>
    <t>(女100人につき男)</t>
    <rPh sb="1" eb="2">
      <t>オンナ</t>
    </rPh>
    <rPh sb="5" eb="6">
      <t>ニン</t>
    </rPh>
    <rPh sb="9" eb="10">
      <t>オトコ</t>
    </rPh>
    <phoneticPr fontId="3"/>
  </si>
  <si>
    <t>全国</t>
  </si>
  <si>
    <t>宮城県</t>
  </si>
  <si>
    <t>仙台市</t>
  </si>
  <si>
    <t>（人）</t>
    <rPh sb="1" eb="2">
      <t>ヒト</t>
    </rPh>
    <phoneticPr fontId="1"/>
  </si>
  <si>
    <t>（％）</t>
  </si>
  <si>
    <t>（km2）</t>
  </si>
  <si>
    <t>（人/km2）</t>
    <rPh sb="1" eb="2">
      <t>ニン</t>
    </rPh>
    <phoneticPr fontId="1"/>
  </si>
  <si>
    <t>（歳）</t>
    <rPh sb="1" eb="2">
      <t>サイ</t>
    </rPh>
    <phoneticPr fontId="1"/>
  </si>
  <si>
    <t>青葉区</t>
    <phoneticPr fontId="3"/>
  </si>
  <si>
    <t>宮城野区</t>
    <phoneticPr fontId="3"/>
  </si>
  <si>
    <t>若林区</t>
    <phoneticPr fontId="3"/>
  </si>
  <si>
    <t>太白区</t>
    <phoneticPr fontId="3"/>
  </si>
  <si>
    <t>泉区</t>
    <phoneticPr fontId="3"/>
  </si>
  <si>
    <t>国        籍</t>
    <rPh sb="0" eb="1">
      <t>クニ</t>
    </rPh>
    <rPh sb="9" eb="10">
      <t>セキ</t>
    </rPh>
    <phoneticPr fontId="3"/>
  </si>
  <si>
    <t>人　　　　　　口</t>
    <rPh sb="0" eb="1">
      <t>ヒト</t>
    </rPh>
    <rPh sb="7" eb="8">
      <t>クチ</t>
    </rPh>
    <phoneticPr fontId="3"/>
  </si>
  <si>
    <t>面　　積</t>
    <rPh sb="0" eb="1">
      <t>メン</t>
    </rPh>
    <rPh sb="3" eb="4">
      <t>セキ</t>
    </rPh>
    <phoneticPr fontId="3"/>
  </si>
  <si>
    <t>日　本　人</t>
    <rPh sb="0" eb="1">
      <t>ヒ</t>
    </rPh>
    <rPh sb="2" eb="3">
      <t>ホン</t>
    </rPh>
    <rPh sb="4" eb="5">
      <t>ジン</t>
    </rPh>
    <phoneticPr fontId="3"/>
  </si>
  <si>
    <t>外　国　人</t>
    <rPh sb="0" eb="1">
      <t>ソト</t>
    </rPh>
    <rPh sb="2" eb="3">
      <t>クニ</t>
    </rPh>
    <rPh sb="4" eb="5">
      <t>ジン</t>
    </rPh>
    <phoneticPr fontId="3"/>
  </si>
  <si>
    <t>年齢
中位数</t>
    <rPh sb="0" eb="2">
      <t>ネンレイ</t>
    </rPh>
    <rPh sb="3" eb="5">
      <t>チュウイ</t>
    </rPh>
    <rPh sb="5" eb="6">
      <t>スウ</t>
    </rPh>
    <phoneticPr fontId="3"/>
  </si>
  <si>
    <t>地　　域</t>
    <rPh sb="0" eb="1">
      <t>チ</t>
    </rPh>
    <rPh sb="3" eb="4">
      <t>イキ</t>
    </rPh>
    <phoneticPr fontId="3"/>
  </si>
  <si>
    <t>世帯総数</t>
    <rPh sb="0" eb="2">
      <t>セタイ</t>
    </rPh>
    <rPh sb="2" eb="4">
      <t>ソウスウ</t>
    </rPh>
    <phoneticPr fontId="3"/>
  </si>
  <si>
    <t>（世帯）</t>
    <rPh sb="1" eb="3">
      <t>セタイ</t>
    </rPh>
    <phoneticPr fontId="1"/>
  </si>
  <si>
    <t>一般世帯</t>
    <rPh sb="0" eb="2">
      <t>イッパン</t>
    </rPh>
    <rPh sb="2" eb="4">
      <t>セタイ</t>
    </rPh>
    <phoneticPr fontId="3"/>
  </si>
  <si>
    <t>世　　　　　　帯</t>
    <rPh sb="0" eb="1">
      <t>セ</t>
    </rPh>
    <rPh sb="7" eb="8">
      <t>オビ</t>
    </rPh>
    <phoneticPr fontId="3"/>
  </si>
  <si>
    <t>うち
核家族世帯</t>
    <rPh sb="3" eb="6">
      <t>カクカゾク</t>
    </rPh>
    <rPh sb="6" eb="8">
      <t>セタイ</t>
    </rPh>
    <phoneticPr fontId="3"/>
  </si>
  <si>
    <t>夫婦のみの世帯</t>
    <rPh sb="0" eb="2">
      <t>フウフ</t>
    </rPh>
    <rPh sb="5" eb="7">
      <t>セタイ</t>
    </rPh>
    <phoneticPr fontId="3"/>
  </si>
  <si>
    <t>うち
単独世帯</t>
    <rPh sb="3" eb="5">
      <t>タンドク</t>
    </rPh>
    <rPh sb="5" eb="7">
      <t>セタイ</t>
    </rPh>
    <phoneticPr fontId="3"/>
  </si>
  <si>
    <t>夫婦と子ども
から成る世帯</t>
    <rPh sb="0" eb="2">
      <t>フウフ</t>
    </rPh>
    <rPh sb="3" eb="4">
      <t>コ</t>
    </rPh>
    <rPh sb="9" eb="10">
      <t>ナ</t>
    </rPh>
    <rPh sb="11" eb="13">
      <t>セタイ</t>
    </rPh>
    <phoneticPr fontId="3"/>
  </si>
  <si>
    <t>男親と子ども
から成る世帯</t>
    <rPh sb="0" eb="1">
      <t>オトコ</t>
    </rPh>
    <rPh sb="1" eb="2">
      <t>オヤ</t>
    </rPh>
    <rPh sb="3" eb="4">
      <t>コ</t>
    </rPh>
    <rPh sb="9" eb="10">
      <t>ナ</t>
    </rPh>
    <rPh sb="11" eb="13">
      <t>セタイ</t>
    </rPh>
    <phoneticPr fontId="3"/>
  </si>
  <si>
    <t>女親と子ども
から成る世帯</t>
    <rPh sb="0" eb="1">
      <t>オンナ</t>
    </rPh>
    <rPh sb="1" eb="2">
      <t>オヤ</t>
    </rPh>
    <rPh sb="3" eb="4">
      <t>コ</t>
    </rPh>
    <rPh sb="9" eb="10">
      <t>ナ</t>
    </rPh>
    <rPh sb="11" eb="13">
      <t>セタイ</t>
    </rPh>
    <phoneticPr fontId="3"/>
  </si>
  <si>
    <t>施設等
の世帯</t>
    <rPh sb="0" eb="2">
      <t>シセツ</t>
    </rPh>
    <rPh sb="2" eb="3">
      <t>トウ</t>
    </rPh>
    <rPh sb="5" eb="7">
      <t>セタイ</t>
    </rPh>
    <phoneticPr fontId="3"/>
  </si>
  <si>
    <t>札幌市</t>
  </si>
  <si>
    <t>さいたま市</t>
  </si>
  <si>
    <t>千葉市</t>
  </si>
  <si>
    <t>特別区部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</si>
  <si>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</si>
  <si>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</si>
  <si>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</si>
  <si>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</si>
  <si>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</si>
  <si>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</si>
  <si>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</si>
  <si>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</si>
  <si>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</si>
  <si>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</si>
  <si>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</si>
  <si>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</si>
  <si>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</si>
  <si>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</si>
  <si>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</si>
  <si>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</si>
  <si>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年齢区分</t>
    <rPh sb="0" eb="2">
      <t>ネンレイ</t>
    </rPh>
    <rPh sb="2" eb="4">
      <t>クブン</t>
    </rPh>
    <phoneticPr fontId="8"/>
  </si>
  <si>
    <t>青   葉   区</t>
    <rPh sb="0" eb="5">
      <t>アオバ</t>
    </rPh>
    <rPh sb="8" eb="9">
      <t>ク</t>
    </rPh>
    <phoneticPr fontId="17"/>
  </si>
  <si>
    <t>宮  城  野  区</t>
    <rPh sb="0" eb="7">
      <t>ミヤギノ</t>
    </rPh>
    <rPh sb="9" eb="10">
      <t>ク</t>
    </rPh>
    <phoneticPr fontId="17"/>
  </si>
  <si>
    <t>若  林  区</t>
    <rPh sb="0" eb="4">
      <t>ワカバヤシ</t>
    </rPh>
    <rPh sb="6" eb="7">
      <t>ク</t>
    </rPh>
    <phoneticPr fontId="17"/>
  </si>
  <si>
    <t>太  白  区</t>
    <rPh sb="0" eb="4">
      <t>タイハク</t>
    </rPh>
    <rPh sb="6" eb="7">
      <t>ク</t>
    </rPh>
    <phoneticPr fontId="17"/>
  </si>
  <si>
    <t>泉    区</t>
    <rPh sb="0" eb="6">
      <t>イズミク</t>
    </rPh>
    <phoneticPr fontId="17"/>
  </si>
  <si>
    <t>総  数</t>
    <phoneticPr fontId="8"/>
  </si>
  <si>
    <t>総        数</t>
    <phoneticPr fontId="8"/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</si>
  <si>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</si>
  <si>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</si>
  <si>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</si>
  <si>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</si>
  <si>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</si>
  <si>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</si>
  <si>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</si>
  <si>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</si>
  <si>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</si>
  <si>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</si>
  <si>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</si>
  <si>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</si>
  <si>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</si>
  <si>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</si>
  <si>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</si>
  <si>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</si>
  <si>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</si>
  <si>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</si>
  <si>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</si>
  <si>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phoneticPr fontId="8"/>
  </si>
  <si>
    <t>(再掲）</t>
    <rPh sb="1" eb="3">
      <t>サイケイ</t>
    </rPh>
    <phoneticPr fontId="8"/>
  </si>
  <si>
    <t>15歳未満</t>
    <rPh sb="2" eb="3">
      <t>サイ</t>
    </rPh>
    <phoneticPr fontId="8"/>
  </si>
  <si>
    <t>15～64歳</t>
    <rPh sb="5" eb="6">
      <t>サイ</t>
    </rPh>
    <phoneticPr fontId="8"/>
  </si>
  <si>
    <t>65歳以上</t>
    <rPh sb="2" eb="3">
      <t>サイ</t>
    </rPh>
    <phoneticPr fontId="8"/>
  </si>
  <si>
    <t>年齢(不詳）</t>
    <rPh sb="0" eb="1">
      <t>ネンレイ</t>
    </rPh>
    <rPh sb="2" eb="4">
      <t>フショウ</t>
    </rPh>
    <phoneticPr fontId="8"/>
  </si>
  <si>
    <t>年齢別割合(%)</t>
    <rPh sb="0" eb="2">
      <t>ネンレイ</t>
    </rPh>
    <rPh sb="2" eb="3">
      <t>ベツ</t>
    </rPh>
    <rPh sb="3" eb="5">
      <t>ワリアイ</t>
    </rPh>
    <phoneticPr fontId="8"/>
  </si>
  <si>
    <t>　第2表　　年齢（5歳階級），男女別</t>
    <rPh sb="1" eb="2">
      <t>ダイ</t>
    </rPh>
    <rPh sb="3" eb="4">
      <t>ヒョウ</t>
    </rPh>
    <rPh sb="6" eb="8">
      <t>ネンレイ</t>
    </rPh>
    <rPh sb="10" eb="11">
      <t>サイ</t>
    </rPh>
    <rPh sb="11" eb="13">
      <t>カイキュウ</t>
    </rPh>
    <rPh sb="15" eb="17">
      <t>ダンジョ</t>
    </rPh>
    <rPh sb="17" eb="18">
      <t>ベツ</t>
    </rPh>
    <phoneticPr fontId="3"/>
  </si>
  <si>
    <t>仙　台　市</t>
    <rPh sb="0" eb="1">
      <t>セン</t>
    </rPh>
    <rPh sb="2" eb="3">
      <t>ダイ</t>
    </rPh>
    <rPh sb="4" eb="5">
      <t>シ</t>
    </rPh>
    <phoneticPr fontId="17"/>
  </si>
  <si>
    <t>人口，年齢別割合 -仙台市・区</t>
    <rPh sb="10" eb="13">
      <t>センダイシ</t>
    </rPh>
    <rPh sb="14" eb="15">
      <t>ク</t>
    </rPh>
    <phoneticPr fontId="3"/>
  </si>
  <si>
    <t xml:space="preserve">注）年齢別割合は，年齢「不詳」を除いて算出。
</t>
    <rPh sb="0" eb="1">
      <t>チュウ</t>
    </rPh>
    <rPh sb="2" eb="4">
      <t>ネンレイ</t>
    </rPh>
    <rPh sb="4" eb="5">
      <t>ベツ</t>
    </rPh>
    <rPh sb="5" eb="7">
      <t>ワリアイ</t>
    </rPh>
    <rPh sb="9" eb="11">
      <t>ネンレイ</t>
    </rPh>
    <rPh sb="12" eb="14">
      <t>フショウ</t>
    </rPh>
    <rPh sb="16" eb="17">
      <t>ノゾ</t>
    </rPh>
    <rPh sb="19" eb="21">
      <t>サンシュツ</t>
    </rPh>
    <phoneticPr fontId="1"/>
  </si>
  <si>
    <t>【大都市，全国及び宮城県】</t>
    <rPh sb="1" eb="2">
      <t>ダイ</t>
    </rPh>
    <rPh sb="2" eb="4">
      <t>トシ</t>
    </rPh>
    <phoneticPr fontId="3"/>
  </si>
  <si>
    <t>【仙台市・区】</t>
    <rPh sb="1" eb="4">
      <t>センダイシ</t>
    </rPh>
    <rPh sb="5" eb="6">
      <t>ク</t>
    </rPh>
    <phoneticPr fontId="3"/>
  </si>
  <si>
    <t>(単位：人）</t>
    <rPh sb="1" eb="3">
      <t>タンイ</t>
    </rPh>
    <rPh sb="4" eb="5">
      <t>ヒト</t>
    </rPh>
    <phoneticPr fontId="8"/>
  </si>
  <si>
    <t>　主要統計表-仙台市・区，大都市，全国及び宮城県</t>
    <rPh sb="10" eb="11">
      <t>ク</t>
    </rPh>
    <phoneticPr fontId="3"/>
  </si>
  <si>
    <t>0～4歳</t>
    <rPh sb="3" eb="4">
      <t>サイ</t>
    </rPh>
    <phoneticPr fontId="3"/>
  </si>
  <si>
    <t>年齢不詳</t>
    <rPh sb="0" eb="1">
      <t>ネンレイ</t>
    </rPh>
    <rPh sb="2" eb="4">
      <t>フショウ</t>
    </rPh>
    <phoneticPr fontId="8"/>
  </si>
  <si>
    <t>第1表　令和2年国勢調査人口等基本集計</t>
    <rPh sb="0" eb="1">
      <t>ダイ</t>
    </rPh>
    <rPh sb="2" eb="3">
      <t>ヒョウ</t>
    </rPh>
    <rPh sb="4" eb="6">
      <t>レイワ</t>
    </rPh>
    <phoneticPr fontId="3"/>
  </si>
  <si>
    <t>平成27年</t>
    <rPh sb="0" eb="2">
      <t>ヘイセイ</t>
    </rPh>
    <rPh sb="4" eb="5">
      <t>ネン</t>
    </rPh>
    <phoneticPr fontId="3"/>
  </si>
  <si>
    <t>平成27年～令和2年の
人口増減</t>
    <rPh sb="0" eb="2">
      <t>ヘイセイ</t>
    </rPh>
    <rPh sb="4" eb="5">
      <t>ネン</t>
    </rPh>
    <rPh sb="6" eb="8">
      <t>レイワ</t>
    </rPh>
    <rPh sb="9" eb="10">
      <t>ネン</t>
    </rPh>
    <rPh sb="12" eb="14">
      <t>ジンコウ</t>
    </rPh>
    <rPh sb="14" eb="16">
      <t>ゾウゲン</t>
    </rPh>
    <phoneticPr fontId="3"/>
  </si>
  <si>
    <t>平成27年～令和2年の
世帯増減</t>
    <rPh sb="0" eb="2">
      <t>ヘイセイ</t>
    </rPh>
    <rPh sb="4" eb="5">
      <t>ネン</t>
    </rPh>
    <rPh sb="6" eb="8">
      <t>レイワ</t>
    </rPh>
    <rPh sb="9" eb="10">
      <t>ネン</t>
    </rPh>
    <rPh sb="12" eb="14">
      <t>セタイ</t>
    </rPh>
    <rPh sb="14" eb="16">
      <t>ゾウゲン</t>
    </rPh>
    <phoneticPr fontId="3"/>
  </si>
  <si>
    <t>川崎市</t>
    <rPh sb="0" eb="2">
      <t>カワサキ</t>
    </rPh>
    <phoneticPr fontId="3"/>
  </si>
  <si>
    <t>うち
65歳以上の
単独世帯</t>
    <rPh sb="5" eb="6">
      <t>サイ</t>
    </rPh>
    <rPh sb="6" eb="8">
      <t>イジョウ</t>
    </rPh>
    <rPh sb="10" eb="12">
      <t>タンドク</t>
    </rPh>
    <rPh sb="12" eb="14">
      <t>セタイ</t>
    </rPh>
    <phoneticPr fontId="3"/>
  </si>
  <si>
    <t>女</t>
    <phoneticPr fontId="3"/>
  </si>
  <si>
    <t>人口</t>
    <rPh sb="0" eb="2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</si>
</sst>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.0;&quot;△ &quot;#,##0.0"/>
    <numFmt numFmtId="178" formatCode="#,##0;&quot;△ &quot;#,##0"/>
    <numFmt numFmtId="179" formatCode="#,##0.00;&quot;△ &quot;#,##0.00"/>
    <numFmt numFmtId="180" formatCode="0.0;&quot;△ &quot;0.0"/>
    <numFmt numFmtId="181" formatCode="0.00;&quot;△ &quot;0.00"/>
    <numFmt numFmtId="182" formatCode="0;&quot;△ &quot;0"/>
    <numFmt numFmtId="183" formatCode="0.0_);[Red]\(0.0\)"/>
  </numFmts>
  <fonts count="24" x14ac:knownFonts="1"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b/>
      <sz val="9"/>
      <name val="HGPｺﾞｼｯｸM"/>
      <family val="3"/>
      <charset val="128"/>
    </font>
    <font>
      <sz val="24"/>
      <color theme="1"/>
      <name val="HGPｺﾞｼｯｸM"/>
      <family val="3"/>
      <charset val="128"/>
    </font>
    <font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3" fillId="0" borderId="0"/>
    <xf numFmtId="38" fontId="13" fillId="0" borderId="0" applyFont="0" applyFill="0" applyBorder="0" applyAlignment="0" applyProtection="0"/>
    <xf numFmtId="0" fontId="9" fillId="0" borderId="0">
      <alignment vertical="center"/>
    </xf>
  </cellStyleXfs>
  <cellXfs count="147">
    <xf numFmtId="0" fontId="0" fillId="0" borderId="0" xfId="0">
      <alignment vertical="center"/>
    </xf>
    <xf numFmtId="0" fontId="2" fillId="0" borderId="0" xfId="0" applyNumberFormat="1" applyFont="1">
      <alignment vertical="center"/>
    </xf>
    <xf numFmtId="0" fontId="2" fillId="0" borderId="2" xfId="0" applyNumberFormat="1" applyFont="1" applyBorder="1" applyAlignment="1">
      <alignment horizontal="right" vertical="center"/>
    </xf>
    <xf numFmtId="0" fontId="5" fillId="0" borderId="0" xfId="0" applyNumberFormat="1" applyFont="1">
      <alignment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right" vertical="center"/>
    </xf>
    <xf numFmtId="178" fontId="5" fillId="0" borderId="0" xfId="0" applyNumberFormat="1" applyFont="1" applyBorder="1">
      <alignment vertical="center"/>
    </xf>
    <xf numFmtId="177" fontId="5" fillId="0" borderId="0" xfId="0" applyNumberFormat="1" applyFont="1" applyBorder="1">
      <alignment vertical="center"/>
    </xf>
    <xf numFmtId="0" fontId="5" fillId="0" borderId="5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distributed" vertical="center"/>
    </xf>
    <xf numFmtId="176" fontId="5" fillId="0" borderId="0" xfId="0" applyNumberFormat="1" applyFont="1" applyBorder="1">
      <alignment vertical="center"/>
    </xf>
    <xf numFmtId="179" fontId="5" fillId="0" borderId="0" xfId="0" applyNumberFormat="1" applyFont="1" applyBorder="1">
      <alignment vertical="center"/>
    </xf>
    <xf numFmtId="0" fontId="5" fillId="0" borderId="0" xfId="0" applyNumberFormat="1" applyFont="1" applyBorder="1">
      <alignment vertical="center"/>
    </xf>
    <xf numFmtId="178" fontId="5" fillId="0" borderId="16" xfId="0" applyNumberFormat="1" applyFont="1" applyBorder="1">
      <alignment vertical="center"/>
    </xf>
    <xf numFmtId="0" fontId="5" fillId="0" borderId="16" xfId="0" applyNumberFormat="1" applyFont="1" applyBorder="1">
      <alignment vertical="center"/>
    </xf>
    <xf numFmtId="0" fontId="5" fillId="0" borderId="13" xfId="0" applyNumberFormat="1" applyFont="1" applyBorder="1" applyAlignment="1">
      <alignment horizontal="center" vertical="center"/>
    </xf>
    <xf numFmtId="178" fontId="5" fillId="0" borderId="0" xfId="0" applyNumberFormat="1" applyFont="1">
      <alignment vertical="center"/>
    </xf>
    <xf numFmtId="180" fontId="5" fillId="0" borderId="0" xfId="0" applyNumberFormat="1" applyFont="1">
      <alignment vertical="center"/>
    </xf>
    <xf numFmtId="181" fontId="5" fillId="0" borderId="0" xfId="0" applyNumberFormat="1" applyFont="1">
      <alignment vertical="center"/>
    </xf>
    <xf numFmtId="0" fontId="10" fillId="0" borderId="0" xfId="0" applyNumberFormat="1" applyFont="1">
      <alignment vertical="center"/>
    </xf>
    <xf numFmtId="0" fontId="11" fillId="0" borderId="0" xfId="0" applyNumberFormat="1" applyFont="1">
      <alignment vertical="center"/>
    </xf>
    <xf numFmtId="0" fontId="12" fillId="0" borderId="0" xfId="0" applyNumberFormat="1" applyFont="1">
      <alignment vertical="center"/>
    </xf>
    <xf numFmtId="0" fontId="5" fillId="0" borderId="12" xfId="0" applyNumberFormat="1" applyFont="1" applyBorder="1" applyAlignment="1">
      <alignment horizontal="distributed" vertical="center"/>
    </xf>
    <xf numFmtId="176" fontId="5" fillId="0" borderId="12" xfId="0" applyNumberFormat="1" applyFont="1" applyBorder="1">
      <alignment vertical="center"/>
    </xf>
    <xf numFmtId="178" fontId="5" fillId="0" borderId="12" xfId="0" applyNumberFormat="1" applyFont="1" applyBorder="1">
      <alignment vertical="center"/>
    </xf>
    <xf numFmtId="177" fontId="5" fillId="0" borderId="12" xfId="0" applyNumberFormat="1" applyFont="1" applyBorder="1">
      <alignment vertical="center"/>
    </xf>
    <xf numFmtId="179" fontId="5" fillId="0" borderId="12" xfId="0" applyNumberFormat="1" applyFont="1" applyBorder="1">
      <alignment vertical="center"/>
    </xf>
    <xf numFmtId="0" fontId="5" fillId="0" borderId="12" xfId="0" applyNumberFormat="1" applyFont="1" applyBorder="1">
      <alignment vertical="center"/>
    </xf>
    <xf numFmtId="0" fontId="14" fillId="0" borderId="0" xfId="1" applyFont="1"/>
    <xf numFmtId="0" fontId="14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4" fillId="0" borderId="0" xfId="1" applyFont="1" applyBorder="1" applyAlignment="1">
      <alignment vertical="center"/>
    </xf>
    <xf numFmtId="0" fontId="16" fillId="0" borderId="0" xfId="1" applyFont="1" applyAlignment="1">
      <alignment vertical="center"/>
    </xf>
    <xf numFmtId="178" fontId="14" fillId="0" borderId="0" xfId="1" applyNumberFormat="1" applyFont="1" applyAlignment="1">
      <alignment vertical="center"/>
    </xf>
    <xf numFmtId="178" fontId="14" fillId="0" borderId="0" xfId="1" applyNumberFormat="1" applyFont="1"/>
    <xf numFmtId="38" fontId="14" fillId="0" borderId="0" xfId="1" applyNumberFormat="1" applyFont="1"/>
    <xf numFmtId="0" fontId="5" fillId="0" borderId="20" xfId="0" applyNumberFormat="1" applyFont="1" applyBorder="1" applyAlignment="1">
      <alignment horizontal="distributed" vertical="center"/>
    </xf>
    <xf numFmtId="0" fontId="5" fillId="0" borderId="13" xfId="0" applyNumberFormat="1" applyFont="1" applyBorder="1" applyAlignment="1">
      <alignment horizontal="distributed" vertical="center"/>
    </xf>
    <xf numFmtId="0" fontId="5" fillId="0" borderId="18" xfId="0" applyNumberFormat="1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NumberFormat="1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23" xfId="0" applyNumberFormat="1" applyFont="1" applyBorder="1" applyAlignment="1">
      <alignment horizontal="distributed" vertical="center"/>
    </xf>
    <xf numFmtId="0" fontId="5" fillId="0" borderId="24" xfId="0" applyNumberFormat="1" applyFont="1" applyBorder="1" applyAlignment="1">
      <alignment horizontal="distributed" vertical="center"/>
    </xf>
    <xf numFmtId="0" fontId="20" fillId="0" borderId="29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38" fontId="20" fillId="0" borderId="0" xfId="2" applyFont="1" applyFill="1" applyAlignment="1">
      <alignment vertical="center"/>
    </xf>
    <xf numFmtId="0" fontId="20" fillId="0" borderId="23" xfId="1" applyFont="1" applyBorder="1" applyAlignment="1">
      <alignment horizontal="center" vertical="center"/>
    </xf>
    <xf numFmtId="0" fontId="20" fillId="0" borderId="13" xfId="1" quotePrefix="1" applyFont="1" applyBorder="1" applyAlignment="1">
      <alignment horizontal="center" vertical="center"/>
    </xf>
    <xf numFmtId="178" fontId="20" fillId="0" borderId="0" xfId="1" applyNumberFormat="1" applyFont="1" applyAlignment="1">
      <alignment vertical="center"/>
    </xf>
    <xf numFmtId="0" fontId="20" fillId="0" borderId="14" xfId="1" quotePrefix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13" xfId="1" applyFont="1" applyBorder="1" applyAlignment="1">
      <alignment horizontal="left" vertical="center"/>
    </xf>
    <xf numFmtId="178" fontId="21" fillId="0" borderId="0" xfId="1" applyNumberFormat="1" applyFont="1" applyAlignment="1">
      <alignment vertical="center"/>
    </xf>
    <xf numFmtId="178" fontId="21" fillId="0" borderId="0" xfId="1" applyNumberFormat="1" applyFont="1" applyAlignment="1">
      <alignment horizontal="right" vertical="center"/>
    </xf>
    <xf numFmtId="0" fontId="20" fillId="0" borderId="14" xfId="1" applyFont="1" applyBorder="1" applyAlignment="1">
      <alignment horizontal="left" vertical="center"/>
    </xf>
    <xf numFmtId="178" fontId="20" fillId="0" borderId="0" xfId="1" applyNumberFormat="1" applyFont="1" applyBorder="1" applyAlignment="1">
      <alignment vertical="center"/>
    </xf>
    <xf numFmtId="0" fontId="20" fillId="0" borderId="13" xfId="1" applyFont="1" applyBorder="1" applyAlignment="1">
      <alignment horizontal="left" vertical="center" shrinkToFit="1"/>
    </xf>
    <xf numFmtId="0" fontId="20" fillId="0" borderId="14" xfId="1" applyFont="1" applyBorder="1" applyAlignment="1">
      <alignment horizontal="left" vertical="center" shrinkToFit="1"/>
    </xf>
    <xf numFmtId="177" fontId="20" fillId="0" borderId="0" xfId="1" applyNumberFormat="1" applyFont="1" applyAlignment="1">
      <alignment vertical="center"/>
    </xf>
    <xf numFmtId="0" fontId="20" fillId="0" borderId="21" xfId="1" applyFont="1" applyBorder="1" applyAlignment="1">
      <alignment horizontal="center" vertical="center"/>
    </xf>
    <xf numFmtId="177" fontId="20" fillId="0" borderId="16" xfId="1" applyNumberFormat="1" applyFont="1" applyBorder="1" applyAlignment="1">
      <alignment vertical="center"/>
    </xf>
    <xf numFmtId="0" fontId="20" fillId="0" borderId="22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19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right" vertical="center"/>
    </xf>
    <xf numFmtId="0" fontId="22" fillId="0" borderId="0" xfId="0" applyNumberFormat="1" applyFont="1" applyAlignment="1">
      <alignment horizontal="right" vertical="center"/>
    </xf>
    <xf numFmtId="0" fontId="22" fillId="0" borderId="0" xfId="0" quotePrefix="1" applyNumberFormat="1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178" fontId="10" fillId="0" borderId="0" xfId="0" applyNumberFormat="1" applyFont="1" applyBorder="1">
      <alignment vertical="center"/>
    </xf>
    <xf numFmtId="180" fontId="10" fillId="0" borderId="0" xfId="0" applyNumberFormat="1" applyFont="1" applyBorder="1">
      <alignment vertical="center"/>
    </xf>
    <xf numFmtId="181" fontId="10" fillId="0" borderId="0" xfId="0" applyNumberFormat="1" applyFont="1" applyBorder="1">
      <alignment vertical="center"/>
    </xf>
    <xf numFmtId="0" fontId="10" fillId="0" borderId="0" xfId="0" applyNumberFormat="1" applyFont="1" applyBorder="1">
      <alignment vertical="center"/>
    </xf>
    <xf numFmtId="182" fontId="10" fillId="0" borderId="0" xfId="0" applyNumberFormat="1" applyFont="1" applyBorder="1">
      <alignment vertical="center"/>
    </xf>
    <xf numFmtId="0" fontId="10" fillId="0" borderId="0" xfId="0" applyFont="1" applyBorder="1" applyAlignment="1">
      <alignment horizontal="distributed" vertical="center"/>
    </xf>
    <xf numFmtId="180" fontId="5" fillId="0" borderId="0" xfId="0" applyNumberFormat="1" applyFont="1" applyBorder="1">
      <alignment vertical="center"/>
    </xf>
    <xf numFmtId="181" fontId="5" fillId="0" borderId="0" xfId="0" applyNumberFormat="1" applyFont="1" applyBorder="1">
      <alignment vertical="center"/>
    </xf>
    <xf numFmtId="0" fontId="5" fillId="0" borderId="21" xfId="0" applyNumberFormat="1" applyFont="1" applyBorder="1" applyAlignment="1">
      <alignment horizontal="distributed" vertical="center"/>
    </xf>
    <xf numFmtId="177" fontId="5" fillId="0" borderId="16" xfId="0" applyNumberFormat="1" applyFont="1" applyBorder="1">
      <alignment vertical="center"/>
    </xf>
    <xf numFmtId="179" fontId="5" fillId="0" borderId="16" xfId="0" applyNumberFormat="1" applyFont="1" applyBorder="1">
      <alignment vertical="center"/>
    </xf>
    <xf numFmtId="176" fontId="5" fillId="0" borderId="16" xfId="0" applyNumberFormat="1" applyFont="1" applyBorder="1">
      <alignment vertical="center"/>
    </xf>
    <xf numFmtId="0" fontId="5" fillId="0" borderId="22" xfId="0" applyNumberFormat="1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180" fontId="5" fillId="0" borderId="12" xfId="0" applyNumberFormat="1" applyFont="1" applyBorder="1">
      <alignment vertical="center"/>
    </xf>
    <xf numFmtId="181" fontId="5" fillId="0" borderId="12" xfId="0" applyNumberFormat="1" applyFont="1" applyBorder="1">
      <alignment vertical="center"/>
    </xf>
    <xf numFmtId="0" fontId="5" fillId="0" borderId="6" xfId="0" applyFont="1" applyBorder="1" applyAlignment="1">
      <alignment horizontal="distributed" vertical="center"/>
    </xf>
    <xf numFmtId="0" fontId="23" fillId="0" borderId="0" xfId="1" applyFont="1" applyAlignment="1">
      <alignment horizontal="right" vertical="center"/>
    </xf>
    <xf numFmtId="177" fontId="20" fillId="0" borderId="22" xfId="1" applyNumberFormat="1" applyFont="1" applyBorder="1" applyAlignment="1">
      <alignment vertical="center"/>
    </xf>
    <xf numFmtId="177" fontId="20" fillId="0" borderId="21" xfId="1" applyNumberFormat="1" applyFont="1" applyBorder="1" applyAlignment="1">
      <alignment vertical="center"/>
    </xf>
    <xf numFmtId="0" fontId="2" fillId="0" borderId="5" xfId="0" applyNumberFormat="1" applyFont="1" applyBorder="1" applyAlignment="1">
      <alignment horizontal="left" vertical="center" wrapText="1" shrinkToFit="1"/>
    </xf>
    <xf numFmtId="0" fontId="0" fillId="0" borderId="0" xfId="0" applyAlignment="1">
      <alignment vertical="center" wrapText="1"/>
    </xf>
    <xf numFmtId="183" fontId="5" fillId="0" borderId="12" xfId="0" applyNumberFormat="1" applyFont="1" applyBorder="1">
      <alignment vertical="center"/>
    </xf>
    <xf numFmtId="183" fontId="5" fillId="0" borderId="0" xfId="0" applyNumberFormat="1" applyFont="1">
      <alignment vertical="center"/>
    </xf>
    <xf numFmtId="183" fontId="5" fillId="0" borderId="0" xfId="0" applyNumberFormat="1" applyFont="1" applyBorder="1">
      <alignment vertical="center"/>
    </xf>
    <xf numFmtId="183" fontId="5" fillId="0" borderId="16" xfId="0" applyNumberFormat="1" applyFon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20" fillId="0" borderId="27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3" fillId="0" borderId="0" xfId="1" applyAlignment="1">
      <alignment horizontal="center" vertical="center"/>
    </xf>
    <xf numFmtId="0" fontId="20" fillId="0" borderId="25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tabSelected="1" view="pageBreakPreview" zoomScale="60" zoomScaleNormal="100" workbookViewId="0">
      <selection activeCell="G10" sqref="G10"/>
    </sheetView>
  </sheetViews>
  <sheetFormatPr defaultRowHeight="30" customHeight="1" x14ac:dyDescent="0.15"/>
  <cols>
    <col min="1" max="1" width="3.625" style="3" customWidth="1"/>
    <col min="2" max="2" width="14.125" style="3" customWidth="1"/>
    <col min="3" max="3" width="15.625" style="3" customWidth="1"/>
    <col min="4" max="5" width="12.625" style="3" customWidth="1"/>
    <col min="6" max="6" width="15.625" style="3" customWidth="1"/>
    <col min="7" max="7" width="12.625" style="3" customWidth="1"/>
    <col min="8" max="8" width="10.625" style="3" customWidth="1"/>
    <col min="9" max="9" width="13.125" style="3" customWidth="1"/>
    <col min="10" max="10" width="10.625" style="3" customWidth="1"/>
    <col min="11" max="13" width="9.875" style="3" customWidth="1"/>
    <col min="14" max="14" width="15.625" style="3" customWidth="1"/>
    <col min="15" max="15" width="12.625" style="3" customWidth="1"/>
    <col min="16" max="16" width="14.625" style="3" customWidth="1"/>
    <col min="17" max="17" width="12.625" style="3" customWidth="1"/>
    <col min="18" max="18" width="11.625" style="3" customWidth="1"/>
    <col min="19" max="19" width="14.625" style="3" customWidth="1"/>
    <col min="20" max="20" width="12.625" style="3" customWidth="1"/>
    <col min="21" max="21" width="10.625" style="3" customWidth="1"/>
    <col min="22" max="28" width="12.625" style="3" customWidth="1"/>
    <col min="29" max="29" width="14.125" style="3" customWidth="1"/>
    <col min="30" max="16384" width="9" style="3"/>
  </cols>
  <sheetData>
    <row r="1" spans="1:29" ht="30" customHeight="1" x14ac:dyDescent="0.15">
      <c r="A1" s="29"/>
    </row>
    <row r="2" spans="1:29" ht="30" customHeight="1" x14ac:dyDescent="0.15">
      <c r="A2" s="30"/>
      <c r="O2" s="77" t="s">
        <v>106</v>
      </c>
      <c r="P2" s="78" t="s">
        <v>103</v>
      </c>
    </row>
    <row r="3" spans="1:29" ht="24" customHeight="1" x14ac:dyDescent="0.15">
      <c r="A3" s="30"/>
    </row>
    <row r="4" spans="1:29" ht="30" customHeight="1" x14ac:dyDescent="0.15">
      <c r="B4" s="28" t="s">
        <v>101</v>
      </c>
    </row>
    <row r="5" spans="1:29" ht="15" customHeight="1" x14ac:dyDescent="0.15">
      <c r="B5" s="111" t="s">
        <v>30</v>
      </c>
      <c r="C5" s="111" t="s">
        <v>25</v>
      </c>
      <c r="D5" s="114"/>
      <c r="E5" s="114"/>
      <c r="F5" s="108" t="s">
        <v>107</v>
      </c>
      <c r="G5" s="117" t="s">
        <v>108</v>
      </c>
      <c r="H5" s="118"/>
      <c r="I5" s="108" t="s">
        <v>26</v>
      </c>
      <c r="J5" s="108" t="s">
        <v>7</v>
      </c>
      <c r="K5" s="108" t="s">
        <v>8</v>
      </c>
      <c r="L5" s="121" t="s">
        <v>29</v>
      </c>
      <c r="M5" s="122" t="s">
        <v>9</v>
      </c>
      <c r="N5" s="124" t="s">
        <v>24</v>
      </c>
      <c r="O5" s="124"/>
      <c r="P5" s="124" t="s">
        <v>34</v>
      </c>
      <c r="Q5" s="130"/>
      <c r="R5" s="131"/>
      <c r="S5" s="111" t="s">
        <v>107</v>
      </c>
      <c r="T5" s="117" t="s">
        <v>109</v>
      </c>
      <c r="U5" s="118"/>
      <c r="V5" s="133" t="s">
        <v>33</v>
      </c>
      <c r="W5" s="134"/>
      <c r="X5" s="134"/>
      <c r="Y5" s="134"/>
      <c r="Z5" s="134"/>
      <c r="AA5" s="134"/>
      <c r="AB5" s="135"/>
      <c r="AC5" s="124" t="s">
        <v>30</v>
      </c>
    </row>
    <row r="6" spans="1:29" ht="15.95" customHeight="1" x14ac:dyDescent="0.15">
      <c r="B6" s="112"/>
      <c r="C6" s="115"/>
      <c r="D6" s="116"/>
      <c r="E6" s="116"/>
      <c r="F6" s="116"/>
      <c r="G6" s="119"/>
      <c r="H6" s="120"/>
      <c r="I6" s="109"/>
      <c r="J6" s="109"/>
      <c r="K6" s="109"/>
      <c r="L6" s="109"/>
      <c r="M6" s="123"/>
      <c r="N6" s="125"/>
      <c r="O6" s="125"/>
      <c r="P6" s="125"/>
      <c r="Q6" s="125"/>
      <c r="R6" s="132"/>
      <c r="S6" s="115"/>
      <c r="T6" s="119"/>
      <c r="U6" s="120"/>
      <c r="V6" s="136" t="s">
        <v>35</v>
      </c>
      <c r="W6" s="13"/>
      <c r="X6" s="13"/>
      <c r="Y6" s="13"/>
      <c r="Z6" s="14"/>
      <c r="AA6" s="138" t="s">
        <v>37</v>
      </c>
      <c r="AB6" s="12"/>
      <c r="AC6" s="128"/>
    </row>
    <row r="7" spans="1:29" ht="42.75" customHeight="1" x14ac:dyDescent="0.15">
      <c r="B7" s="112"/>
      <c r="C7" s="17" t="s">
        <v>0</v>
      </c>
      <c r="D7" s="5" t="s">
        <v>2</v>
      </c>
      <c r="E7" s="5" t="s">
        <v>4</v>
      </c>
      <c r="F7" s="4" t="s">
        <v>113</v>
      </c>
      <c r="G7" s="17" t="s">
        <v>6</v>
      </c>
      <c r="H7" s="5" t="s">
        <v>5</v>
      </c>
      <c r="I7" s="110"/>
      <c r="J7" s="110"/>
      <c r="K7" s="110"/>
      <c r="L7" s="110"/>
      <c r="M7" s="126" t="s">
        <v>10</v>
      </c>
      <c r="N7" s="17" t="s">
        <v>27</v>
      </c>
      <c r="O7" s="6" t="s">
        <v>28</v>
      </c>
      <c r="P7" s="17" t="s">
        <v>31</v>
      </c>
      <c r="Q7" s="5" t="s">
        <v>33</v>
      </c>
      <c r="R7" s="10" t="s">
        <v>41</v>
      </c>
      <c r="S7" s="24" t="s">
        <v>31</v>
      </c>
      <c r="T7" s="17" t="s">
        <v>6</v>
      </c>
      <c r="U7" s="5" t="s">
        <v>5</v>
      </c>
      <c r="V7" s="137"/>
      <c r="W7" s="15" t="s">
        <v>36</v>
      </c>
      <c r="X7" s="16" t="s">
        <v>38</v>
      </c>
      <c r="Y7" s="16" t="s">
        <v>39</v>
      </c>
      <c r="Z7" s="16" t="s">
        <v>40</v>
      </c>
      <c r="AA7" s="139"/>
      <c r="AB7" s="102" t="s">
        <v>111</v>
      </c>
      <c r="AC7" s="128"/>
    </row>
    <row r="8" spans="1:29" s="1" customFormat="1" ht="15" customHeight="1" thickBot="1" x14ac:dyDescent="0.2">
      <c r="B8" s="113"/>
      <c r="C8" s="11" t="s">
        <v>14</v>
      </c>
      <c r="D8" s="2" t="s">
        <v>14</v>
      </c>
      <c r="E8" s="2" t="s">
        <v>14</v>
      </c>
      <c r="F8" s="2" t="s">
        <v>14</v>
      </c>
      <c r="G8" s="11" t="s">
        <v>14</v>
      </c>
      <c r="H8" s="2" t="s">
        <v>15</v>
      </c>
      <c r="I8" s="2" t="s">
        <v>16</v>
      </c>
      <c r="J8" s="2" t="s">
        <v>17</v>
      </c>
      <c r="K8" s="2" t="s">
        <v>18</v>
      </c>
      <c r="L8" s="2" t="s">
        <v>18</v>
      </c>
      <c r="M8" s="127"/>
      <c r="N8" s="11" t="s">
        <v>14</v>
      </c>
      <c r="O8" s="7" t="s">
        <v>14</v>
      </c>
      <c r="P8" s="11" t="s">
        <v>32</v>
      </c>
      <c r="Q8" s="2" t="s">
        <v>32</v>
      </c>
      <c r="R8" s="2" t="s">
        <v>32</v>
      </c>
      <c r="S8" s="11" t="s">
        <v>32</v>
      </c>
      <c r="T8" s="11" t="s">
        <v>32</v>
      </c>
      <c r="U8" s="2" t="s">
        <v>15</v>
      </c>
      <c r="V8" s="11" t="s">
        <v>32</v>
      </c>
      <c r="W8" s="2" t="s">
        <v>32</v>
      </c>
      <c r="X8" s="2" t="s">
        <v>32</v>
      </c>
      <c r="Y8" s="2" t="s">
        <v>32</v>
      </c>
      <c r="Z8" s="7" t="s">
        <v>32</v>
      </c>
      <c r="AA8" s="2" t="s">
        <v>32</v>
      </c>
      <c r="AB8" s="2" t="s">
        <v>32</v>
      </c>
      <c r="AC8" s="129"/>
    </row>
    <row r="9" spans="1:29" ht="42" customHeight="1" thickTop="1" x14ac:dyDescent="0.15">
      <c r="B9" s="45" t="s">
        <v>13</v>
      </c>
      <c r="C9" s="8">
        <v>1096704</v>
      </c>
      <c r="D9" s="8">
        <v>531617</v>
      </c>
      <c r="E9" s="8">
        <v>565087</v>
      </c>
      <c r="F9" s="8">
        <v>1082159</v>
      </c>
      <c r="G9" s="8">
        <v>14545</v>
      </c>
      <c r="H9" s="9">
        <v>1.3440700000000001</v>
      </c>
      <c r="I9" s="20">
        <v>786.35</v>
      </c>
      <c r="J9" s="9">
        <v>1394.7</v>
      </c>
      <c r="K9" s="9">
        <v>45.41451</v>
      </c>
      <c r="L9" s="9">
        <v>45.762369999999997</v>
      </c>
      <c r="M9" s="9">
        <v>94.077020000000005</v>
      </c>
      <c r="N9" s="8">
        <v>1052030</v>
      </c>
      <c r="O9" s="8">
        <v>11507</v>
      </c>
      <c r="P9" s="8">
        <v>525455</v>
      </c>
      <c r="Q9" s="8">
        <v>524651</v>
      </c>
      <c r="R9" s="8">
        <v>804</v>
      </c>
      <c r="S9" s="8">
        <v>498953</v>
      </c>
      <c r="T9" s="25">
        <f>P9-S9</f>
        <v>26502</v>
      </c>
      <c r="U9" s="26">
        <f>T9/S9*100</f>
        <v>5.3115223277543171</v>
      </c>
      <c r="V9" s="8">
        <v>255851</v>
      </c>
      <c r="W9" s="8">
        <v>94364</v>
      </c>
      <c r="X9" s="8">
        <v>119128</v>
      </c>
      <c r="Y9" s="8">
        <v>5171</v>
      </c>
      <c r="Z9" s="8">
        <v>37188</v>
      </c>
      <c r="AA9" s="8">
        <v>236238</v>
      </c>
      <c r="AB9" s="8">
        <v>47615</v>
      </c>
      <c r="AC9" s="51" t="s">
        <v>13</v>
      </c>
    </row>
    <row r="10" spans="1:29" ht="42" customHeight="1" x14ac:dyDescent="0.15">
      <c r="B10" s="46" t="s">
        <v>19</v>
      </c>
      <c r="C10" s="8">
        <v>311590</v>
      </c>
      <c r="D10" s="8">
        <v>150932</v>
      </c>
      <c r="E10" s="8">
        <v>160658</v>
      </c>
      <c r="F10" s="8">
        <v>310183</v>
      </c>
      <c r="G10" s="8">
        <v>1407</v>
      </c>
      <c r="H10" s="9">
        <v>0.4536</v>
      </c>
      <c r="I10" s="20">
        <v>302.24</v>
      </c>
      <c r="J10" s="9">
        <v>1030.9000000000001</v>
      </c>
      <c r="K10" s="9">
        <v>44.960279999999997</v>
      </c>
      <c r="L10" s="9">
        <v>44.970350000000003</v>
      </c>
      <c r="M10" s="9">
        <v>93.946150000000003</v>
      </c>
      <c r="N10" s="8">
        <v>294513</v>
      </c>
      <c r="O10" s="8">
        <v>5581</v>
      </c>
      <c r="P10" s="8">
        <v>163122</v>
      </c>
      <c r="Q10" s="8">
        <v>162851</v>
      </c>
      <c r="R10" s="8">
        <v>271</v>
      </c>
      <c r="S10" s="8">
        <v>158562</v>
      </c>
      <c r="T10" s="25">
        <f>P10-S10</f>
        <v>4560</v>
      </c>
      <c r="U10" s="26">
        <f>T10/S10*100</f>
        <v>2.875846671964279</v>
      </c>
      <c r="V10" s="8">
        <v>67588</v>
      </c>
      <c r="W10" s="8">
        <v>25654</v>
      </c>
      <c r="X10" s="8">
        <v>30594</v>
      </c>
      <c r="Y10" s="8">
        <v>1305</v>
      </c>
      <c r="Z10" s="8">
        <v>10035</v>
      </c>
      <c r="AA10" s="8">
        <v>86743</v>
      </c>
      <c r="AB10" s="8">
        <v>14824</v>
      </c>
      <c r="AC10" s="49" t="s">
        <v>19</v>
      </c>
    </row>
    <row r="11" spans="1:29" ht="42" customHeight="1" x14ac:dyDescent="0.15">
      <c r="B11" s="46" t="s">
        <v>20</v>
      </c>
      <c r="C11" s="8">
        <v>196732</v>
      </c>
      <c r="D11" s="8">
        <v>96341</v>
      </c>
      <c r="E11" s="8">
        <v>100391</v>
      </c>
      <c r="F11" s="8">
        <v>194825</v>
      </c>
      <c r="G11" s="8">
        <v>1907</v>
      </c>
      <c r="H11" s="9">
        <v>0.97882999999999998</v>
      </c>
      <c r="I11" s="20">
        <v>58.25</v>
      </c>
      <c r="J11" s="9">
        <v>3377.4</v>
      </c>
      <c r="K11" s="9">
        <v>44.013669999999998</v>
      </c>
      <c r="L11" s="9">
        <v>43.988729999999997</v>
      </c>
      <c r="M11" s="9">
        <v>95.965770000000006</v>
      </c>
      <c r="N11" s="8">
        <v>189302</v>
      </c>
      <c r="O11" s="8">
        <v>1915</v>
      </c>
      <c r="P11" s="8">
        <v>95772</v>
      </c>
      <c r="Q11" s="8">
        <v>95623</v>
      </c>
      <c r="R11" s="8">
        <v>149</v>
      </c>
      <c r="S11" s="8">
        <v>90166</v>
      </c>
      <c r="T11" s="25">
        <f t="shared" ref="T11:T14" si="0">P11-S11</f>
        <v>5606</v>
      </c>
      <c r="U11" s="26">
        <f t="shared" ref="U11:U14" si="1">T11/S11*100</f>
        <v>6.2174212008961245</v>
      </c>
      <c r="V11" s="8">
        <v>44982</v>
      </c>
      <c r="W11" s="8">
        <v>15814</v>
      </c>
      <c r="X11" s="8">
        <v>20912</v>
      </c>
      <c r="Y11" s="8">
        <v>966</v>
      </c>
      <c r="Z11" s="8">
        <v>7290</v>
      </c>
      <c r="AA11" s="8">
        <v>44898</v>
      </c>
      <c r="AB11" s="8">
        <v>8809</v>
      </c>
      <c r="AC11" s="49" t="s">
        <v>20</v>
      </c>
    </row>
    <row r="12" spans="1:29" ht="42" customHeight="1" x14ac:dyDescent="0.15">
      <c r="B12" s="46" t="s">
        <v>21</v>
      </c>
      <c r="C12" s="8">
        <v>141475</v>
      </c>
      <c r="D12" s="8">
        <v>69633</v>
      </c>
      <c r="E12" s="8">
        <v>71842</v>
      </c>
      <c r="F12" s="8">
        <v>133498</v>
      </c>
      <c r="G12" s="8">
        <v>7977</v>
      </c>
      <c r="H12" s="9">
        <v>5.9753699999999998</v>
      </c>
      <c r="I12" s="20">
        <v>50.86</v>
      </c>
      <c r="J12" s="9">
        <v>2781.7</v>
      </c>
      <c r="K12" s="9">
        <v>44.618180000000002</v>
      </c>
      <c r="L12" s="9">
        <v>44.662930000000003</v>
      </c>
      <c r="M12" s="9">
        <v>96.925200000000004</v>
      </c>
      <c r="N12" s="8">
        <v>136184</v>
      </c>
      <c r="O12" s="8">
        <v>1258</v>
      </c>
      <c r="P12" s="8">
        <v>68527</v>
      </c>
      <c r="Q12" s="8">
        <v>68437</v>
      </c>
      <c r="R12" s="8">
        <v>90</v>
      </c>
      <c r="S12" s="8">
        <v>61963</v>
      </c>
      <c r="T12" s="25">
        <f t="shared" si="0"/>
        <v>6564</v>
      </c>
      <c r="U12" s="26">
        <f t="shared" si="1"/>
        <v>10.593418653067154</v>
      </c>
      <c r="V12" s="8">
        <v>32154</v>
      </c>
      <c r="W12" s="8">
        <v>11430</v>
      </c>
      <c r="X12" s="8">
        <v>15175</v>
      </c>
      <c r="Y12" s="8">
        <v>686</v>
      </c>
      <c r="Z12" s="8">
        <v>4863</v>
      </c>
      <c r="AA12" s="8">
        <v>31624</v>
      </c>
      <c r="AB12" s="8">
        <v>5996</v>
      </c>
      <c r="AC12" s="49" t="s">
        <v>21</v>
      </c>
    </row>
    <row r="13" spans="1:29" ht="42" customHeight="1" x14ac:dyDescent="0.15">
      <c r="B13" s="46" t="s">
        <v>22</v>
      </c>
      <c r="C13" s="8">
        <v>234758</v>
      </c>
      <c r="D13" s="8">
        <v>112968</v>
      </c>
      <c r="E13" s="8">
        <v>121790</v>
      </c>
      <c r="F13" s="8">
        <v>226855</v>
      </c>
      <c r="G13" s="8">
        <v>7903</v>
      </c>
      <c r="H13" s="9">
        <v>3.4837199999999999</v>
      </c>
      <c r="I13" s="20">
        <v>228.39</v>
      </c>
      <c r="J13" s="9">
        <v>1027.9000000000001</v>
      </c>
      <c r="K13" s="9">
        <v>45.931620000000002</v>
      </c>
      <c r="L13" s="9">
        <v>46.356020000000001</v>
      </c>
      <c r="M13" s="9">
        <v>92.756379999999993</v>
      </c>
      <c r="N13" s="8">
        <v>228970</v>
      </c>
      <c r="O13" s="8">
        <v>1677</v>
      </c>
      <c r="P13" s="8">
        <v>105061</v>
      </c>
      <c r="Q13" s="8">
        <v>104900</v>
      </c>
      <c r="R13" s="8">
        <v>161</v>
      </c>
      <c r="S13" s="8">
        <v>98456</v>
      </c>
      <c r="T13" s="25">
        <f t="shared" si="0"/>
        <v>6605</v>
      </c>
      <c r="U13" s="26">
        <f t="shared" si="1"/>
        <v>6.7085804826521489</v>
      </c>
      <c r="V13" s="8">
        <v>57444</v>
      </c>
      <c r="W13" s="8">
        <v>20766</v>
      </c>
      <c r="X13" s="8">
        <v>27197</v>
      </c>
      <c r="Y13" s="8">
        <v>1178</v>
      </c>
      <c r="Z13" s="8">
        <v>8303</v>
      </c>
      <c r="AA13" s="8">
        <v>40294</v>
      </c>
      <c r="AB13" s="8">
        <v>10181</v>
      </c>
      <c r="AC13" s="49" t="s">
        <v>22</v>
      </c>
    </row>
    <row r="14" spans="1:29" ht="42" customHeight="1" x14ac:dyDescent="0.15">
      <c r="B14" s="47" t="s">
        <v>23</v>
      </c>
      <c r="C14" s="8">
        <v>212149</v>
      </c>
      <c r="D14" s="8">
        <v>101743</v>
      </c>
      <c r="E14" s="8">
        <v>110406</v>
      </c>
      <c r="F14" s="8">
        <v>216798</v>
      </c>
      <c r="G14" s="8">
        <v>-4649</v>
      </c>
      <c r="H14" s="9">
        <v>-2.14439</v>
      </c>
      <c r="I14" s="20">
        <v>146.61000000000001</v>
      </c>
      <c r="J14" s="9">
        <v>1447</v>
      </c>
      <c r="K14" s="9">
        <v>47.34037</v>
      </c>
      <c r="L14" s="9">
        <v>48.603119999999997</v>
      </c>
      <c r="M14" s="9">
        <v>92.153509999999997</v>
      </c>
      <c r="N14" s="8">
        <v>203061</v>
      </c>
      <c r="O14" s="8">
        <v>1076</v>
      </c>
      <c r="P14" s="8">
        <v>92973</v>
      </c>
      <c r="Q14" s="8">
        <v>92840</v>
      </c>
      <c r="R14" s="8">
        <v>133</v>
      </c>
      <c r="S14" s="8">
        <v>89806</v>
      </c>
      <c r="T14" s="25">
        <f t="shared" si="0"/>
        <v>3167</v>
      </c>
      <c r="U14" s="26">
        <f t="shared" si="1"/>
        <v>3.5264904349375321</v>
      </c>
      <c r="V14" s="8">
        <v>53683</v>
      </c>
      <c r="W14" s="8">
        <v>20700</v>
      </c>
      <c r="X14" s="8">
        <v>25250</v>
      </c>
      <c r="Y14" s="8">
        <v>1036</v>
      </c>
      <c r="Z14" s="8">
        <v>6697</v>
      </c>
      <c r="AA14" s="8">
        <v>32679</v>
      </c>
      <c r="AB14" s="8">
        <v>7805</v>
      </c>
      <c r="AC14" s="52" t="s">
        <v>23</v>
      </c>
    </row>
    <row r="15" spans="1:29" ht="30" customHeight="1" x14ac:dyDescent="0.15">
      <c r="B15" s="31"/>
      <c r="C15" s="32"/>
      <c r="D15" s="33"/>
      <c r="E15" s="33"/>
      <c r="F15" s="33"/>
      <c r="G15" s="33"/>
      <c r="H15" s="34"/>
      <c r="I15" s="35"/>
      <c r="J15" s="36"/>
      <c r="K15" s="34"/>
      <c r="L15" s="34"/>
      <c r="M15" s="34"/>
      <c r="N15" s="33"/>
      <c r="O15" s="33"/>
      <c r="P15" s="32"/>
      <c r="Q15" s="33"/>
      <c r="R15" s="33"/>
      <c r="S15" s="33"/>
      <c r="T15" s="33"/>
      <c r="U15" s="34"/>
      <c r="V15" s="33"/>
      <c r="W15" s="33"/>
      <c r="X15" s="33"/>
      <c r="Y15" s="33"/>
      <c r="Z15" s="33"/>
      <c r="AA15" s="33"/>
      <c r="AB15" s="33"/>
      <c r="AC15" s="31"/>
    </row>
    <row r="16" spans="1:29" ht="42" customHeight="1" x14ac:dyDescent="0.15">
      <c r="B16" s="28" t="s">
        <v>100</v>
      </c>
      <c r="C16" s="19"/>
      <c r="D16" s="8"/>
      <c r="E16" s="8"/>
      <c r="F16" s="8"/>
      <c r="G16" s="8"/>
      <c r="H16" s="9"/>
      <c r="I16" s="20"/>
      <c r="J16" s="21"/>
      <c r="K16" s="9"/>
      <c r="L16" s="9"/>
      <c r="M16" s="9"/>
      <c r="N16" s="8"/>
      <c r="O16" s="8"/>
      <c r="P16" s="19"/>
      <c r="Q16" s="8"/>
      <c r="R16" s="8"/>
      <c r="S16" s="8"/>
      <c r="T16" s="8"/>
      <c r="U16" s="9"/>
      <c r="V16" s="8"/>
      <c r="W16" s="8"/>
      <c r="X16" s="8"/>
      <c r="Y16" s="8"/>
      <c r="Z16" s="8"/>
      <c r="AA16" s="8"/>
      <c r="AB16" s="8"/>
      <c r="AC16" s="18"/>
    </row>
    <row r="17" spans="2:29" ht="42" customHeight="1" x14ac:dyDescent="0.15">
      <c r="B17" s="95" t="s">
        <v>42</v>
      </c>
      <c r="C17" s="33">
        <v>1973395</v>
      </c>
      <c r="D17" s="33">
        <v>918682</v>
      </c>
      <c r="E17" s="33">
        <v>1054713</v>
      </c>
      <c r="F17" s="33">
        <v>1952356</v>
      </c>
      <c r="G17" s="33">
        <v>21039</v>
      </c>
      <c r="H17" s="96">
        <v>1.07762</v>
      </c>
      <c r="I17" s="97">
        <v>1121.26</v>
      </c>
      <c r="J17" s="96">
        <v>1760</v>
      </c>
      <c r="K17" s="96">
        <v>47.722610000000003</v>
      </c>
      <c r="L17" s="96">
        <v>48.547379999999997</v>
      </c>
      <c r="M17" s="104">
        <v>87.102559999999997</v>
      </c>
      <c r="N17" s="33">
        <v>1933094</v>
      </c>
      <c r="O17" s="33">
        <v>12634</v>
      </c>
      <c r="P17" s="33">
        <v>969161</v>
      </c>
      <c r="Q17" s="33">
        <v>967372</v>
      </c>
      <c r="R17" s="33">
        <v>1789</v>
      </c>
      <c r="S17" s="33">
        <v>921837</v>
      </c>
      <c r="T17" s="33">
        <f>P17-S17</f>
        <v>47324</v>
      </c>
      <c r="U17" s="96">
        <f>T17/S17*100</f>
        <v>5.1336624587644017</v>
      </c>
      <c r="V17" s="33">
        <v>496691</v>
      </c>
      <c r="W17" s="33">
        <v>204909</v>
      </c>
      <c r="X17" s="33">
        <v>204131</v>
      </c>
      <c r="Y17" s="33">
        <v>10175</v>
      </c>
      <c r="Z17" s="33">
        <v>77476</v>
      </c>
      <c r="AA17" s="33">
        <v>422160</v>
      </c>
      <c r="AB17" s="33">
        <v>121789</v>
      </c>
      <c r="AC17" s="98" t="s">
        <v>42</v>
      </c>
    </row>
    <row r="18" spans="2:29" ht="42" customHeight="1" x14ac:dyDescent="0.15">
      <c r="B18" s="48" t="s">
        <v>43</v>
      </c>
      <c r="C18" s="25">
        <v>1324025</v>
      </c>
      <c r="D18" s="25">
        <v>652920</v>
      </c>
      <c r="E18" s="25">
        <v>671105</v>
      </c>
      <c r="F18" s="25">
        <v>1263979</v>
      </c>
      <c r="G18" s="25">
        <v>60046</v>
      </c>
      <c r="H18" s="26">
        <v>4.7505499999999996</v>
      </c>
      <c r="I18" s="27">
        <v>217.43</v>
      </c>
      <c r="J18" s="26">
        <v>6089.4</v>
      </c>
      <c r="K18" s="26">
        <v>45.139470000000003</v>
      </c>
      <c r="L18" s="26">
        <v>45.842059999999996</v>
      </c>
      <c r="M18" s="105">
        <v>97.290289999999999</v>
      </c>
      <c r="N18" s="25">
        <v>1276491</v>
      </c>
      <c r="O18" s="25">
        <v>22845</v>
      </c>
      <c r="P18" s="25">
        <v>582475</v>
      </c>
      <c r="Q18" s="25">
        <v>581501</v>
      </c>
      <c r="R18" s="25">
        <v>974</v>
      </c>
      <c r="S18" s="25">
        <v>533209</v>
      </c>
      <c r="T18" s="25">
        <f>P18-S18</f>
        <v>49266</v>
      </c>
      <c r="U18" s="26">
        <f>T18/S18*100</f>
        <v>9.2395289651900097</v>
      </c>
      <c r="V18" s="25">
        <v>339900</v>
      </c>
      <c r="W18" s="25">
        <v>114595</v>
      </c>
      <c r="X18" s="25">
        <v>176382</v>
      </c>
      <c r="Y18" s="25">
        <v>7475</v>
      </c>
      <c r="Z18" s="25">
        <v>41448</v>
      </c>
      <c r="AA18" s="25">
        <v>211174</v>
      </c>
      <c r="AB18" s="25">
        <v>55934</v>
      </c>
      <c r="AC18" s="50" t="s">
        <v>43</v>
      </c>
    </row>
    <row r="19" spans="2:29" ht="42" customHeight="1" x14ac:dyDescent="0.15">
      <c r="B19" s="48" t="s">
        <v>44</v>
      </c>
      <c r="C19" s="25">
        <v>974951</v>
      </c>
      <c r="D19" s="25">
        <v>481246</v>
      </c>
      <c r="E19" s="25">
        <v>493705</v>
      </c>
      <c r="F19" s="25">
        <v>971882</v>
      </c>
      <c r="G19" s="25">
        <v>3069</v>
      </c>
      <c r="H19" s="26">
        <v>0.31578000000000001</v>
      </c>
      <c r="I19" s="27">
        <v>271.77999999999997</v>
      </c>
      <c r="J19" s="26">
        <v>3587.3</v>
      </c>
      <c r="K19" s="26">
        <v>46.93083</v>
      </c>
      <c r="L19" s="26">
        <v>48.044440000000002</v>
      </c>
      <c r="M19" s="105">
        <v>97.476429999999993</v>
      </c>
      <c r="N19" s="25">
        <v>920287</v>
      </c>
      <c r="O19" s="25">
        <v>23142</v>
      </c>
      <c r="P19" s="25">
        <v>447982</v>
      </c>
      <c r="Q19" s="25">
        <v>445814</v>
      </c>
      <c r="R19" s="25">
        <v>2168</v>
      </c>
      <c r="S19" s="25">
        <v>417857</v>
      </c>
      <c r="T19" s="25">
        <f>P19-S19</f>
        <v>30125</v>
      </c>
      <c r="U19" s="26">
        <f t="shared" ref="U19:U38" si="2">T19/S19*100</f>
        <v>7.2094041741552735</v>
      </c>
      <c r="V19" s="25">
        <v>246749</v>
      </c>
      <c r="W19" s="25">
        <v>88559</v>
      </c>
      <c r="X19" s="25">
        <v>119153</v>
      </c>
      <c r="Y19" s="25">
        <v>5913</v>
      </c>
      <c r="Z19" s="25">
        <v>33124</v>
      </c>
      <c r="AA19" s="25">
        <v>175696</v>
      </c>
      <c r="AB19" s="25">
        <v>48326</v>
      </c>
      <c r="AC19" s="50" t="s">
        <v>44</v>
      </c>
    </row>
    <row r="20" spans="2:29" ht="42" customHeight="1" x14ac:dyDescent="0.15">
      <c r="B20" s="48" t="s">
        <v>45</v>
      </c>
      <c r="C20" s="25">
        <v>9733276</v>
      </c>
      <c r="D20" s="25">
        <v>4774402</v>
      </c>
      <c r="E20" s="25">
        <v>4958874</v>
      </c>
      <c r="F20" s="25">
        <v>9272740</v>
      </c>
      <c r="G20" s="25">
        <v>460536</v>
      </c>
      <c r="H20" s="26">
        <v>4.9665600000000003</v>
      </c>
      <c r="I20" s="27">
        <v>627.53</v>
      </c>
      <c r="J20" s="26">
        <v>15510.5</v>
      </c>
      <c r="K20" s="26">
        <v>44.765189999999997</v>
      </c>
      <c r="L20" s="26">
        <v>44.376040000000003</v>
      </c>
      <c r="M20" s="105">
        <v>96.279960000000003</v>
      </c>
      <c r="N20" s="25">
        <v>9084294</v>
      </c>
      <c r="O20" s="25">
        <v>403171</v>
      </c>
      <c r="P20" s="25">
        <v>5215850</v>
      </c>
      <c r="Q20" s="25">
        <v>5208438</v>
      </c>
      <c r="R20" s="25">
        <v>7412</v>
      </c>
      <c r="S20" s="25">
        <v>4801194</v>
      </c>
      <c r="T20" s="25">
        <f t="shared" ref="T20:T38" si="3">P20-S20</f>
        <v>414656</v>
      </c>
      <c r="U20" s="26">
        <f t="shared" si="2"/>
        <v>8.6365183327313986</v>
      </c>
      <c r="V20" s="25">
        <v>2218797</v>
      </c>
      <c r="W20" s="25">
        <v>803692</v>
      </c>
      <c r="X20" s="25">
        <v>1056918</v>
      </c>
      <c r="Y20" s="25">
        <v>51151</v>
      </c>
      <c r="Z20" s="25">
        <v>307036</v>
      </c>
      <c r="AA20" s="25">
        <v>2786593</v>
      </c>
      <c r="AB20" s="25">
        <v>576552</v>
      </c>
      <c r="AC20" s="50" t="s">
        <v>45</v>
      </c>
    </row>
    <row r="21" spans="2:29" ht="42" customHeight="1" x14ac:dyDescent="0.15">
      <c r="B21" s="48" t="s">
        <v>46</v>
      </c>
      <c r="C21" s="25">
        <v>3777491</v>
      </c>
      <c r="D21" s="25">
        <v>1867305</v>
      </c>
      <c r="E21" s="25">
        <v>1910186</v>
      </c>
      <c r="F21" s="25">
        <v>3724844</v>
      </c>
      <c r="G21" s="25">
        <v>52647</v>
      </c>
      <c r="H21" s="26">
        <v>1.4134</v>
      </c>
      <c r="I21" s="27">
        <v>437.71</v>
      </c>
      <c r="J21" s="26">
        <v>8630.1</v>
      </c>
      <c r="K21" s="26">
        <v>46.355849999999997</v>
      </c>
      <c r="L21" s="26">
        <v>47.374929999999999</v>
      </c>
      <c r="M21" s="105">
        <v>97.755139999999997</v>
      </c>
      <c r="N21" s="25">
        <v>3618590</v>
      </c>
      <c r="O21" s="25">
        <v>88067</v>
      </c>
      <c r="P21" s="25">
        <v>1753081</v>
      </c>
      <c r="Q21" s="25">
        <v>1744208</v>
      </c>
      <c r="R21" s="25">
        <v>8873</v>
      </c>
      <c r="S21" s="25">
        <v>1645618</v>
      </c>
      <c r="T21" s="25">
        <f t="shared" si="3"/>
        <v>107463</v>
      </c>
      <c r="U21" s="26">
        <f t="shared" si="2"/>
        <v>6.5302518567492571</v>
      </c>
      <c r="V21" s="25">
        <v>971451</v>
      </c>
      <c r="W21" s="25">
        <v>347945</v>
      </c>
      <c r="X21" s="25">
        <v>482163</v>
      </c>
      <c r="Y21" s="25">
        <v>21312</v>
      </c>
      <c r="Z21" s="25">
        <v>120031</v>
      </c>
      <c r="AA21" s="25">
        <v>699171</v>
      </c>
      <c r="AB21" s="25">
        <v>194694</v>
      </c>
      <c r="AC21" s="50" t="s">
        <v>47</v>
      </c>
    </row>
    <row r="22" spans="2:29" ht="42" customHeight="1" x14ac:dyDescent="0.15">
      <c r="B22" s="48" t="s">
        <v>110</v>
      </c>
      <c r="C22" s="25">
        <v>1538262</v>
      </c>
      <c r="D22" s="25">
        <v>775772</v>
      </c>
      <c r="E22" s="25">
        <v>762490</v>
      </c>
      <c r="F22" s="25">
        <v>1475213</v>
      </c>
      <c r="G22" s="25">
        <v>63049</v>
      </c>
      <c r="H22" s="26">
        <v>4.2738899999999997</v>
      </c>
      <c r="I22" s="27">
        <v>143.01</v>
      </c>
      <c r="J22" s="26">
        <v>10756.3</v>
      </c>
      <c r="K22" s="26">
        <v>43.676630000000003</v>
      </c>
      <c r="L22" s="26">
        <v>43.721939999999996</v>
      </c>
      <c r="M22" s="105">
        <v>101.74191999999999</v>
      </c>
      <c r="N22" s="25">
        <v>1465906</v>
      </c>
      <c r="O22" s="25">
        <v>38482</v>
      </c>
      <c r="P22" s="25">
        <v>747452</v>
      </c>
      <c r="Q22" s="25">
        <v>745988</v>
      </c>
      <c r="R22" s="25">
        <v>1464</v>
      </c>
      <c r="S22" s="25">
        <v>691837</v>
      </c>
      <c r="T22" s="25">
        <f t="shared" si="3"/>
        <v>55615</v>
      </c>
      <c r="U22" s="26">
        <f t="shared" si="2"/>
        <v>8.0387432299804722</v>
      </c>
      <c r="V22" s="25">
        <v>373427</v>
      </c>
      <c r="W22" s="25">
        <v>129421</v>
      </c>
      <c r="X22" s="25">
        <v>192437</v>
      </c>
      <c r="Y22" s="25">
        <v>7758</v>
      </c>
      <c r="Z22" s="25">
        <v>43811</v>
      </c>
      <c r="AA22" s="25">
        <v>340715</v>
      </c>
      <c r="AB22" s="25">
        <v>66075</v>
      </c>
      <c r="AC22" s="50" t="s">
        <v>46</v>
      </c>
    </row>
    <row r="23" spans="2:29" ht="42" customHeight="1" x14ac:dyDescent="0.15">
      <c r="B23" s="48" t="s">
        <v>48</v>
      </c>
      <c r="C23" s="25">
        <v>725493</v>
      </c>
      <c r="D23" s="25">
        <v>362193</v>
      </c>
      <c r="E23" s="25">
        <v>363300</v>
      </c>
      <c r="F23" s="25">
        <v>720779</v>
      </c>
      <c r="G23" s="25">
        <v>4714</v>
      </c>
      <c r="H23" s="26">
        <v>0.65400999999999998</v>
      </c>
      <c r="I23" s="27">
        <v>328.91</v>
      </c>
      <c r="J23" s="26">
        <v>2205.6999999999998</v>
      </c>
      <c r="K23" s="26">
        <v>46.698390000000003</v>
      </c>
      <c r="L23" s="26">
        <v>47.714309999999998</v>
      </c>
      <c r="M23" s="105">
        <v>99.69529</v>
      </c>
      <c r="N23" s="25">
        <v>690937</v>
      </c>
      <c r="O23" s="25">
        <v>13334</v>
      </c>
      <c r="P23" s="25">
        <v>332770</v>
      </c>
      <c r="Q23" s="25">
        <v>332249</v>
      </c>
      <c r="R23" s="25">
        <v>521</v>
      </c>
      <c r="S23" s="25">
        <v>311187</v>
      </c>
      <c r="T23" s="25">
        <f t="shared" si="3"/>
        <v>21583</v>
      </c>
      <c r="U23" s="26">
        <f t="shared" si="2"/>
        <v>6.9357010414959497</v>
      </c>
      <c r="V23" s="25">
        <v>181991</v>
      </c>
      <c r="W23" s="25">
        <v>65333</v>
      </c>
      <c r="X23" s="25">
        <v>87834</v>
      </c>
      <c r="Y23" s="25">
        <v>4756</v>
      </c>
      <c r="Z23" s="25">
        <v>24068</v>
      </c>
      <c r="AA23" s="25">
        <v>132680</v>
      </c>
      <c r="AB23" s="25">
        <v>33410</v>
      </c>
      <c r="AC23" s="50" t="s">
        <v>48</v>
      </c>
    </row>
    <row r="24" spans="2:29" ht="42" customHeight="1" x14ac:dyDescent="0.15">
      <c r="B24" s="48" t="s">
        <v>49</v>
      </c>
      <c r="C24" s="25">
        <v>789275</v>
      </c>
      <c r="D24" s="25">
        <v>379741</v>
      </c>
      <c r="E24" s="25">
        <v>409534</v>
      </c>
      <c r="F24" s="25">
        <v>810157</v>
      </c>
      <c r="G24" s="25">
        <v>-20882</v>
      </c>
      <c r="H24" s="26">
        <v>-2.5775299999999999</v>
      </c>
      <c r="I24" s="27">
        <v>726.27</v>
      </c>
      <c r="J24" s="26">
        <v>1086.8</v>
      </c>
      <c r="K24" s="26">
        <v>48.343859999999999</v>
      </c>
      <c r="L24" s="26">
        <v>49.351100000000002</v>
      </c>
      <c r="M24" s="105">
        <v>92.725149999999999</v>
      </c>
      <c r="N24" s="25">
        <v>772337</v>
      </c>
      <c r="O24" s="25">
        <v>4672</v>
      </c>
      <c r="P24" s="25">
        <v>331272</v>
      </c>
      <c r="Q24" s="25">
        <v>330697</v>
      </c>
      <c r="R24" s="25">
        <v>575</v>
      </c>
      <c r="S24" s="25">
        <v>321511</v>
      </c>
      <c r="T24" s="25">
        <f t="shared" si="3"/>
        <v>9761</v>
      </c>
      <c r="U24" s="26">
        <f t="shared" si="2"/>
        <v>3.0359769961214389</v>
      </c>
      <c r="V24" s="25">
        <v>177397</v>
      </c>
      <c r="W24" s="25">
        <v>64005</v>
      </c>
      <c r="X24" s="25">
        <v>83097</v>
      </c>
      <c r="Y24" s="25">
        <v>4357</v>
      </c>
      <c r="Z24" s="25">
        <v>25938</v>
      </c>
      <c r="AA24" s="25">
        <v>116138</v>
      </c>
      <c r="AB24" s="25">
        <v>35041</v>
      </c>
      <c r="AC24" s="50" t="s">
        <v>49</v>
      </c>
    </row>
    <row r="25" spans="2:29" ht="42" customHeight="1" x14ac:dyDescent="0.15">
      <c r="B25" s="48" t="s">
        <v>50</v>
      </c>
      <c r="C25" s="25">
        <v>693389</v>
      </c>
      <c r="D25" s="25">
        <v>337812</v>
      </c>
      <c r="E25" s="25">
        <v>355577</v>
      </c>
      <c r="F25" s="25">
        <v>704989</v>
      </c>
      <c r="G25" s="25">
        <v>-11600</v>
      </c>
      <c r="H25" s="26">
        <v>-1.6454200000000001</v>
      </c>
      <c r="I25" s="27">
        <v>1411.83</v>
      </c>
      <c r="J25" s="26">
        <v>491.1</v>
      </c>
      <c r="K25" s="26">
        <v>48.841970000000003</v>
      </c>
      <c r="L25" s="26">
        <v>50.145940000000003</v>
      </c>
      <c r="M25" s="105">
        <v>95.003900000000002</v>
      </c>
      <c r="N25" s="25">
        <v>676457</v>
      </c>
      <c r="O25" s="25">
        <v>9764</v>
      </c>
      <c r="P25" s="25">
        <v>297421</v>
      </c>
      <c r="Q25" s="25">
        <v>296944</v>
      </c>
      <c r="R25" s="25">
        <v>477</v>
      </c>
      <c r="S25" s="25">
        <v>286013</v>
      </c>
      <c r="T25" s="25">
        <f t="shared" si="3"/>
        <v>11408</v>
      </c>
      <c r="U25" s="26">
        <f t="shared" si="2"/>
        <v>3.9886298874526682</v>
      </c>
      <c r="V25" s="25">
        <v>162706</v>
      </c>
      <c r="W25" s="25">
        <v>59259</v>
      </c>
      <c r="X25" s="25">
        <v>74592</v>
      </c>
      <c r="Y25" s="25">
        <v>4205</v>
      </c>
      <c r="Z25" s="25">
        <v>24650</v>
      </c>
      <c r="AA25" s="25">
        <v>103930</v>
      </c>
      <c r="AB25" s="25">
        <v>35920</v>
      </c>
      <c r="AC25" s="50" t="s">
        <v>50</v>
      </c>
    </row>
    <row r="26" spans="2:29" ht="42" customHeight="1" x14ac:dyDescent="0.15">
      <c r="B26" s="48" t="s">
        <v>51</v>
      </c>
      <c r="C26" s="25">
        <v>790718</v>
      </c>
      <c r="D26" s="25">
        <v>392900</v>
      </c>
      <c r="E26" s="25">
        <v>397818</v>
      </c>
      <c r="F26" s="25">
        <v>797980</v>
      </c>
      <c r="G26" s="25">
        <v>-7262</v>
      </c>
      <c r="H26" s="26">
        <v>-0.91005000000000003</v>
      </c>
      <c r="I26" s="27">
        <v>1558.06</v>
      </c>
      <c r="J26" s="26">
        <v>507.5</v>
      </c>
      <c r="K26" s="26">
        <v>47.410069999999997</v>
      </c>
      <c r="L26" s="26">
        <v>48.466070000000002</v>
      </c>
      <c r="M26" s="105">
        <v>98.763760000000005</v>
      </c>
      <c r="N26" s="25">
        <v>764849</v>
      </c>
      <c r="O26" s="25">
        <v>22368</v>
      </c>
      <c r="P26" s="25">
        <v>320749</v>
      </c>
      <c r="Q26" s="25">
        <v>320221</v>
      </c>
      <c r="R26" s="25">
        <v>528</v>
      </c>
      <c r="S26" s="25">
        <v>309227</v>
      </c>
      <c r="T26" s="25">
        <f t="shared" si="3"/>
        <v>11522</v>
      </c>
      <c r="U26" s="26">
        <f t="shared" si="2"/>
        <v>3.7260653177115839</v>
      </c>
      <c r="V26" s="25">
        <v>181232</v>
      </c>
      <c r="W26" s="25">
        <v>64764</v>
      </c>
      <c r="X26" s="25">
        <v>88496</v>
      </c>
      <c r="Y26" s="25">
        <v>4248</v>
      </c>
      <c r="Z26" s="25">
        <v>23724</v>
      </c>
      <c r="AA26" s="25">
        <v>102460</v>
      </c>
      <c r="AB26" s="25">
        <v>32164</v>
      </c>
      <c r="AC26" s="50" t="s">
        <v>51</v>
      </c>
    </row>
    <row r="27" spans="2:29" ht="42" customHeight="1" x14ac:dyDescent="0.15">
      <c r="B27" s="48" t="s">
        <v>52</v>
      </c>
      <c r="C27" s="25">
        <v>2332176</v>
      </c>
      <c r="D27" s="25">
        <v>1146669</v>
      </c>
      <c r="E27" s="25">
        <v>1185507</v>
      </c>
      <c r="F27" s="25">
        <v>2295638</v>
      </c>
      <c r="G27" s="25">
        <v>36538</v>
      </c>
      <c r="H27" s="26">
        <v>1.5916300000000001</v>
      </c>
      <c r="I27" s="27">
        <v>326.5</v>
      </c>
      <c r="J27" s="26">
        <v>7143</v>
      </c>
      <c r="K27" s="26">
        <v>46.061480000000003</v>
      </c>
      <c r="L27" s="26">
        <v>46.63655</v>
      </c>
      <c r="M27" s="105">
        <v>96.723929999999996</v>
      </c>
      <c r="N27" s="25">
        <v>2184995</v>
      </c>
      <c r="O27" s="25">
        <v>69501</v>
      </c>
      <c r="P27" s="25">
        <v>1122103</v>
      </c>
      <c r="Q27" s="25">
        <v>1119847</v>
      </c>
      <c r="R27" s="25">
        <v>2256</v>
      </c>
      <c r="S27" s="25">
        <v>1058497</v>
      </c>
      <c r="T27" s="25">
        <f t="shared" si="3"/>
        <v>63606</v>
      </c>
      <c r="U27" s="26">
        <f t="shared" si="2"/>
        <v>6.0090864688326935</v>
      </c>
      <c r="V27" s="25">
        <v>550240</v>
      </c>
      <c r="W27" s="25">
        <v>199832</v>
      </c>
      <c r="X27" s="25">
        <v>259606</v>
      </c>
      <c r="Y27" s="25">
        <v>12269</v>
      </c>
      <c r="Z27" s="25">
        <v>78533</v>
      </c>
      <c r="AA27" s="25">
        <v>505343</v>
      </c>
      <c r="AB27" s="25">
        <v>130300</v>
      </c>
      <c r="AC27" s="50" t="s">
        <v>52</v>
      </c>
    </row>
    <row r="28" spans="2:29" ht="42" customHeight="1" x14ac:dyDescent="0.15">
      <c r="B28" s="48" t="s">
        <v>53</v>
      </c>
      <c r="C28" s="25">
        <v>1463723</v>
      </c>
      <c r="D28" s="25">
        <v>692279</v>
      </c>
      <c r="E28" s="25">
        <v>771444</v>
      </c>
      <c r="F28" s="25">
        <v>1475183</v>
      </c>
      <c r="G28" s="25">
        <v>-11460</v>
      </c>
      <c r="H28" s="26">
        <v>-0.77685000000000004</v>
      </c>
      <c r="I28" s="27">
        <v>827.83</v>
      </c>
      <c r="J28" s="26">
        <v>1768.1</v>
      </c>
      <c r="K28" s="26">
        <v>47.37332</v>
      </c>
      <c r="L28" s="26">
        <v>47.987690000000001</v>
      </c>
      <c r="M28" s="105">
        <v>89.738079999999997</v>
      </c>
      <c r="N28" s="25">
        <v>1369358</v>
      </c>
      <c r="O28" s="25">
        <v>39386</v>
      </c>
      <c r="P28" s="25">
        <v>729524</v>
      </c>
      <c r="Q28" s="25">
        <v>728744</v>
      </c>
      <c r="R28" s="25">
        <v>780</v>
      </c>
      <c r="S28" s="25">
        <v>705874</v>
      </c>
      <c r="T28" s="25">
        <f t="shared" si="3"/>
        <v>23650</v>
      </c>
      <c r="U28" s="26">
        <f t="shared" si="2"/>
        <v>3.3504563137330461</v>
      </c>
      <c r="V28" s="25">
        <v>336394</v>
      </c>
      <c r="W28" s="25">
        <v>122087</v>
      </c>
      <c r="X28" s="25">
        <v>152226</v>
      </c>
      <c r="Y28" s="25">
        <v>8335</v>
      </c>
      <c r="Z28" s="25">
        <v>53746</v>
      </c>
      <c r="AA28" s="25">
        <v>350775</v>
      </c>
      <c r="AB28" s="25">
        <v>95220</v>
      </c>
      <c r="AC28" s="50" t="s">
        <v>53</v>
      </c>
    </row>
    <row r="29" spans="2:29" ht="42" customHeight="1" x14ac:dyDescent="0.15">
      <c r="B29" s="48" t="s">
        <v>54</v>
      </c>
      <c r="C29" s="25">
        <v>2752412</v>
      </c>
      <c r="D29" s="25">
        <v>1326875</v>
      </c>
      <c r="E29" s="25">
        <v>1425537</v>
      </c>
      <c r="F29" s="25">
        <v>2691185</v>
      </c>
      <c r="G29" s="25">
        <v>61227</v>
      </c>
      <c r="H29" s="26">
        <v>2.2750900000000001</v>
      </c>
      <c r="I29" s="27">
        <v>225.32</v>
      </c>
      <c r="J29" s="26">
        <v>12215.6</v>
      </c>
      <c r="K29" s="26">
        <v>46.350290000000001</v>
      </c>
      <c r="L29" s="26">
        <v>46.422020000000003</v>
      </c>
      <c r="M29" s="105">
        <v>93.078959999999995</v>
      </c>
      <c r="N29" s="25">
        <v>2550968</v>
      </c>
      <c r="O29" s="25">
        <v>121586</v>
      </c>
      <c r="P29" s="25">
        <v>1469718</v>
      </c>
      <c r="Q29" s="25">
        <v>1464615</v>
      </c>
      <c r="R29" s="25">
        <v>5103</v>
      </c>
      <c r="S29" s="25">
        <v>1354793</v>
      </c>
      <c r="T29" s="25">
        <f t="shared" si="3"/>
        <v>114925</v>
      </c>
      <c r="U29" s="26">
        <f t="shared" si="2"/>
        <v>8.4828457188662778</v>
      </c>
      <c r="V29" s="25">
        <v>617938</v>
      </c>
      <c r="W29" s="25">
        <v>221620</v>
      </c>
      <c r="X29" s="25">
        <v>271847</v>
      </c>
      <c r="Y29" s="25">
        <v>15960</v>
      </c>
      <c r="Z29" s="25">
        <v>108511</v>
      </c>
      <c r="AA29" s="25">
        <v>784785</v>
      </c>
      <c r="AB29" s="25">
        <v>213260</v>
      </c>
      <c r="AC29" s="50" t="s">
        <v>54</v>
      </c>
    </row>
    <row r="30" spans="2:29" ht="42" customHeight="1" x14ac:dyDescent="0.15">
      <c r="B30" s="48" t="s">
        <v>55</v>
      </c>
      <c r="C30" s="25">
        <v>826161</v>
      </c>
      <c r="D30" s="25">
        <v>393961</v>
      </c>
      <c r="E30" s="25">
        <v>432200</v>
      </c>
      <c r="F30" s="25">
        <v>839310</v>
      </c>
      <c r="G30" s="25">
        <v>-13149</v>
      </c>
      <c r="H30" s="26">
        <v>-1.56664</v>
      </c>
      <c r="I30" s="27">
        <v>149.83000000000001</v>
      </c>
      <c r="J30" s="26">
        <v>5514</v>
      </c>
      <c r="K30" s="26">
        <v>47.366660000000003</v>
      </c>
      <c r="L30" s="26">
        <v>48.35398</v>
      </c>
      <c r="M30" s="105">
        <v>91.152479999999997</v>
      </c>
      <c r="N30" s="25">
        <v>799358</v>
      </c>
      <c r="O30" s="25">
        <v>12486</v>
      </c>
      <c r="P30" s="25">
        <v>366079</v>
      </c>
      <c r="Q30" s="25">
        <v>365535</v>
      </c>
      <c r="R30" s="25">
        <v>544</v>
      </c>
      <c r="S30" s="25">
        <v>350301</v>
      </c>
      <c r="T30" s="25">
        <f t="shared" si="3"/>
        <v>15778</v>
      </c>
      <c r="U30" s="26">
        <f t="shared" si="2"/>
        <v>4.5041264512519232</v>
      </c>
      <c r="V30" s="25">
        <v>212556</v>
      </c>
      <c r="W30" s="25">
        <v>74702</v>
      </c>
      <c r="X30" s="25">
        <v>100230</v>
      </c>
      <c r="Y30" s="25">
        <v>5101</v>
      </c>
      <c r="Z30" s="25">
        <v>32523</v>
      </c>
      <c r="AA30" s="25">
        <v>135073</v>
      </c>
      <c r="AB30" s="25">
        <v>51619</v>
      </c>
      <c r="AC30" s="50" t="s">
        <v>55</v>
      </c>
    </row>
    <row r="31" spans="2:29" ht="42" customHeight="1" x14ac:dyDescent="0.15">
      <c r="B31" s="48" t="s">
        <v>56</v>
      </c>
      <c r="C31" s="25">
        <v>1525152</v>
      </c>
      <c r="D31" s="25">
        <v>716452</v>
      </c>
      <c r="E31" s="25">
        <v>808700</v>
      </c>
      <c r="F31" s="25">
        <v>1537272</v>
      </c>
      <c r="G31" s="25">
        <v>-12120</v>
      </c>
      <c r="H31" s="26">
        <v>-0.78841000000000006</v>
      </c>
      <c r="I31" s="27">
        <v>557.02</v>
      </c>
      <c r="J31" s="26">
        <v>2738.1</v>
      </c>
      <c r="K31" s="26">
        <v>48.039879999999997</v>
      </c>
      <c r="L31" s="26">
        <v>49.232059999999997</v>
      </c>
      <c r="M31" s="105">
        <v>88.593050000000005</v>
      </c>
      <c r="N31" s="25">
        <v>1402061</v>
      </c>
      <c r="O31" s="25">
        <v>33009</v>
      </c>
      <c r="P31" s="25">
        <v>734920</v>
      </c>
      <c r="Q31" s="25">
        <v>734091</v>
      </c>
      <c r="R31" s="25">
        <v>829</v>
      </c>
      <c r="S31" s="25">
        <v>705459</v>
      </c>
      <c r="T31" s="25">
        <f t="shared" si="3"/>
        <v>29461</v>
      </c>
      <c r="U31" s="26">
        <f t="shared" si="2"/>
        <v>4.176146310416339</v>
      </c>
      <c r="V31" s="25">
        <v>379662</v>
      </c>
      <c r="W31" s="25">
        <v>145640</v>
      </c>
      <c r="X31" s="25">
        <v>170380</v>
      </c>
      <c r="Y31" s="25">
        <v>8206</v>
      </c>
      <c r="Z31" s="25">
        <v>55436</v>
      </c>
      <c r="AA31" s="25">
        <v>318372</v>
      </c>
      <c r="AB31" s="25">
        <v>101752</v>
      </c>
      <c r="AC31" s="50" t="s">
        <v>56</v>
      </c>
    </row>
    <row r="32" spans="2:29" ht="42" customHeight="1" x14ac:dyDescent="0.15">
      <c r="B32" s="48" t="s">
        <v>57</v>
      </c>
      <c r="C32" s="25">
        <v>724691</v>
      </c>
      <c r="D32" s="25">
        <v>348630</v>
      </c>
      <c r="E32" s="25">
        <v>376061</v>
      </c>
      <c r="F32" s="25">
        <v>719474</v>
      </c>
      <c r="G32" s="25">
        <v>5217</v>
      </c>
      <c r="H32" s="26">
        <v>0.72511000000000003</v>
      </c>
      <c r="I32" s="27">
        <v>789.95</v>
      </c>
      <c r="J32" s="26">
        <v>917.4</v>
      </c>
      <c r="K32" s="26">
        <v>45.97833</v>
      </c>
      <c r="L32" s="26">
        <v>46.493130000000001</v>
      </c>
      <c r="M32" s="105">
        <v>92.705699999999993</v>
      </c>
      <c r="N32" s="25">
        <v>694651</v>
      </c>
      <c r="O32" s="25">
        <v>11844</v>
      </c>
      <c r="P32" s="25">
        <v>327620</v>
      </c>
      <c r="Q32" s="25">
        <v>326986</v>
      </c>
      <c r="R32" s="25">
        <v>634</v>
      </c>
      <c r="S32" s="25">
        <v>309409</v>
      </c>
      <c r="T32" s="25">
        <f t="shared" si="3"/>
        <v>18211</v>
      </c>
      <c r="U32" s="26">
        <f t="shared" si="2"/>
        <v>5.8857370018325259</v>
      </c>
      <c r="V32" s="25">
        <v>169536</v>
      </c>
      <c r="W32" s="25">
        <v>60819</v>
      </c>
      <c r="X32" s="25">
        <v>80979</v>
      </c>
      <c r="Y32" s="25">
        <v>3643</v>
      </c>
      <c r="Z32" s="25">
        <v>24095</v>
      </c>
      <c r="AA32" s="25">
        <v>134334</v>
      </c>
      <c r="AB32" s="25">
        <v>35368</v>
      </c>
      <c r="AC32" s="50" t="s">
        <v>57</v>
      </c>
    </row>
    <row r="33" spans="2:29" ht="42" customHeight="1" x14ac:dyDescent="0.15">
      <c r="B33" s="48" t="s">
        <v>58</v>
      </c>
      <c r="C33" s="25">
        <v>1200754</v>
      </c>
      <c r="D33" s="25">
        <v>579415</v>
      </c>
      <c r="E33" s="25">
        <v>621339</v>
      </c>
      <c r="F33" s="25">
        <v>1194034</v>
      </c>
      <c r="G33" s="25">
        <v>6720</v>
      </c>
      <c r="H33" s="26">
        <v>0.56279999999999997</v>
      </c>
      <c r="I33" s="27">
        <v>906.69</v>
      </c>
      <c r="J33" s="26">
        <v>1324.3</v>
      </c>
      <c r="K33" s="26">
        <v>45.90108</v>
      </c>
      <c r="L33" s="26">
        <v>46.800519999999999</v>
      </c>
      <c r="M33" s="105">
        <v>93.25264</v>
      </c>
      <c r="N33" s="25">
        <v>1159414</v>
      </c>
      <c r="O33" s="25">
        <v>17500</v>
      </c>
      <c r="P33" s="25">
        <v>555123</v>
      </c>
      <c r="Q33" s="25">
        <v>554462</v>
      </c>
      <c r="R33" s="25">
        <v>661</v>
      </c>
      <c r="S33" s="25">
        <v>531605</v>
      </c>
      <c r="T33" s="25">
        <f t="shared" si="3"/>
        <v>23518</v>
      </c>
      <c r="U33" s="26">
        <f t="shared" si="2"/>
        <v>4.4239613999115885</v>
      </c>
      <c r="V33" s="25">
        <v>303650</v>
      </c>
      <c r="W33" s="25">
        <v>114455</v>
      </c>
      <c r="X33" s="25">
        <v>143133</v>
      </c>
      <c r="Y33" s="25">
        <v>5985</v>
      </c>
      <c r="Z33" s="25">
        <v>40077</v>
      </c>
      <c r="AA33" s="25">
        <v>224636</v>
      </c>
      <c r="AB33" s="25">
        <v>63569</v>
      </c>
      <c r="AC33" s="50" t="s">
        <v>58</v>
      </c>
    </row>
    <row r="34" spans="2:29" ht="42" customHeight="1" x14ac:dyDescent="0.15">
      <c r="B34" s="48" t="s">
        <v>59</v>
      </c>
      <c r="C34" s="25">
        <v>939029</v>
      </c>
      <c r="D34" s="25">
        <v>443269</v>
      </c>
      <c r="E34" s="25">
        <v>495760</v>
      </c>
      <c r="F34" s="25">
        <v>961286</v>
      </c>
      <c r="G34" s="25">
        <v>-22257</v>
      </c>
      <c r="H34" s="26">
        <v>-2.31534</v>
      </c>
      <c r="I34" s="27">
        <v>491.69</v>
      </c>
      <c r="J34" s="26">
        <v>1909.8</v>
      </c>
      <c r="K34" s="26">
        <v>48.869579999999999</v>
      </c>
      <c r="L34" s="26">
        <v>50.283610000000003</v>
      </c>
      <c r="M34" s="105">
        <v>89.412009999999995</v>
      </c>
      <c r="N34" s="25">
        <v>898013</v>
      </c>
      <c r="O34" s="25">
        <v>10815</v>
      </c>
      <c r="P34" s="25">
        <v>436245</v>
      </c>
      <c r="Q34" s="25">
        <v>435364</v>
      </c>
      <c r="R34" s="25">
        <v>881</v>
      </c>
      <c r="S34" s="25">
        <v>426325</v>
      </c>
      <c r="T34" s="25">
        <f t="shared" si="3"/>
        <v>9920</v>
      </c>
      <c r="U34" s="26">
        <f t="shared" si="2"/>
        <v>2.3268633085087664</v>
      </c>
      <c r="V34" s="25">
        <v>229945</v>
      </c>
      <c r="W34" s="25">
        <v>90208</v>
      </c>
      <c r="X34" s="25">
        <v>97764</v>
      </c>
      <c r="Y34" s="25">
        <v>5464</v>
      </c>
      <c r="Z34" s="25">
        <v>36509</v>
      </c>
      <c r="AA34" s="25">
        <v>177958</v>
      </c>
      <c r="AB34" s="25">
        <v>65358</v>
      </c>
      <c r="AC34" s="50" t="s">
        <v>59</v>
      </c>
    </row>
    <row r="35" spans="2:29" ht="42" customHeight="1" x14ac:dyDescent="0.15">
      <c r="B35" s="48" t="s">
        <v>60</v>
      </c>
      <c r="C35" s="25">
        <v>1612392</v>
      </c>
      <c r="D35" s="25">
        <v>761148</v>
      </c>
      <c r="E35" s="25">
        <v>851244</v>
      </c>
      <c r="F35" s="25">
        <v>1538681</v>
      </c>
      <c r="G35" s="25">
        <v>73711</v>
      </c>
      <c r="H35" s="26">
        <v>4.7905300000000004</v>
      </c>
      <c r="I35" s="27">
        <v>343.46</v>
      </c>
      <c r="J35" s="26">
        <v>4694.6000000000004</v>
      </c>
      <c r="K35" s="26">
        <v>43.86206</v>
      </c>
      <c r="L35" s="26">
        <v>43.705910000000003</v>
      </c>
      <c r="M35" s="105">
        <v>89.415959999999998</v>
      </c>
      <c r="N35" s="25">
        <v>1504528</v>
      </c>
      <c r="O35" s="25">
        <v>31904</v>
      </c>
      <c r="P35" s="25">
        <v>831124</v>
      </c>
      <c r="Q35" s="25">
        <v>830051</v>
      </c>
      <c r="R35" s="25">
        <v>1073</v>
      </c>
      <c r="S35" s="25">
        <v>764820</v>
      </c>
      <c r="T35" s="25">
        <f t="shared" si="3"/>
        <v>66304</v>
      </c>
      <c r="U35" s="26">
        <f t="shared" si="2"/>
        <v>8.6692293611568729</v>
      </c>
      <c r="V35" s="25">
        <v>364618</v>
      </c>
      <c r="W35" s="25">
        <v>128631</v>
      </c>
      <c r="X35" s="25">
        <v>170737</v>
      </c>
      <c r="Y35" s="25">
        <v>7254</v>
      </c>
      <c r="Z35" s="25">
        <v>57996</v>
      </c>
      <c r="AA35" s="25">
        <v>431231</v>
      </c>
      <c r="AB35" s="25">
        <v>81715</v>
      </c>
      <c r="AC35" s="50" t="s">
        <v>60</v>
      </c>
    </row>
    <row r="36" spans="2:29" ht="42" customHeight="1" x14ac:dyDescent="0.15">
      <c r="B36" s="48" t="s">
        <v>61</v>
      </c>
      <c r="C36" s="8">
        <v>738865</v>
      </c>
      <c r="D36" s="8">
        <v>349115</v>
      </c>
      <c r="E36" s="8">
        <v>389750</v>
      </c>
      <c r="F36" s="8">
        <v>740822</v>
      </c>
      <c r="G36" s="8">
        <v>-1957</v>
      </c>
      <c r="H36" s="88">
        <v>-0.26417000000000002</v>
      </c>
      <c r="I36" s="89">
        <v>390.32</v>
      </c>
      <c r="J36" s="88">
        <v>1893</v>
      </c>
      <c r="K36" s="88">
        <v>46.084359999999997</v>
      </c>
      <c r="L36" s="88">
        <v>46.872590000000002</v>
      </c>
      <c r="M36" s="106">
        <v>89.574089999999998</v>
      </c>
      <c r="N36" s="8">
        <v>718502</v>
      </c>
      <c r="O36" s="8">
        <v>5421</v>
      </c>
      <c r="P36" s="8">
        <v>326920</v>
      </c>
      <c r="Q36" s="8">
        <v>326140</v>
      </c>
      <c r="R36" s="8">
        <v>780</v>
      </c>
      <c r="S36" s="8">
        <v>315456</v>
      </c>
      <c r="T36" s="8">
        <f t="shared" si="3"/>
        <v>11464</v>
      </c>
      <c r="U36" s="26">
        <f t="shared" si="2"/>
        <v>3.6341042807871782</v>
      </c>
      <c r="V36" s="8">
        <v>173804</v>
      </c>
      <c r="W36" s="8">
        <v>61623</v>
      </c>
      <c r="X36" s="8">
        <v>81033</v>
      </c>
      <c r="Y36" s="8">
        <v>3787</v>
      </c>
      <c r="Z36" s="8">
        <v>27361</v>
      </c>
      <c r="AA36" s="8">
        <v>128009</v>
      </c>
      <c r="AB36" s="8">
        <v>36599</v>
      </c>
      <c r="AC36" s="50" t="s">
        <v>61</v>
      </c>
    </row>
    <row r="37" spans="2:29" ht="42" customHeight="1" x14ac:dyDescent="0.15">
      <c r="B37" s="46" t="s">
        <v>11</v>
      </c>
      <c r="C37" s="8">
        <v>126146099</v>
      </c>
      <c r="D37" s="8">
        <v>61349581</v>
      </c>
      <c r="E37" s="8">
        <v>64796518</v>
      </c>
      <c r="F37" s="8">
        <v>127094745</v>
      </c>
      <c r="G37" s="8">
        <v>-948646</v>
      </c>
      <c r="H37" s="9">
        <v>-0.74641000000000002</v>
      </c>
      <c r="I37" s="20">
        <v>377976.41</v>
      </c>
      <c r="J37" s="21">
        <v>338.2</v>
      </c>
      <c r="K37" s="9">
        <v>47.660939999999997</v>
      </c>
      <c r="L37" s="9">
        <v>48.605539999999998</v>
      </c>
      <c r="M37" s="106">
        <v>94.680369999999996</v>
      </c>
      <c r="N37" s="8">
        <v>121541155</v>
      </c>
      <c r="O37" s="8">
        <v>2402460</v>
      </c>
      <c r="P37" s="19">
        <v>55830154</v>
      </c>
      <c r="Q37" s="8">
        <v>55704949</v>
      </c>
      <c r="R37" s="8">
        <v>125205</v>
      </c>
      <c r="S37" s="8">
        <v>53448685</v>
      </c>
      <c r="T37" s="8">
        <f t="shared" si="3"/>
        <v>2381469</v>
      </c>
      <c r="U37" s="26">
        <f t="shared" si="2"/>
        <v>4.4556175703855017</v>
      </c>
      <c r="V37" s="8">
        <v>30110571</v>
      </c>
      <c r="W37" s="8">
        <v>11158840</v>
      </c>
      <c r="X37" s="8">
        <v>13949190</v>
      </c>
      <c r="Y37" s="8">
        <v>738006</v>
      </c>
      <c r="Z37" s="8">
        <v>4264535</v>
      </c>
      <c r="AA37" s="8">
        <v>21151042</v>
      </c>
      <c r="AB37" s="8">
        <v>6716806</v>
      </c>
      <c r="AC37" s="49" t="s">
        <v>11</v>
      </c>
    </row>
    <row r="38" spans="2:29" ht="42" customHeight="1" x14ac:dyDescent="0.15">
      <c r="B38" s="90" t="s">
        <v>12</v>
      </c>
      <c r="C38" s="22">
        <v>2301996</v>
      </c>
      <c r="D38" s="22">
        <v>1122598</v>
      </c>
      <c r="E38" s="22">
        <v>1179398</v>
      </c>
      <c r="F38" s="22">
        <v>2333899</v>
      </c>
      <c r="G38" s="22">
        <v>-31903</v>
      </c>
      <c r="H38" s="91">
        <v>-1.36694</v>
      </c>
      <c r="I38" s="92">
        <v>7282.29</v>
      </c>
      <c r="J38" s="23">
        <v>316.10000000000002</v>
      </c>
      <c r="K38" s="91">
        <v>47.522289999999998</v>
      </c>
      <c r="L38" s="91">
        <v>48.313830000000003</v>
      </c>
      <c r="M38" s="107">
        <v>95.183980000000005</v>
      </c>
      <c r="N38" s="22">
        <v>2242701</v>
      </c>
      <c r="O38" s="22">
        <v>19453</v>
      </c>
      <c r="P38" s="93">
        <v>982523</v>
      </c>
      <c r="Q38" s="22">
        <v>980549</v>
      </c>
      <c r="R38" s="22">
        <v>1974</v>
      </c>
      <c r="S38" s="22">
        <v>944720</v>
      </c>
      <c r="T38" s="22">
        <f t="shared" si="3"/>
        <v>37803</v>
      </c>
      <c r="U38" s="91">
        <f t="shared" si="2"/>
        <v>4.0015030908629008</v>
      </c>
      <c r="V38" s="22">
        <v>507063</v>
      </c>
      <c r="W38" s="22">
        <v>181038</v>
      </c>
      <c r="X38" s="22">
        <v>234787</v>
      </c>
      <c r="Y38" s="22">
        <v>13068</v>
      </c>
      <c r="Z38" s="22">
        <v>78170</v>
      </c>
      <c r="AA38" s="22">
        <v>362255</v>
      </c>
      <c r="AB38" s="22">
        <v>97239</v>
      </c>
      <c r="AC38" s="94" t="s">
        <v>12</v>
      </c>
    </row>
    <row r="39" spans="2:29" ht="14.25" x14ac:dyDescent="0.15"/>
    <row r="40" spans="2:29" s="28" customFormat="1" ht="17.25" x14ac:dyDescent="0.15">
      <c r="B40" s="80"/>
    </row>
    <row r="41" spans="2:29" s="28" customFormat="1" ht="17.25" x14ac:dyDescent="0.15"/>
    <row r="42" spans="2:29" s="28" customFormat="1" ht="17.25" x14ac:dyDescent="0.15"/>
    <row r="43" spans="2:29" s="28" customFormat="1" ht="17.25" x14ac:dyDescent="0.15">
      <c r="B43" s="81"/>
      <c r="C43" s="82"/>
      <c r="D43" s="82"/>
      <c r="E43" s="82"/>
      <c r="F43" s="82"/>
      <c r="G43" s="82"/>
      <c r="H43" s="83"/>
      <c r="I43" s="84"/>
      <c r="J43" s="83"/>
      <c r="K43" s="83"/>
      <c r="L43" s="83"/>
      <c r="M43" s="85"/>
      <c r="N43" s="86"/>
      <c r="O43" s="86"/>
      <c r="P43" s="86"/>
      <c r="Q43" s="86"/>
      <c r="R43" s="86"/>
      <c r="S43" s="86"/>
      <c r="T43" s="86"/>
      <c r="U43" s="83"/>
      <c r="V43" s="86"/>
      <c r="W43" s="86"/>
      <c r="X43" s="86"/>
      <c r="Y43" s="86"/>
      <c r="Z43" s="86"/>
      <c r="AA43" s="86"/>
      <c r="AB43" s="86"/>
      <c r="AC43" s="87"/>
    </row>
  </sheetData>
  <mergeCells count="18">
    <mergeCell ref="AC5:AC8"/>
    <mergeCell ref="P5:R6"/>
    <mergeCell ref="S5:S6"/>
    <mergeCell ref="T5:U6"/>
    <mergeCell ref="V5:AB5"/>
    <mergeCell ref="V6:V7"/>
    <mergeCell ref="AA6:AA7"/>
    <mergeCell ref="K5:K7"/>
    <mergeCell ref="L5:L7"/>
    <mergeCell ref="M5:M6"/>
    <mergeCell ref="N5:O6"/>
    <mergeCell ref="M7:M8"/>
    <mergeCell ref="J5:J7"/>
    <mergeCell ref="B5:B8"/>
    <mergeCell ref="C5:E6"/>
    <mergeCell ref="F5:F6"/>
    <mergeCell ref="G5:H6"/>
    <mergeCell ref="I5:I7"/>
  </mergeCells>
  <phoneticPr fontId="3"/>
  <pageMargins left="0.39370078740157483" right="0.39370078740157483" top="0.39370078740157483" bottom="0.39370078740157483" header="0.31496062992125984" footer="0.31496062992125984"/>
  <pageSetup paperSize="9" scale="54" firstPageNumber="36" orientation="portrait" useFirstPageNumber="1" r:id="rId1"/>
  <headerFooter>
    <oddFooter>&amp;C&amp;"ＭＳ 明朝,標準"&amp;16－&amp;P－</oddFooter>
  </headerFooter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view="pageBreakPreview" zoomScale="80" zoomScaleNormal="100" zoomScaleSheetLayoutView="80" workbookViewId="0">
      <pane xSplit="1" ySplit="5" topLeftCell="B6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2" x14ac:dyDescent="0.15"/>
  <cols>
    <col min="1" max="1" width="12.75" style="37" customWidth="1"/>
    <col min="2" max="19" width="9.875" style="37" customWidth="1"/>
    <col min="20" max="20" width="12.75" style="37" customWidth="1"/>
    <col min="21" max="21" width="10.625" style="37" customWidth="1"/>
    <col min="22" max="16384" width="9" style="37"/>
  </cols>
  <sheetData>
    <row r="1" spans="1:20" s="3" customFormat="1" ht="30" customHeight="1" x14ac:dyDescent="0.15">
      <c r="A1" s="30"/>
      <c r="T1" s="30"/>
    </row>
    <row r="2" spans="1:20" s="3" customFormat="1" ht="30" customHeight="1" x14ac:dyDescent="0.15">
      <c r="A2" s="30"/>
      <c r="J2" s="76" t="s">
        <v>96</v>
      </c>
      <c r="K2" s="28" t="s">
        <v>98</v>
      </c>
      <c r="T2" s="30"/>
    </row>
    <row r="3" spans="1:20" s="38" customFormat="1" ht="24" customHeight="1" x14ac:dyDescent="0.15">
      <c r="A3" s="14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99" t="s">
        <v>102</v>
      </c>
    </row>
    <row r="4" spans="1:20" s="38" customFormat="1" ht="24" customHeight="1" x14ac:dyDescent="0.15">
      <c r="A4" s="144" t="s">
        <v>62</v>
      </c>
      <c r="B4" s="146" t="s">
        <v>97</v>
      </c>
      <c r="C4" s="146"/>
      <c r="D4" s="146"/>
      <c r="E4" s="146" t="s">
        <v>63</v>
      </c>
      <c r="F4" s="146"/>
      <c r="G4" s="146"/>
      <c r="H4" s="146" t="s">
        <v>64</v>
      </c>
      <c r="I4" s="146"/>
      <c r="J4" s="140"/>
      <c r="K4" s="144" t="s">
        <v>65</v>
      </c>
      <c r="L4" s="146"/>
      <c r="M4" s="140"/>
      <c r="N4" s="146" t="s">
        <v>66</v>
      </c>
      <c r="O4" s="146"/>
      <c r="P4" s="146"/>
      <c r="Q4" s="146" t="s">
        <v>67</v>
      </c>
      <c r="R4" s="146"/>
      <c r="S4" s="146"/>
      <c r="T4" s="140" t="s">
        <v>62</v>
      </c>
    </row>
    <row r="5" spans="1:20" s="38" customFormat="1" ht="24" customHeight="1" thickBot="1" x14ac:dyDescent="0.2">
      <c r="A5" s="145"/>
      <c r="B5" s="53" t="s">
        <v>68</v>
      </c>
      <c r="C5" s="53" t="s">
        <v>1</v>
      </c>
      <c r="D5" s="53" t="s">
        <v>3</v>
      </c>
      <c r="E5" s="53" t="s">
        <v>68</v>
      </c>
      <c r="F5" s="53" t="s">
        <v>1</v>
      </c>
      <c r="G5" s="53" t="s">
        <v>3</v>
      </c>
      <c r="H5" s="53" t="s">
        <v>68</v>
      </c>
      <c r="I5" s="53" t="s">
        <v>1</v>
      </c>
      <c r="J5" s="74" t="s">
        <v>3</v>
      </c>
      <c r="K5" s="73" t="s">
        <v>68</v>
      </c>
      <c r="L5" s="53" t="s">
        <v>1</v>
      </c>
      <c r="M5" s="74" t="s">
        <v>3</v>
      </c>
      <c r="N5" s="53" t="s">
        <v>68</v>
      </c>
      <c r="O5" s="53" t="s">
        <v>1</v>
      </c>
      <c r="P5" s="53" t="s">
        <v>112</v>
      </c>
      <c r="Q5" s="53" t="s">
        <v>68</v>
      </c>
      <c r="R5" s="53" t="s">
        <v>1</v>
      </c>
      <c r="S5" s="53" t="s">
        <v>3</v>
      </c>
      <c r="T5" s="141"/>
    </row>
    <row r="6" spans="1:20" s="39" customFormat="1" ht="24" customHeight="1" thickTop="1" x14ac:dyDescent="0.15">
      <c r="A6" s="54" t="s">
        <v>69</v>
      </c>
      <c r="B6" s="55">
        <v>1096704</v>
      </c>
      <c r="C6" s="55">
        <v>531617</v>
      </c>
      <c r="D6" s="55">
        <v>565087</v>
      </c>
      <c r="E6" s="55">
        <v>311590</v>
      </c>
      <c r="F6" s="55">
        <v>150932</v>
      </c>
      <c r="G6" s="55">
        <v>160658</v>
      </c>
      <c r="H6" s="55">
        <v>196732</v>
      </c>
      <c r="I6" s="55">
        <v>96341</v>
      </c>
      <c r="J6" s="55">
        <v>100391</v>
      </c>
      <c r="K6" s="55">
        <v>141475</v>
      </c>
      <c r="L6" s="55">
        <v>69633</v>
      </c>
      <c r="M6" s="55">
        <v>71842</v>
      </c>
      <c r="N6" s="55">
        <v>234758</v>
      </c>
      <c r="O6" s="55">
        <v>112968</v>
      </c>
      <c r="P6" s="55">
        <v>121790</v>
      </c>
      <c r="Q6" s="55">
        <v>212149</v>
      </c>
      <c r="R6" s="55">
        <v>101743</v>
      </c>
      <c r="S6" s="55">
        <v>110406</v>
      </c>
      <c r="T6" s="56" t="s">
        <v>69</v>
      </c>
    </row>
    <row r="7" spans="1:20" s="39" customFormat="1" ht="24" customHeight="1" x14ac:dyDescent="0.15">
      <c r="A7" s="57" t="s">
        <v>104</v>
      </c>
      <c r="B7" s="58">
        <v>40380</v>
      </c>
      <c r="C7" s="58">
        <v>20899</v>
      </c>
      <c r="D7" s="58">
        <v>19481</v>
      </c>
      <c r="E7" s="58">
        <v>10231</v>
      </c>
      <c r="F7" s="58">
        <v>5350</v>
      </c>
      <c r="G7" s="58">
        <v>4881</v>
      </c>
      <c r="H7" s="58">
        <v>8030</v>
      </c>
      <c r="I7" s="58">
        <v>4193</v>
      </c>
      <c r="J7" s="58">
        <v>3837</v>
      </c>
      <c r="K7" s="58">
        <v>5633</v>
      </c>
      <c r="L7" s="58">
        <v>2891</v>
      </c>
      <c r="M7" s="58">
        <v>2742</v>
      </c>
      <c r="N7" s="58">
        <v>9525</v>
      </c>
      <c r="O7" s="58">
        <v>4939</v>
      </c>
      <c r="P7" s="58">
        <v>4586</v>
      </c>
      <c r="Q7" s="58">
        <v>6961</v>
      </c>
      <c r="R7" s="58">
        <v>3526</v>
      </c>
      <c r="S7" s="58">
        <v>3435</v>
      </c>
      <c r="T7" s="59" t="s">
        <v>104</v>
      </c>
    </row>
    <row r="8" spans="1:20" s="39" customFormat="1" ht="24" customHeight="1" x14ac:dyDescent="0.15">
      <c r="A8" s="60" t="s">
        <v>70</v>
      </c>
      <c r="B8" s="58">
        <v>43833</v>
      </c>
      <c r="C8" s="58">
        <v>22513</v>
      </c>
      <c r="D8" s="58">
        <v>21320</v>
      </c>
      <c r="E8" s="58">
        <v>11633</v>
      </c>
      <c r="F8" s="58">
        <v>6087</v>
      </c>
      <c r="G8" s="58">
        <v>5546</v>
      </c>
      <c r="H8" s="58">
        <v>7979</v>
      </c>
      <c r="I8" s="58">
        <v>4079</v>
      </c>
      <c r="J8" s="58">
        <v>3900</v>
      </c>
      <c r="K8" s="58">
        <v>5756</v>
      </c>
      <c r="L8" s="58">
        <v>2927</v>
      </c>
      <c r="M8" s="58">
        <v>2829</v>
      </c>
      <c r="N8" s="58">
        <v>9942</v>
      </c>
      <c r="O8" s="58">
        <v>5043</v>
      </c>
      <c r="P8" s="58">
        <v>4899</v>
      </c>
      <c r="Q8" s="58">
        <v>8523</v>
      </c>
      <c r="R8" s="58">
        <v>4377</v>
      </c>
      <c r="S8" s="58">
        <v>4146</v>
      </c>
      <c r="T8" s="61" t="s">
        <v>70</v>
      </c>
    </row>
    <row r="9" spans="1:20" s="39" customFormat="1" ht="24" customHeight="1" x14ac:dyDescent="0.15">
      <c r="A9" s="60" t="s">
        <v>71</v>
      </c>
      <c r="B9" s="58">
        <v>44452</v>
      </c>
      <c r="C9" s="58">
        <v>22711</v>
      </c>
      <c r="D9" s="58">
        <v>21741</v>
      </c>
      <c r="E9" s="58">
        <v>11838</v>
      </c>
      <c r="F9" s="58">
        <v>6066</v>
      </c>
      <c r="G9" s="58">
        <v>5772</v>
      </c>
      <c r="H9" s="58">
        <v>8008</v>
      </c>
      <c r="I9" s="58">
        <v>4059</v>
      </c>
      <c r="J9" s="58">
        <v>3949</v>
      </c>
      <c r="K9" s="58">
        <v>5506</v>
      </c>
      <c r="L9" s="58">
        <v>2779</v>
      </c>
      <c r="M9" s="58">
        <v>2727</v>
      </c>
      <c r="N9" s="58">
        <v>9877</v>
      </c>
      <c r="O9" s="58">
        <v>5087</v>
      </c>
      <c r="P9" s="58">
        <v>4790</v>
      </c>
      <c r="Q9" s="58">
        <v>9223</v>
      </c>
      <c r="R9" s="58">
        <v>4720</v>
      </c>
      <c r="S9" s="58">
        <v>4503</v>
      </c>
      <c r="T9" s="61" t="s">
        <v>71</v>
      </c>
    </row>
    <row r="10" spans="1:20" s="39" customFormat="1" ht="24" customHeight="1" x14ac:dyDescent="0.15">
      <c r="A10" s="60" t="s">
        <v>72</v>
      </c>
      <c r="B10" s="58">
        <v>53373</v>
      </c>
      <c r="C10" s="58">
        <v>27229</v>
      </c>
      <c r="D10" s="58">
        <v>26144</v>
      </c>
      <c r="E10" s="58">
        <v>15944</v>
      </c>
      <c r="F10" s="58">
        <v>8321</v>
      </c>
      <c r="G10" s="58">
        <v>7623</v>
      </c>
      <c r="H10" s="58">
        <v>9421</v>
      </c>
      <c r="I10" s="58">
        <v>4804</v>
      </c>
      <c r="J10" s="58">
        <v>4617</v>
      </c>
      <c r="K10" s="58">
        <v>6015</v>
      </c>
      <c r="L10" s="58">
        <v>2880</v>
      </c>
      <c r="M10" s="58">
        <v>3135</v>
      </c>
      <c r="N10" s="58">
        <v>11183</v>
      </c>
      <c r="O10" s="58">
        <v>5804</v>
      </c>
      <c r="P10" s="58">
        <v>5379</v>
      </c>
      <c r="Q10" s="58">
        <v>10810</v>
      </c>
      <c r="R10" s="58">
        <v>5420</v>
      </c>
      <c r="S10" s="58">
        <v>5390</v>
      </c>
      <c r="T10" s="61" t="s">
        <v>72</v>
      </c>
    </row>
    <row r="11" spans="1:20" s="39" customFormat="1" ht="24" customHeight="1" x14ac:dyDescent="0.15">
      <c r="A11" s="60" t="s">
        <v>73</v>
      </c>
      <c r="B11" s="58">
        <v>64670</v>
      </c>
      <c r="C11" s="58">
        <v>32984</v>
      </c>
      <c r="D11" s="58">
        <v>31686</v>
      </c>
      <c r="E11" s="58">
        <v>23772</v>
      </c>
      <c r="F11" s="58">
        <v>12579</v>
      </c>
      <c r="G11" s="58">
        <v>11193</v>
      </c>
      <c r="H11" s="58">
        <v>11079</v>
      </c>
      <c r="I11" s="58">
        <v>5500</v>
      </c>
      <c r="J11" s="58">
        <v>5579</v>
      </c>
      <c r="K11" s="58">
        <v>8194</v>
      </c>
      <c r="L11" s="58">
        <v>4136</v>
      </c>
      <c r="M11" s="58">
        <v>4058</v>
      </c>
      <c r="N11" s="58">
        <v>12102</v>
      </c>
      <c r="O11" s="58">
        <v>6203</v>
      </c>
      <c r="P11" s="58">
        <v>5899</v>
      </c>
      <c r="Q11" s="58">
        <v>9523</v>
      </c>
      <c r="R11" s="58">
        <v>4566</v>
      </c>
      <c r="S11" s="58">
        <v>4957</v>
      </c>
      <c r="T11" s="61" t="s">
        <v>73</v>
      </c>
    </row>
    <row r="12" spans="1:20" s="39" customFormat="1" ht="24" customHeight="1" x14ac:dyDescent="0.15">
      <c r="A12" s="57" t="s">
        <v>74</v>
      </c>
      <c r="B12" s="58">
        <v>59043</v>
      </c>
      <c r="C12" s="58">
        <v>28963</v>
      </c>
      <c r="D12" s="58">
        <v>30080</v>
      </c>
      <c r="E12" s="58">
        <v>17838</v>
      </c>
      <c r="F12" s="58">
        <v>8669</v>
      </c>
      <c r="G12" s="58">
        <v>9169</v>
      </c>
      <c r="H12" s="58">
        <v>12237</v>
      </c>
      <c r="I12" s="58">
        <v>6099</v>
      </c>
      <c r="J12" s="58">
        <v>6138</v>
      </c>
      <c r="K12" s="58">
        <v>8675</v>
      </c>
      <c r="L12" s="58">
        <v>4337</v>
      </c>
      <c r="M12" s="58">
        <v>4338</v>
      </c>
      <c r="N12" s="58">
        <v>11670</v>
      </c>
      <c r="O12" s="58">
        <v>5605</v>
      </c>
      <c r="P12" s="58">
        <v>6065</v>
      </c>
      <c r="Q12" s="58">
        <v>8623</v>
      </c>
      <c r="R12" s="58">
        <v>4253</v>
      </c>
      <c r="S12" s="58">
        <v>4370</v>
      </c>
      <c r="T12" s="59" t="s">
        <v>74</v>
      </c>
    </row>
    <row r="13" spans="1:20" s="39" customFormat="1" ht="24" customHeight="1" x14ac:dyDescent="0.15">
      <c r="A13" s="60" t="s">
        <v>75</v>
      </c>
      <c r="B13" s="58">
        <v>63865</v>
      </c>
      <c r="C13" s="58">
        <v>31369</v>
      </c>
      <c r="D13" s="58">
        <v>32496</v>
      </c>
      <c r="E13" s="58">
        <v>17677</v>
      </c>
      <c r="F13" s="58">
        <v>8600</v>
      </c>
      <c r="G13" s="58">
        <v>9077</v>
      </c>
      <c r="H13" s="58">
        <v>13200</v>
      </c>
      <c r="I13" s="58">
        <v>6595</v>
      </c>
      <c r="J13" s="58">
        <v>6605</v>
      </c>
      <c r="K13" s="58">
        <v>9262</v>
      </c>
      <c r="L13" s="58">
        <v>4574</v>
      </c>
      <c r="M13" s="58">
        <v>4688</v>
      </c>
      <c r="N13" s="58">
        <v>13609</v>
      </c>
      <c r="O13" s="58">
        <v>6652</v>
      </c>
      <c r="P13" s="58">
        <v>6957</v>
      </c>
      <c r="Q13" s="58">
        <v>10117</v>
      </c>
      <c r="R13" s="58">
        <v>4948</v>
      </c>
      <c r="S13" s="58">
        <v>5169</v>
      </c>
      <c r="T13" s="61" t="s">
        <v>75</v>
      </c>
    </row>
    <row r="14" spans="1:20" s="39" customFormat="1" ht="24" customHeight="1" x14ac:dyDescent="0.15">
      <c r="A14" s="60" t="s">
        <v>76</v>
      </c>
      <c r="B14" s="58">
        <v>69959</v>
      </c>
      <c r="C14" s="58">
        <v>34133</v>
      </c>
      <c r="D14" s="58">
        <v>35826</v>
      </c>
      <c r="E14" s="58">
        <v>19028</v>
      </c>
      <c r="F14" s="58">
        <v>9241</v>
      </c>
      <c r="G14" s="58">
        <v>9787</v>
      </c>
      <c r="H14" s="58">
        <v>13834</v>
      </c>
      <c r="I14" s="58">
        <v>6875</v>
      </c>
      <c r="J14" s="58">
        <v>6959</v>
      </c>
      <c r="K14" s="58">
        <v>9792</v>
      </c>
      <c r="L14" s="58">
        <v>4855</v>
      </c>
      <c r="M14" s="58">
        <v>4937</v>
      </c>
      <c r="N14" s="58">
        <v>15321</v>
      </c>
      <c r="O14" s="58">
        <v>7421</v>
      </c>
      <c r="P14" s="58">
        <v>7900</v>
      </c>
      <c r="Q14" s="58">
        <v>11984</v>
      </c>
      <c r="R14" s="58">
        <v>5741</v>
      </c>
      <c r="S14" s="58">
        <v>6243</v>
      </c>
      <c r="T14" s="61" t="s">
        <v>76</v>
      </c>
    </row>
    <row r="15" spans="1:20" s="39" customFormat="1" ht="24" customHeight="1" x14ac:dyDescent="0.15">
      <c r="A15" s="60" t="s">
        <v>77</v>
      </c>
      <c r="B15" s="58">
        <v>77017</v>
      </c>
      <c r="C15" s="58">
        <v>38105</v>
      </c>
      <c r="D15" s="58">
        <v>38912</v>
      </c>
      <c r="E15" s="58">
        <v>21113</v>
      </c>
      <c r="F15" s="58">
        <v>10232</v>
      </c>
      <c r="G15" s="58">
        <v>10881</v>
      </c>
      <c r="H15" s="58">
        <v>14565</v>
      </c>
      <c r="I15" s="58">
        <v>7381</v>
      </c>
      <c r="J15" s="58">
        <v>7184</v>
      </c>
      <c r="K15" s="58">
        <v>10456</v>
      </c>
      <c r="L15" s="58">
        <v>5323</v>
      </c>
      <c r="M15" s="58">
        <v>5133</v>
      </c>
      <c r="N15" s="58">
        <v>16640</v>
      </c>
      <c r="O15" s="58">
        <v>8198</v>
      </c>
      <c r="P15" s="58">
        <v>8442</v>
      </c>
      <c r="Q15" s="58">
        <v>14243</v>
      </c>
      <c r="R15" s="58">
        <v>6971</v>
      </c>
      <c r="S15" s="58">
        <v>7272</v>
      </c>
      <c r="T15" s="61" t="s">
        <v>77</v>
      </c>
    </row>
    <row r="16" spans="1:20" s="39" customFormat="1" ht="24" customHeight="1" x14ac:dyDescent="0.15">
      <c r="A16" s="60" t="s">
        <v>78</v>
      </c>
      <c r="B16" s="58">
        <v>85979</v>
      </c>
      <c r="C16" s="58">
        <v>42873</v>
      </c>
      <c r="D16" s="58">
        <v>43106</v>
      </c>
      <c r="E16" s="58">
        <v>23299</v>
      </c>
      <c r="F16" s="58">
        <v>11412</v>
      </c>
      <c r="G16" s="58">
        <v>11887</v>
      </c>
      <c r="H16" s="58">
        <v>16145</v>
      </c>
      <c r="I16" s="58">
        <v>8247</v>
      </c>
      <c r="J16" s="58">
        <v>7898</v>
      </c>
      <c r="K16" s="58">
        <v>11562</v>
      </c>
      <c r="L16" s="58">
        <v>6044</v>
      </c>
      <c r="M16" s="58">
        <v>5518</v>
      </c>
      <c r="N16" s="58">
        <v>18561</v>
      </c>
      <c r="O16" s="58">
        <v>9201</v>
      </c>
      <c r="P16" s="58">
        <v>9360</v>
      </c>
      <c r="Q16" s="58">
        <v>16412</v>
      </c>
      <c r="R16" s="58">
        <v>7969</v>
      </c>
      <c r="S16" s="58">
        <v>8443</v>
      </c>
      <c r="T16" s="61" t="s">
        <v>78</v>
      </c>
    </row>
    <row r="17" spans="1:21" s="39" customFormat="1" ht="24" customHeight="1" x14ac:dyDescent="0.15">
      <c r="A17" s="60" t="s">
        <v>79</v>
      </c>
      <c r="B17" s="58">
        <v>73970</v>
      </c>
      <c r="C17" s="58">
        <v>37331</v>
      </c>
      <c r="D17" s="58">
        <v>36639</v>
      </c>
      <c r="E17" s="58">
        <v>20544</v>
      </c>
      <c r="F17" s="58">
        <v>10317</v>
      </c>
      <c r="G17" s="58">
        <v>10227</v>
      </c>
      <c r="H17" s="58">
        <v>13618</v>
      </c>
      <c r="I17" s="58">
        <v>7168</v>
      </c>
      <c r="J17" s="58">
        <v>6450</v>
      </c>
      <c r="K17" s="58">
        <v>9509</v>
      </c>
      <c r="L17" s="58">
        <v>4874</v>
      </c>
      <c r="M17" s="58">
        <v>4635</v>
      </c>
      <c r="N17" s="58">
        <v>15914</v>
      </c>
      <c r="O17" s="58">
        <v>7968</v>
      </c>
      <c r="P17" s="58">
        <v>7946</v>
      </c>
      <c r="Q17" s="58">
        <v>14385</v>
      </c>
      <c r="R17" s="58">
        <v>7004</v>
      </c>
      <c r="S17" s="58">
        <v>7381</v>
      </c>
      <c r="T17" s="61" t="s">
        <v>79</v>
      </c>
    </row>
    <row r="18" spans="1:21" s="39" customFormat="1" ht="24" customHeight="1" x14ac:dyDescent="0.15">
      <c r="A18" s="60" t="s">
        <v>80</v>
      </c>
      <c r="B18" s="58">
        <v>65160</v>
      </c>
      <c r="C18" s="58">
        <v>32333</v>
      </c>
      <c r="D18" s="58">
        <v>32827</v>
      </c>
      <c r="E18" s="58">
        <v>18295</v>
      </c>
      <c r="F18" s="58">
        <v>9031</v>
      </c>
      <c r="G18" s="58">
        <v>9264</v>
      </c>
      <c r="H18" s="58">
        <v>11611</v>
      </c>
      <c r="I18" s="58">
        <v>5880</v>
      </c>
      <c r="J18" s="58">
        <v>5731</v>
      </c>
      <c r="K18" s="58">
        <v>8514</v>
      </c>
      <c r="L18" s="58">
        <v>4417</v>
      </c>
      <c r="M18" s="58">
        <v>4097</v>
      </c>
      <c r="N18" s="58">
        <v>13770</v>
      </c>
      <c r="O18" s="58">
        <v>6801</v>
      </c>
      <c r="P18" s="58">
        <v>6969</v>
      </c>
      <c r="Q18" s="58">
        <v>12970</v>
      </c>
      <c r="R18" s="58">
        <v>6204</v>
      </c>
      <c r="S18" s="58">
        <v>6766</v>
      </c>
      <c r="T18" s="61" t="s">
        <v>80</v>
      </c>
    </row>
    <row r="19" spans="1:21" s="39" customFormat="1" ht="24" customHeight="1" x14ac:dyDescent="0.15">
      <c r="A19" s="60" t="s">
        <v>81</v>
      </c>
      <c r="B19" s="58">
        <v>60045</v>
      </c>
      <c r="C19" s="58">
        <v>29078</v>
      </c>
      <c r="D19" s="58">
        <v>30967</v>
      </c>
      <c r="E19" s="58">
        <v>16702</v>
      </c>
      <c r="F19" s="58">
        <v>7893</v>
      </c>
      <c r="G19" s="58">
        <v>8809</v>
      </c>
      <c r="H19" s="58">
        <v>9983</v>
      </c>
      <c r="I19" s="58">
        <v>5045</v>
      </c>
      <c r="J19" s="58">
        <v>4938</v>
      </c>
      <c r="K19" s="58">
        <v>7435</v>
      </c>
      <c r="L19" s="58">
        <v>3715</v>
      </c>
      <c r="M19" s="58">
        <v>3720</v>
      </c>
      <c r="N19" s="58">
        <v>12946</v>
      </c>
      <c r="O19" s="58">
        <v>6299</v>
      </c>
      <c r="P19" s="58">
        <v>6647</v>
      </c>
      <c r="Q19" s="58">
        <v>12979</v>
      </c>
      <c r="R19" s="58">
        <v>6126</v>
      </c>
      <c r="S19" s="58">
        <v>6853</v>
      </c>
      <c r="T19" s="61" t="s">
        <v>81</v>
      </c>
    </row>
    <row r="20" spans="1:21" s="39" customFormat="1" ht="24" customHeight="1" x14ac:dyDescent="0.15">
      <c r="A20" s="60" t="s">
        <v>82</v>
      </c>
      <c r="B20" s="58">
        <v>63947</v>
      </c>
      <c r="C20" s="58">
        <v>30140</v>
      </c>
      <c r="D20" s="58">
        <v>33807</v>
      </c>
      <c r="E20" s="58">
        <v>17137</v>
      </c>
      <c r="F20" s="58">
        <v>8010</v>
      </c>
      <c r="G20" s="58">
        <v>9127</v>
      </c>
      <c r="H20" s="58">
        <v>10328</v>
      </c>
      <c r="I20" s="58">
        <v>4865</v>
      </c>
      <c r="J20" s="58">
        <v>5463</v>
      </c>
      <c r="K20" s="58">
        <v>7850</v>
      </c>
      <c r="L20" s="58">
        <v>3806</v>
      </c>
      <c r="M20" s="58">
        <v>4044</v>
      </c>
      <c r="N20" s="58">
        <v>14000</v>
      </c>
      <c r="O20" s="58">
        <v>6677</v>
      </c>
      <c r="P20" s="58">
        <v>7323</v>
      </c>
      <c r="Q20" s="58">
        <v>14632</v>
      </c>
      <c r="R20" s="58">
        <v>6782</v>
      </c>
      <c r="S20" s="58">
        <v>7850</v>
      </c>
      <c r="T20" s="61" t="s">
        <v>82</v>
      </c>
    </row>
    <row r="21" spans="1:21" s="39" customFormat="1" ht="24" customHeight="1" x14ac:dyDescent="0.15">
      <c r="A21" s="60" t="s">
        <v>83</v>
      </c>
      <c r="B21" s="58">
        <v>65826</v>
      </c>
      <c r="C21" s="58">
        <v>30509</v>
      </c>
      <c r="D21" s="58">
        <v>35317</v>
      </c>
      <c r="E21" s="58">
        <v>17700</v>
      </c>
      <c r="F21" s="58">
        <v>8082</v>
      </c>
      <c r="G21" s="58">
        <v>9618</v>
      </c>
      <c r="H21" s="58">
        <v>10354</v>
      </c>
      <c r="I21" s="58">
        <v>4842</v>
      </c>
      <c r="J21" s="58">
        <v>5512</v>
      </c>
      <c r="K21" s="58">
        <v>7814</v>
      </c>
      <c r="L21" s="58">
        <v>3703</v>
      </c>
      <c r="M21" s="58">
        <v>4111</v>
      </c>
      <c r="N21" s="58">
        <v>14675</v>
      </c>
      <c r="O21" s="58">
        <v>6719</v>
      </c>
      <c r="P21" s="58">
        <v>7956</v>
      </c>
      <c r="Q21" s="58">
        <v>15283</v>
      </c>
      <c r="R21" s="58">
        <v>7163</v>
      </c>
      <c r="S21" s="58">
        <v>8120</v>
      </c>
      <c r="T21" s="61" t="s">
        <v>83</v>
      </c>
    </row>
    <row r="22" spans="1:21" s="39" customFormat="1" ht="24" customHeight="1" x14ac:dyDescent="0.15">
      <c r="A22" s="60" t="s">
        <v>84</v>
      </c>
      <c r="B22" s="58">
        <v>48512</v>
      </c>
      <c r="C22" s="58">
        <v>21713</v>
      </c>
      <c r="D22" s="58">
        <v>26799</v>
      </c>
      <c r="E22" s="58">
        <v>12870</v>
      </c>
      <c r="F22" s="58">
        <v>5605</v>
      </c>
      <c r="G22" s="58">
        <v>7265</v>
      </c>
      <c r="H22" s="58">
        <v>7521</v>
      </c>
      <c r="I22" s="58">
        <v>3260</v>
      </c>
      <c r="J22" s="58">
        <v>4261</v>
      </c>
      <c r="K22" s="58">
        <v>5765</v>
      </c>
      <c r="L22" s="58">
        <v>2575</v>
      </c>
      <c r="M22" s="58">
        <v>3190</v>
      </c>
      <c r="N22" s="58">
        <v>11187</v>
      </c>
      <c r="O22" s="58">
        <v>5040</v>
      </c>
      <c r="P22" s="58">
        <v>6147</v>
      </c>
      <c r="Q22" s="58">
        <v>11169</v>
      </c>
      <c r="R22" s="58">
        <v>5233</v>
      </c>
      <c r="S22" s="58">
        <v>5936</v>
      </c>
      <c r="T22" s="61" t="s">
        <v>84</v>
      </c>
    </row>
    <row r="23" spans="1:21" s="39" customFormat="1" ht="24" customHeight="1" x14ac:dyDescent="0.15">
      <c r="A23" s="57" t="s">
        <v>85</v>
      </c>
      <c r="B23" s="58">
        <v>36707</v>
      </c>
      <c r="C23" s="58">
        <v>14933</v>
      </c>
      <c r="D23" s="58">
        <v>21774</v>
      </c>
      <c r="E23" s="58">
        <v>9953</v>
      </c>
      <c r="F23" s="58">
        <v>3932</v>
      </c>
      <c r="G23" s="58">
        <v>6021</v>
      </c>
      <c r="H23" s="58">
        <v>5852</v>
      </c>
      <c r="I23" s="58">
        <v>2247</v>
      </c>
      <c r="J23" s="58">
        <v>3605</v>
      </c>
      <c r="K23" s="58">
        <v>4475</v>
      </c>
      <c r="L23" s="58">
        <v>1782</v>
      </c>
      <c r="M23" s="58">
        <v>2693</v>
      </c>
      <c r="N23" s="58">
        <v>8654</v>
      </c>
      <c r="O23" s="58">
        <v>3556</v>
      </c>
      <c r="P23" s="58">
        <v>5098</v>
      </c>
      <c r="Q23" s="58">
        <v>7773</v>
      </c>
      <c r="R23" s="58">
        <v>3416</v>
      </c>
      <c r="S23" s="58">
        <v>4357</v>
      </c>
      <c r="T23" s="59" t="s">
        <v>85</v>
      </c>
    </row>
    <row r="24" spans="1:21" s="39" customFormat="1" ht="24" customHeight="1" x14ac:dyDescent="0.15">
      <c r="A24" s="60" t="s">
        <v>86</v>
      </c>
      <c r="B24" s="58">
        <v>25845</v>
      </c>
      <c r="C24" s="58">
        <v>9184</v>
      </c>
      <c r="D24" s="58">
        <v>16661</v>
      </c>
      <c r="E24" s="58">
        <v>7413</v>
      </c>
      <c r="F24" s="58">
        <v>2535</v>
      </c>
      <c r="G24" s="58">
        <v>4878</v>
      </c>
      <c r="H24" s="58">
        <v>4178</v>
      </c>
      <c r="I24" s="58">
        <v>1475</v>
      </c>
      <c r="J24" s="58">
        <v>2703</v>
      </c>
      <c r="K24" s="58">
        <v>3067</v>
      </c>
      <c r="L24" s="58">
        <v>1059</v>
      </c>
      <c r="M24" s="58">
        <v>2008</v>
      </c>
      <c r="N24" s="58">
        <v>6108</v>
      </c>
      <c r="O24" s="58">
        <v>2165</v>
      </c>
      <c r="P24" s="58">
        <v>3943</v>
      </c>
      <c r="Q24" s="58">
        <v>5079</v>
      </c>
      <c r="R24" s="58">
        <v>1950</v>
      </c>
      <c r="S24" s="58">
        <v>3129</v>
      </c>
      <c r="T24" s="61" t="s">
        <v>86</v>
      </c>
    </row>
    <row r="25" spans="1:21" s="39" customFormat="1" ht="24" customHeight="1" x14ac:dyDescent="0.15">
      <c r="A25" s="60" t="s">
        <v>87</v>
      </c>
      <c r="B25" s="58">
        <v>12529</v>
      </c>
      <c r="C25" s="58">
        <v>3604</v>
      </c>
      <c r="D25" s="58">
        <v>8925</v>
      </c>
      <c r="E25" s="58">
        <v>3751</v>
      </c>
      <c r="F25" s="58">
        <v>1093</v>
      </c>
      <c r="G25" s="58">
        <v>2658</v>
      </c>
      <c r="H25" s="58">
        <v>1938</v>
      </c>
      <c r="I25" s="58">
        <v>556</v>
      </c>
      <c r="J25" s="58">
        <v>1382</v>
      </c>
      <c r="K25" s="58">
        <v>1394</v>
      </c>
      <c r="L25" s="58">
        <v>394</v>
      </c>
      <c r="M25" s="58">
        <v>1000</v>
      </c>
      <c r="N25" s="58">
        <v>3072</v>
      </c>
      <c r="O25" s="58">
        <v>865</v>
      </c>
      <c r="P25" s="58">
        <v>2207</v>
      </c>
      <c r="Q25" s="58">
        <v>2374</v>
      </c>
      <c r="R25" s="58">
        <v>696</v>
      </c>
      <c r="S25" s="58">
        <v>1678</v>
      </c>
      <c r="T25" s="61" t="s">
        <v>87</v>
      </c>
    </row>
    <row r="26" spans="1:21" s="39" customFormat="1" ht="24" customHeight="1" x14ac:dyDescent="0.15">
      <c r="A26" s="60" t="s">
        <v>88</v>
      </c>
      <c r="B26" s="58">
        <v>3359</v>
      </c>
      <c r="C26" s="58">
        <v>651</v>
      </c>
      <c r="D26" s="58">
        <v>2708</v>
      </c>
      <c r="E26" s="58">
        <v>993</v>
      </c>
      <c r="F26" s="58">
        <v>200</v>
      </c>
      <c r="G26" s="58">
        <v>793</v>
      </c>
      <c r="H26" s="58">
        <v>530</v>
      </c>
      <c r="I26" s="58">
        <v>101</v>
      </c>
      <c r="J26" s="58">
        <v>429</v>
      </c>
      <c r="K26" s="58">
        <v>352</v>
      </c>
      <c r="L26" s="58">
        <v>66</v>
      </c>
      <c r="M26" s="58">
        <v>286</v>
      </c>
      <c r="N26" s="58">
        <v>839</v>
      </c>
      <c r="O26" s="58">
        <v>162</v>
      </c>
      <c r="P26" s="58">
        <v>677</v>
      </c>
      <c r="Q26" s="58">
        <v>645</v>
      </c>
      <c r="R26" s="58">
        <v>122</v>
      </c>
      <c r="S26" s="58">
        <v>523</v>
      </c>
      <c r="T26" s="61" t="s">
        <v>88</v>
      </c>
    </row>
    <row r="27" spans="1:21" s="39" customFormat="1" ht="24" customHeight="1" x14ac:dyDescent="0.15">
      <c r="A27" s="57" t="s">
        <v>89</v>
      </c>
      <c r="B27" s="58">
        <v>498</v>
      </c>
      <c r="C27" s="58">
        <v>69</v>
      </c>
      <c r="D27" s="58">
        <v>429</v>
      </c>
      <c r="E27" s="58">
        <v>152</v>
      </c>
      <c r="F27" s="58">
        <v>20</v>
      </c>
      <c r="G27" s="58">
        <v>132</v>
      </c>
      <c r="H27" s="58">
        <v>72</v>
      </c>
      <c r="I27" s="58">
        <v>8</v>
      </c>
      <c r="J27" s="58">
        <v>64</v>
      </c>
      <c r="K27" s="58">
        <v>50</v>
      </c>
      <c r="L27" s="58">
        <v>8</v>
      </c>
      <c r="M27" s="58">
        <v>42</v>
      </c>
      <c r="N27" s="58">
        <v>122</v>
      </c>
      <c r="O27" s="58">
        <v>20</v>
      </c>
      <c r="P27" s="58">
        <v>102</v>
      </c>
      <c r="Q27" s="58">
        <v>102</v>
      </c>
      <c r="R27" s="58">
        <v>13</v>
      </c>
      <c r="S27" s="58">
        <v>89</v>
      </c>
      <c r="T27" s="59" t="s">
        <v>89</v>
      </c>
    </row>
    <row r="28" spans="1:21" s="39" customFormat="1" ht="24" customHeight="1" x14ac:dyDescent="0.15">
      <c r="A28" s="57" t="s">
        <v>105</v>
      </c>
      <c r="B28" s="58">
        <v>37735</v>
      </c>
      <c r="C28" s="58">
        <v>20293</v>
      </c>
      <c r="D28" s="58">
        <v>17442</v>
      </c>
      <c r="E28" s="58">
        <v>13707</v>
      </c>
      <c r="F28" s="58">
        <v>7657</v>
      </c>
      <c r="G28" s="58">
        <v>6050</v>
      </c>
      <c r="H28" s="58">
        <v>6249</v>
      </c>
      <c r="I28" s="58">
        <v>3062</v>
      </c>
      <c r="J28" s="58">
        <v>3187</v>
      </c>
      <c r="K28" s="58">
        <v>4399</v>
      </c>
      <c r="L28" s="58">
        <v>2488</v>
      </c>
      <c r="M28" s="58">
        <v>1911</v>
      </c>
      <c r="N28" s="58">
        <v>5041</v>
      </c>
      <c r="O28" s="58">
        <v>2543</v>
      </c>
      <c r="P28" s="58">
        <v>2498</v>
      </c>
      <c r="Q28" s="58">
        <v>8339</v>
      </c>
      <c r="R28" s="58">
        <v>4543</v>
      </c>
      <c r="S28" s="58">
        <v>3796</v>
      </c>
      <c r="T28" s="59" t="s">
        <v>94</v>
      </c>
    </row>
    <row r="29" spans="1:21" s="39" customFormat="1" ht="15" customHeight="1" x14ac:dyDescent="0.15">
      <c r="A29" s="62" t="s">
        <v>90</v>
      </c>
      <c r="B29" s="63"/>
      <c r="C29" s="63"/>
      <c r="D29" s="63"/>
      <c r="E29" s="63"/>
      <c r="F29" s="64"/>
      <c r="G29" s="63"/>
      <c r="H29" s="63"/>
      <c r="I29" s="64"/>
      <c r="J29" s="63"/>
      <c r="K29" s="63"/>
      <c r="L29" s="64"/>
      <c r="M29" s="63"/>
      <c r="N29" s="63"/>
      <c r="O29" s="64"/>
      <c r="P29" s="63"/>
      <c r="Q29" s="63"/>
      <c r="R29" s="64"/>
      <c r="S29" s="63"/>
      <c r="T29" s="65" t="s">
        <v>90</v>
      </c>
    </row>
    <row r="30" spans="1:21" s="38" customFormat="1" ht="24" customHeight="1" x14ac:dyDescent="0.15">
      <c r="A30" s="60" t="s">
        <v>91</v>
      </c>
      <c r="B30" s="58">
        <v>128665</v>
      </c>
      <c r="C30" s="58">
        <v>66123</v>
      </c>
      <c r="D30" s="58">
        <v>62542</v>
      </c>
      <c r="E30" s="58">
        <v>33702</v>
      </c>
      <c r="F30" s="58">
        <v>17503</v>
      </c>
      <c r="G30" s="58">
        <v>16199</v>
      </c>
      <c r="H30" s="58">
        <v>24017</v>
      </c>
      <c r="I30" s="58">
        <v>12331</v>
      </c>
      <c r="J30" s="58">
        <v>11686</v>
      </c>
      <c r="K30" s="58">
        <v>16895</v>
      </c>
      <c r="L30" s="58">
        <v>8597</v>
      </c>
      <c r="M30" s="58">
        <v>8298</v>
      </c>
      <c r="N30" s="58">
        <v>29344</v>
      </c>
      <c r="O30" s="58">
        <v>15069</v>
      </c>
      <c r="P30" s="58">
        <v>14275</v>
      </c>
      <c r="Q30" s="58">
        <v>24707</v>
      </c>
      <c r="R30" s="58">
        <v>12623</v>
      </c>
      <c r="S30" s="58">
        <v>12084</v>
      </c>
      <c r="T30" s="61" t="s">
        <v>91</v>
      </c>
    </row>
    <row r="31" spans="1:21" s="38" customFormat="1" ht="24" customHeight="1" x14ac:dyDescent="0.15">
      <c r="A31" s="60" t="s">
        <v>92</v>
      </c>
      <c r="B31" s="58">
        <v>673081</v>
      </c>
      <c r="C31" s="58">
        <v>334398</v>
      </c>
      <c r="D31" s="58">
        <v>338683</v>
      </c>
      <c r="E31" s="58">
        <v>194212</v>
      </c>
      <c r="F31" s="58">
        <v>96295</v>
      </c>
      <c r="G31" s="58">
        <v>97917</v>
      </c>
      <c r="H31" s="58">
        <v>125693</v>
      </c>
      <c r="I31" s="58">
        <v>63594</v>
      </c>
      <c r="J31" s="58">
        <v>62099</v>
      </c>
      <c r="K31" s="58">
        <v>89414</v>
      </c>
      <c r="L31" s="58">
        <v>45155</v>
      </c>
      <c r="M31" s="58">
        <v>44259</v>
      </c>
      <c r="N31" s="58">
        <v>141716</v>
      </c>
      <c r="O31" s="58">
        <v>70152</v>
      </c>
      <c r="P31" s="58">
        <v>71564</v>
      </c>
      <c r="Q31" s="58">
        <v>122046</v>
      </c>
      <c r="R31" s="58">
        <v>59202</v>
      </c>
      <c r="S31" s="58">
        <v>62844</v>
      </c>
      <c r="T31" s="61" t="s">
        <v>92</v>
      </c>
    </row>
    <row r="32" spans="1:21" s="38" customFormat="1" ht="24" customHeight="1" x14ac:dyDescent="0.15">
      <c r="A32" s="60" t="s">
        <v>93</v>
      </c>
      <c r="B32" s="66">
        <v>257223</v>
      </c>
      <c r="C32" s="66">
        <v>110803</v>
      </c>
      <c r="D32" s="66">
        <v>146420</v>
      </c>
      <c r="E32" s="66">
        <v>69969</v>
      </c>
      <c r="F32" s="66">
        <v>29477</v>
      </c>
      <c r="G32" s="66">
        <v>40492</v>
      </c>
      <c r="H32" s="66">
        <v>40773</v>
      </c>
      <c r="I32" s="66">
        <v>17354</v>
      </c>
      <c r="J32" s="66">
        <v>23419</v>
      </c>
      <c r="K32" s="66">
        <v>30767</v>
      </c>
      <c r="L32" s="66">
        <v>13393</v>
      </c>
      <c r="M32" s="66">
        <v>17374</v>
      </c>
      <c r="N32" s="66">
        <v>58657</v>
      </c>
      <c r="O32" s="66">
        <v>25204</v>
      </c>
      <c r="P32" s="66">
        <v>33453</v>
      </c>
      <c r="Q32" s="66">
        <v>57057</v>
      </c>
      <c r="R32" s="66">
        <v>25375</v>
      </c>
      <c r="S32" s="66">
        <v>31682</v>
      </c>
      <c r="T32" s="61" t="s">
        <v>93</v>
      </c>
      <c r="U32" s="40"/>
    </row>
    <row r="33" spans="1:21" s="39" customFormat="1" ht="15" customHeight="1" x14ac:dyDescent="0.15">
      <c r="A33" s="67" t="s">
        <v>95</v>
      </c>
      <c r="B33" s="63"/>
      <c r="C33" s="63"/>
      <c r="D33" s="63"/>
      <c r="E33" s="63"/>
      <c r="F33" s="64"/>
      <c r="G33" s="63"/>
      <c r="H33" s="63"/>
      <c r="I33" s="64"/>
      <c r="J33" s="63"/>
      <c r="K33" s="63"/>
      <c r="L33" s="64"/>
      <c r="M33" s="63"/>
      <c r="N33" s="63"/>
      <c r="O33" s="64"/>
      <c r="P33" s="63"/>
      <c r="Q33" s="63"/>
      <c r="R33" s="64"/>
      <c r="S33" s="63"/>
      <c r="T33" s="68" t="s">
        <v>95</v>
      </c>
    </row>
    <row r="34" spans="1:21" s="38" customFormat="1" ht="24" customHeight="1" x14ac:dyDescent="0.15">
      <c r="A34" s="60" t="s">
        <v>91</v>
      </c>
      <c r="B34" s="69">
        <f>B30/(B$6-B$28)*100</f>
        <v>12.150025165986918</v>
      </c>
      <c r="C34" s="69">
        <f t="shared" ref="C34:S36" si="0">C30/(C$6-C$28)*100</f>
        <v>12.931722352168096</v>
      </c>
      <c r="D34" s="69">
        <f t="shared" si="0"/>
        <v>11.420171826639521</v>
      </c>
      <c r="E34" s="69">
        <f t="shared" si="0"/>
        <v>11.313837983369309</v>
      </c>
      <c r="F34" s="69">
        <f t="shared" si="0"/>
        <v>12.216367126155994</v>
      </c>
      <c r="G34" s="69">
        <f t="shared" si="0"/>
        <v>10.477465590396358</v>
      </c>
      <c r="H34" s="69">
        <f t="shared" si="0"/>
        <v>12.608474247045667</v>
      </c>
      <c r="I34" s="69">
        <f t="shared" si="0"/>
        <v>13.219481340923467</v>
      </c>
      <c r="J34" s="69">
        <f t="shared" si="0"/>
        <v>12.022139006625242</v>
      </c>
      <c r="K34" s="69">
        <f t="shared" si="0"/>
        <v>12.325279407044269</v>
      </c>
      <c r="L34" s="69">
        <f t="shared" si="0"/>
        <v>12.80363392657681</v>
      </c>
      <c r="M34" s="69">
        <f t="shared" si="0"/>
        <v>11.865982182436973</v>
      </c>
      <c r="N34" s="69">
        <f t="shared" si="0"/>
        <v>12.773978416921691</v>
      </c>
      <c r="O34" s="69">
        <f t="shared" si="0"/>
        <v>13.646366311976454</v>
      </c>
      <c r="P34" s="69">
        <f t="shared" si="0"/>
        <v>11.966435301612849</v>
      </c>
      <c r="Q34" s="69">
        <f t="shared" si="0"/>
        <v>12.122565134193612</v>
      </c>
      <c r="R34" s="69">
        <f t="shared" si="0"/>
        <v>12.986625514403292</v>
      </c>
      <c r="S34" s="69">
        <f t="shared" si="0"/>
        <v>11.334771597411125</v>
      </c>
      <c r="T34" s="61" t="s">
        <v>91</v>
      </c>
    </row>
    <row r="35" spans="1:21" s="38" customFormat="1" ht="24" customHeight="1" x14ac:dyDescent="0.15">
      <c r="A35" s="60" t="s">
        <v>92</v>
      </c>
      <c r="B35" s="69">
        <f t="shared" ref="B35:Q36" si="1">B31/(B$6-B$28)*100</f>
        <v>63.560028669394477</v>
      </c>
      <c r="C35" s="69">
        <f t="shared" si="1"/>
        <v>65.398455773638631</v>
      </c>
      <c r="D35" s="69">
        <f t="shared" si="1"/>
        <v>61.843530024011905</v>
      </c>
      <c r="E35" s="69">
        <f t="shared" si="1"/>
        <v>65.197409721266411</v>
      </c>
      <c r="F35" s="69">
        <f t="shared" si="1"/>
        <v>67.209911010294888</v>
      </c>
      <c r="G35" s="69">
        <f t="shared" si="1"/>
        <v>63.332427817448</v>
      </c>
      <c r="H35" s="69">
        <f t="shared" si="1"/>
        <v>65.986465983841086</v>
      </c>
      <c r="I35" s="69">
        <f t="shared" si="1"/>
        <v>68.176116810857749</v>
      </c>
      <c r="J35" s="69">
        <f t="shared" si="1"/>
        <v>63.885231060450188</v>
      </c>
      <c r="K35" s="69">
        <f t="shared" si="1"/>
        <v>65.229507718346028</v>
      </c>
      <c r="L35" s="69">
        <f t="shared" si="1"/>
        <v>67.249981383572859</v>
      </c>
      <c r="M35" s="69">
        <f t="shared" si="1"/>
        <v>63.289528249274284</v>
      </c>
      <c r="N35" s="69">
        <f t="shared" si="1"/>
        <v>61.691559614656299</v>
      </c>
      <c r="O35" s="69">
        <f t="shared" si="1"/>
        <v>63.529092143989132</v>
      </c>
      <c r="P35" s="69">
        <f t="shared" si="1"/>
        <v>59.990611273178416</v>
      </c>
      <c r="Q35" s="69">
        <f t="shared" si="1"/>
        <v>59.882243265786762</v>
      </c>
      <c r="R35" s="69">
        <f t="shared" si="0"/>
        <v>60.907407407407412</v>
      </c>
      <c r="S35" s="69">
        <f t="shared" si="0"/>
        <v>58.947565894381391</v>
      </c>
      <c r="T35" s="61" t="s">
        <v>92</v>
      </c>
    </row>
    <row r="36" spans="1:21" s="38" customFormat="1" ht="24" customHeight="1" x14ac:dyDescent="0.15">
      <c r="A36" s="70" t="s">
        <v>93</v>
      </c>
      <c r="B36" s="100">
        <f t="shared" si="1"/>
        <v>24.289946164618605</v>
      </c>
      <c r="C36" s="71">
        <f t="shared" si="0"/>
        <v>21.669821874193271</v>
      </c>
      <c r="D36" s="71">
        <f t="shared" si="0"/>
        <v>26.736298149348574</v>
      </c>
      <c r="E36" s="71">
        <f t="shared" si="0"/>
        <v>23.488752295364286</v>
      </c>
      <c r="F36" s="71">
        <f t="shared" si="0"/>
        <v>20.573721863549117</v>
      </c>
      <c r="G36" s="71">
        <f t="shared" si="0"/>
        <v>26.190106592155644</v>
      </c>
      <c r="H36" s="71">
        <f t="shared" si="0"/>
        <v>21.405059769113254</v>
      </c>
      <c r="I36" s="71">
        <f t="shared" si="0"/>
        <v>18.604401848218785</v>
      </c>
      <c r="J36" s="71">
        <f t="shared" si="0"/>
        <v>24.09262993292457</v>
      </c>
      <c r="K36" s="71">
        <f t="shared" si="0"/>
        <v>22.445212874609705</v>
      </c>
      <c r="L36" s="71">
        <f t="shared" si="0"/>
        <v>19.946384689850323</v>
      </c>
      <c r="M36" s="71">
        <f t="shared" si="0"/>
        <v>24.84448956828874</v>
      </c>
      <c r="N36" s="71">
        <f t="shared" si="0"/>
        <v>25.534461968422018</v>
      </c>
      <c r="O36" s="71">
        <f t="shared" si="0"/>
        <v>22.824541544034414</v>
      </c>
      <c r="P36" s="71">
        <f t="shared" si="0"/>
        <v>28.042953425208733</v>
      </c>
      <c r="Q36" s="71">
        <f t="shared" si="0"/>
        <v>27.995191600019627</v>
      </c>
      <c r="R36" s="71">
        <f t="shared" si="0"/>
        <v>26.105967078189302</v>
      </c>
      <c r="S36" s="101">
        <f t="shared" si="0"/>
        <v>29.717662508207489</v>
      </c>
      <c r="T36" s="72" t="s">
        <v>93</v>
      </c>
      <c r="U36" s="40"/>
    </row>
    <row r="37" spans="1:21" s="38" customFormat="1" ht="24" customHeight="1" x14ac:dyDescent="0.15">
      <c r="A37" s="75" t="s">
        <v>99</v>
      </c>
      <c r="C37" s="42"/>
      <c r="D37" s="42"/>
      <c r="F37" s="42"/>
      <c r="G37" s="42"/>
      <c r="I37" s="42"/>
      <c r="J37" s="42"/>
      <c r="L37" s="42"/>
      <c r="M37" s="42"/>
      <c r="O37" s="42"/>
      <c r="P37" s="42"/>
      <c r="R37" s="42"/>
      <c r="S37" s="42"/>
      <c r="T37" s="41"/>
    </row>
    <row r="38" spans="1:21" ht="24" customHeight="1" x14ac:dyDescent="0.15">
      <c r="A38" s="79"/>
    </row>
    <row r="39" spans="1:21" x14ac:dyDescent="0.15"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</row>
    <row r="40" spans="1:21" x14ac:dyDescent="0.15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</row>
    <row r="41" spans="1:21" x14ac:dyDescent="0.15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</row>
    <row r="42" spans="1:2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 spans="1:21" x14ac:dyDescent="0.15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1:21" x14ac:dyDescent="0.15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</sheetData>
  <mergeCells count="9">
    <mergeCell ref="T4:T5"/>
    <mergeCell ref="A3:S3"/>
    <mergeCell ref="A4:A5"/>
    <mergeCell ref="B4:D4"/>
    <mergeCell ref="E4:G4"/>
    <mergeCell ref="H4:J4"/>
    <mergeCell ref="K4:M4"/>
    <mergeCell ref="N4:P4"/>
    <mergeCell ref="Q4:S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94" pageOrder="overThenDown" orientation="portrait" r:id="rId1"/>
  <headerFooter alignWithMargins="0">
    <oddFooter>&amp;C&amp;"ＭＳ 明朝,標準"&amp;9－&amp;P－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T6"/>
  <sheetViews>
    <sheetView workbookViewId="0">
      <selection activeCell="B1" sqref="B1"/>
    </sheetView>
  </sheetViews>
  <sheetFormatPr defaultRowHeight="13.5" x14ac:dyDescent="0.15"/>
  <cols>
    <col min="21" max="21" width="10.625" customWidth="1"/>
  </cols>
  <sheetData>
    <row r="5" spans="7:20" x14ac:dyDescent="0.15">
      <c r="G5" s="103"/>
      <c r="T5" s="103"/>
    </row>
    <row r="6" spans="7:20" ht="15.95" customHeight="1" x14ac:dyDescent="0.15"/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表1</vt:lpstr>
      <vt:lpstr>表2</vt:lpstr>
      <vt:lpstr>Sheet1</vt:lpstr>
      <vt:lpstr>表2!Print_Area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2022-03-01T07:04:32Z</cp:lastPrinted>
  <dcterms:created xsi:type="dcterms:W3CDTF">2016-11-07T04:24:40Z</dcterms:created>
  <dcterms:modified xsi:type="dcterms:W3CDTF">2022-03-01T07:05:10Z</dcterms:modified>
</cp:coreProperties>
</file>