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3180" windowWidth="4800" windowHeight="3195"/>
  </bookViews>
  <sheets>
    <sheet name="平成15年4月1日現在" sheetId="1" r:id="rId1"/>
  </sheets>
  <definedNames>
    <definedName name="_xlnm.Print_Area" localSheetId="0">平成15年4月1日現在!$A$1:$S$36</definedName>
  </definedNames>
  <calcPr calcId="145621"/>
</workbook>
</file>

<file path=xl/calcChain.xml><?xml version="1.0" encoding="utf-8"?>
<calcChain xmlns="http://schemas.openxmlformats.org/spreadsheetml/2006/main">
  <c r="S31" i="1" l="1"/>
  <c r="R31" i="1"/>
  <c r="P31" i="1"/>
  <c r="O31" i="1"/>
  <c r="M31" i="1"/>
  <c r="L31" i="1"/>
  <c r="J31" i="1"/>
  <c r="I31" i="1"/>
  <c r="G31" i="1"/>
  <c r="F31" i="1"/>
  <c r="S30" i="1"/>
  <c r="R30" i="1"/>
  <c r="P30" i="1"/>
  <c r="O30" i="1"/>
  <c r="M30" i="1"/>
  <c r="L30" i="1"/>
  <c r="J30" i="1"/>
  <c r="I30" i="1"/>
  <c r="G30" i="1"/>
  <c r="F30" i="1"/>
  <c r="S29" i="1"/>
  <c r="R29" i="1"/>
  <c r="P29" i="1"/>
  <c r="O29" i="1"/>
  <c r="M29" i="1"/>
  <c r="L29" i="1"/>
  <c r="J29" i="1"/>
  <c r="I29" i="1"/>
  <c r="G29" i="1"/>
  <c r="F29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S6" i="1"/>
  <c r="R6" i="1"/>
  <c r="P6" i="1"/>
  <c r="P33" i="1" s="1"/>
  <c r="O6" i="1"/>
  <c r="M6" i="1"/>
  <c r="L6" i="1"/>
  <c r="J6" i="1"/>
  <c r="I6" i="1"/>
  <c r="G6" i="1"/>
  <c r="F6" i="1"/>
  <c r="P34" i="1" l="1"/>
  <c r="S35" i="1"/>
  <c r="Q31" i="1"/>
  <c r="R34" i="1"/>
  <c r="Q6" i="1"/>
  <c r="Q30" i="1"/>
  <c r="N30" i="1"/>
  <c r="N34" i="1" s="1"/>
  <c r="N31" i="1"/>
  <c r="N35" i="1" s="1"/>
  <c r="N6" i="1"/>
  <c r="L35" i="1"/>
  <c r="B26" i="1"/>
  <c r="K29" i="1"/>
  <c r="M33" i="1"/>
  <c r="M34" i="1"/>
  <c r="M35" i="1"/>
  <c r="K30" i="1"/>
  <c r="K31" i="1"/>
  <c r="L34" i="1"/>
  <c r="H31" i="1"/>
  <c r="H30" i="1"/>
  <c r="H6" i="1"/>
  <c r="I34" i="1"/>
  <c r="S33" i="1"/>
  <c r="R35" i="1"/>
  <c r="S34" i="1"/>
  <c r="O33" i="1"/>
  <c r="O35" i="1"/>
  <c r="O34" i="1"/>
  <c r="L33" i="1"/>
  <c r="J34" i="1"/>
  <c r="H29" i="1"/>
  <c r="I33" i="1"/>
  <c r="I35" i="1"/>
  <c r="J33" i="1"/>
  <c r="J35" i="1"/>
  <c r="E31" i="1"/>
  <c r="B18" i="1"/>
  <c r="E30" i="1"/>
  <c r="C30" i="1"/>
  <c r="F34" i="1"/>
  <c r="G35" i="1"/>
  <c r="G34" i="1"/>
  <c r="G33" i="1"/>
  <c r="E29" i="1"/>
  <c r="F35" i="1"/>
  <c r="Q29" i="1"/>
  <c r="R33" i="1"/>
  <c r="P35" i="1"/>
  <c r="N29" i="1"/>
  <c r="K6" i="1"/>
  <c r="B8" i="1"/>
  <c r="D30" i="1"/>
  <c r="B12" i="1"/>
  <c r="B14" i="1"/>
  <c r="B16" i="1"/>
  <c r="D31" i="1"/>
  <c r="B22" i="1"/>
  <c r="B24" i="1"/>
  <c r="C29" i="1"/>
  <c r="B9" i="1"/>
  <c r="B11" i="1"/>
  <c r="B13" i="1"/>
  <c r="B15" i="1"/>
  <c r="B17" i="1"/>
  <c r="B19" i="1"/>
  <c r="B21" i="1"/>
  <c r="B23" i="1"/>
  <c r="B25" i="1"/>
  <c r="B27" i="1"/>
  <c r="B10" i="1"/>
  <c r="D29" i="1"/>
  <c r="F33" i="1"/>
  <c r="B20" i="1"/>
  <c r="C31" i="1"/>
  <c r="D6" i="1"/>
  <c r="E6" i="1"/>
  <c r="B7" i="1"/>
  <c r="C6" i="1"/>
  <c r="Q35" i="1" l="1"/>
  <c r="Q34" i="1"/>
  <c r="K34" i="1"/>
  <c r="N33" i="1"/>
  <c r="Q33" i="1"/>
  <c r="C34" i="1"/>
  <c r="H34" i="1"/>
  <c r="H35" i="1"/>
  <c r="H33" i="1"/>
  <c r="K35" i="1"/>
  <c r="E34" i="1"/>
  <c r="D34" i="1"/>
  <c r="E35" i="1"/>
  <c r="K33" i="1"/>
  <c r="B31" i="1"/>
  <c r="B30" i="1"/>
  <c r="D33" i="1"/>
  <c r="D35" i="1"/>
  <c r="C35" i="1"/>
  <c r="C33" i="1"/>
  <c r="B6" i="1"/>
  <c r="B29" i="1"/>
  <c r="E33" i="1"/>
  <c r="B34" i="1" l="1"/>
  <c r="B35" i="1"/>
  <c r="B33" i="1"/>
</calcChain>
</file>

<file path=xl/sharedStrings.xml><?xml version="1.0" encoding="utf-8"?>
<sst xmlns="http://schemas.openxmlformats.org/spreadsheetml/2006/main" count="57" uniqueCount="40">
  <si>
    <t>年齢区分</t>
    <rPh sb="0" eb="2">
      <t>ネンレイ</t>
    </rPh>
    <rPh sb="2" eb="4">
      <t>クブン</t>
    </rPh>
    <phoneticPr fontId="3"/>
  </si>
  <si>
    <t>青   葉   区</t>
    <rPh sb="0" eb="5">
      <t>アオバ</t>
    </rPh>
    <rPh sb="8" eb="9">
      <t>ク</t>
    </rPh>
    <phoneticPr fontId="8"/>
  </si>
  <si>
    <t>宮  城  野  区</t>
    <rPh sb="0" eb="7">
      <t>ミヤギノ</t>
    </rPh>
    <rPh sb="9" eb="10">
      <t>ク</t>
    </rPh>
    <phoneticPr fontId="8"/>
  </si>
  <si>
    <t>若  林  区</t>
    <rPh sb="0" eb="4">
      <t>ワカバヤシ</t>
    </rPh>
    <rPh sb="6" eb="7">
      <t>ク</t>
    </rPh>
    <phoneticPr fontId="8"/>
  </si>
  <si>
    <t>太  白  区</t>
    <rPh sb="0" eb="4">
      <t>タイハク</t>
    </rPh>
    <rPh sb="6" eb="7">
      <t>ク</t>
    </rPh>
    <phoneticPr fontId="8"/>
  </si>
  <si>
    <t>泉    区</t>
    <rPh sb="0" eb="6">
      <t>イズミク</t>
    </rPh>
    <phoneticPr fontId="8"/>
  </si>
  <si>
    <t>総  数</t>
    <phoneticPr fontId="3"/>
  </si>
  <si>
    <t>男</t>
  </si>
  <si>
    <t>女</t>
  </si>
  <si>
    <t>総  数</t>
    <phoneticPr fontId="3"/>
  </si>
  <si>
    <t>総        数</t>
    <phoneticPr fontId="3"/>
  </si>
  <si>
    <t>0～4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</si>
  <si>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</si>
  <si>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</si>
  <si>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</si>
  <si>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</si>
  <si>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</si>
  <si>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</si>
  <si>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</si>
  <si>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</si>
  <si>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</si>
  <si>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</si>
  <si>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</si>
  <si>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</si>
  <si>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</si>
  <si>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</si>
  <si>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</si>
  <si>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</si>
  <si>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</si>
  <si>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</si>
  <si>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</si>
  <si>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  <rPh sb="3" eb="4">
      <t>サイ</t>
    </rPh>
    <phoneticPr fontId="3"/>
  </si>
  <si>
    <t>(再掲）</t>
    <rPh sb="1" eb="3">
      <t>サイケイ</t>
    </rPh>
    <phoneticPr fontId="3"/>
  </si>
  <si>
    <t>15歳未満</t>
    <rPh sb="2" eb="3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</si>
  <si>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</si>
  <si>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phoneticPr fontId="3"/>
  </si>
  <si>
    <t>(年齢別割合）(%)</t>
    <rPh sb="1" eb="3">
      <t>ネンレイ</t>
    </rPh>
    <rPh sb="3" eb="4">
      <t>ベツ</t>
    </rPh>
    <rPh sb="4" eb="6">
      <t>ワリアイ</t>
    </rPh>
    <phoneticPr fontId="3"/>
  </si>
  <si>
    <t>(平成15年4月1日現在）</t>
    <rPh sb="1" eb="3">
      <t>ヘイセイ</t>
    </rPh>
    <rPh sb="5" eb="6">
      <t>１０ネン</t>
    </rPh>
    <rPh sb="7" eb="8">
      <t>ガツ</t>
    </rPh>
    <rPh sb="9" eb="12">
      <t>ニチゲンザイ</t>
    </rPh>
    <phoneticPr fontId="3"/>
  </si>
  <si>
    <t>仙   台   市   計</t>
    <rPh sb="0" eb="1">
      <t>セン</t>
    </rPh>
    <rPh sb="4" eb="5">
      <t>ダイ</t>
    </rPh>
    <rPh sb="8" eb="9">
      <t>シ</t>
    </rPh>
    <rPh sb="12" eb="13">
      <t>ケイ</t>
    </rPh>
    <phoneticPr fontId="8"/>
  </si>
  <si>
    <t>住民基本台帳による区，年齢（5歳階級），男女別人口</t>
    <rPh sb="0" eb="2">
      <t>ジュウミン</t>
    </rPh>
    <rPh sb="2" eb="4">
      <t>キホン</t>
    </rPh>
    <rPh sb="4" eb="6">
      <t>ダイチョウ</t>
    </rPh>
    <rPh sb="9" eb="10">
      <t>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</si>
</sst>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3" fillId="0" borderId="0">
      <alignment vertical="center"/>
    </xf>
  </cellStyleXfs>
  <cellXfs count="38">
    <xf numFmtId="0" fontId="0" fillId="0" borderId="0" xfId="0"/>
    <xf numFmtId="0" fontId="2" fillId="0" borderId="0" xfId="0" applyFont="1"/>
    <xf numFmtId="0" fontId="7" fillId="0" borderId="6" xfId="0" applyFont="1" applyBorder="1" applyAlignment="1">
      <alignment horizontal="center" vertical="center"/>
    </xf>
    <xf numFmtId="38" fontId="10" fillId="0" borderId="0" xfId="1" applyFont="1" applyFill="1" applyAlignment="1">
      <alignment vertical="center"/>
    </xf>
    <xf numFmtId="176" fontId="2" fillId="0" borderId="0" xfId="0" applyNumberFormat="1" applyFont="1"/>
    <xf numFmtId="38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10" xfId="0" quotePrefix="1" applyFont="1" applyBorder="1" applyAlignment="1">
      <alignment horizontal="right" vertical="center"/>
    </xf>
    <xf numFmtId="176" fontId="10" fillId="0" borderId="0" xfId="0" applyNumberFormat="1" applyFont="1" applyAlignment="1">
      <alignment vertical="center"/>
    </xf>
    <xf numFmtId="0" fontId="9" fillId="0" borderId="10" xfId="0" applyFont="1" applyBorder="1" applyAlignment="1">
      <alignment horizontal="right" vertical="center"/>
    </xf>
    <xf numFmtId="0" fontId="7" fillId="0" borderId="10" xfId="0" applyFont="1" applyBorder="1" applyAlignment="1">
      <alignment horizontal="center" vertical="center"/>
    </xf>
    <xf numFmtId="176" fontId="12" fillId="0" borderId="0" xfId="0" applyNumberFormat="1" applyFont="1" applyAlignment="1">
      <alignment vertical="center"/>
    </xf>
    <xf numFmtId="176" fontId="1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7" fillId="0" borderId="10" xfId="0" applyFont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10" fillId="0" borderId="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view="pageBreakPreview" zoomScaleNormal="100" zoomScaleSheetLayoutView="100" workbookViewId="0">
      <selection activeCell="A2" sqref="A2:S2"/>
    </sheetView>
  </sheetViews>
  <sheetFormatPr defaultRowHeight="12"/>
  <cols>
    <col min="1" max="1" width="12.75" style="1" customWidth="1"/>
    <col min="2" max="10" width="9.875" style="1" customWidth="1"/>
    <col min="11" max="11" width="11.625" style="1" customWidth="1"/>
    <col min="12" max="19" width="10.875" style="1" customWidth="1"/>
    <col min="20" max="16384" width="9" style="1"/>
  </cols>
  <sheetData>
    <row r="1" spans="1:19" ht="30" customHeight="1">
      <c r="A1" s="29" t="s">
        <v>39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s="6" customFormat="1" ht="24" customHeight="1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s="6" customFormat="1" ht="24" customHeight="1" thickBo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 t="s">
        <v>37</v>
      </c>
    </row>
    <row r="4" spans="1:19" s="6" customFormat="1" ht="24" customHeight="1">
      <c r="A4" s="35" t="s">
        <v>0</v>
      </c>
      <c r="B4" s="34" t="s">
        <v>38</v>
      </c>
      <c r="C4" s="34"/>
      <c r="D4" s="37"/>
      <c r="E4" s="33" t="s">
        <v>1</v>
      </c>
      <c r="F4" s="34"/>
      <c r="G4" s="37"/>
      <c r="H4" s="33" t="s">
        <v>2</v>
      </c>
      <c r="I4" s="34"/>
      <c r="J4" s="37"/>
      <c r="K4" s="34" t="s">
        <v>3</v>
      </c>
      <c r="L4" s="34"/>
      <c r="M4" s="37"/>
      <c r="N4" s="33" t="s">
        <v>4</v>
      </c>
      <c r="O4" s="34"/>
      <c r="P4" s="37"/>
      <c r="Q4" s="33" t="s">
        <v>5</v>
      </c>
      <c r="R4" s="34"/>
      <c r="S4" s="34"/>
    </row>
    <row r="5" spans="1:19" s="6" customFormat="1" ht="24" customHeight="1">
      <c r="A5" s="36"/>
      <c r="B5" s="10" t="s">
        <v>6</v>
      </c>
      <c r="C5" s="10" t="s">
        <v>7</v>
      </c>
      <c r="D5" s="10" t="s">
        <v>8</v>
      </c>
      <c r="E5" s="11" t="s">
        <v>9</v>
      </c>
      <c r="F5" s="11" t="s">
        <v>7</v>
      </c>
      <c r="G5" s="11" t="s">
        <v>8</v>
      </c>
      <c r="H5" s="11" t="s">
        <v>9</v>
      </c>
      <c r="I5" s="11" t="s">
        <v>7</v>
      </c>
      <c r="J5" s="11" t="s">
        <v>8</v>
      </c>
      <c r="K5" s="10" t="s">
        <v>6</v>
      </c>
      <c r="L5" s="11" t="s">
        <v>7</v>
      </c>
      <c r="M5" s="11" t="s">
        <v>8</v>
      </c>
      <c r="N5" s="10" t="s">
        <v>6</v>
      </c>
      <c r="O5" s="11" t="s">
        <v>7</v>
      </c>
      <c r="P5" s="11" t="s">
        <v>8</v>
      </c>
      <c r="Q5" s="10" t="s">
        <v>6</v>
      </c>
      <c r="R5" s="11" t="s">
        <v>7</v>
      </c>
      <c r="S5" s="12" t="s">
        <v>8</v>
      </c>
    </row>
    <row r="6" spans="1:19" s="14" customFormat="1" ht="24" customHeight="1">
      <c r="A6" s="13" t="s">
        <v>10</v>
      </c>
      <c r="B6" s="3">
        <f>SUM(B7:B27)</f>
        <v>991169</v>
      </c>
      <c r="C6" s="3">
        <f t="shared" ref="C6:S6" si="0">SUM(C7:C27)</f>
        <v>484203</v>
      </c>
      <c r="D6" s="3">
        <f t="shared" si="0"/>
        <v>506966</v>
      </c>
      <c r="E6" s="3">
        <f t="shared" si="0"/>
        <v>265031</v>
      </c>
      <c r="F6" s="3">
        <f t="shared" si="0"/>
        <v>127617</v>
      </c>
      <c r="G6" s="3">
        <f t="shared" si="0"/>
        <v>137414</v>
      </c>
      <c r="H6" s="3">
        <f t="shared" si="0"/>
        <v>173926</v>
      </c>
      <c r="I6" s="3">
        <f t="shared" si="0"/>
        <v>85416</v>
      </c>
      <c r="J6" s="3">
        <f t="shared" si="0"/>
        <v>88510</v>
      </c>
      <c r="K6" s="3">
        <f t="shared" si="0"/>
        <v>127411</v>
      </c>
      <c r="L6" s="3">
        <f t="shared" si="0"/>
        <v>62499</v>
      </c>
      <c r="M6" s="3">
        <f t="shared" si="0"/>
        <v>64912</v>
      </c>
      <c r="N6" s="3">
        <f t="shared" si="0"/>
        <v>219624</v>
      </c>
      <c r="O6" s="3">
        <f t="shared" si="0"/>
        <v>108322</v>
      </c>
      <c r="P6" s="3">
        <f t="shared" si="0"/>
        <v>111302</v>
      </c>
      <c r="Q6" s="3">
        <f t="shared" si="0"/>
        <v>205177</v>
      </c>
      <c r="R6" s="3">
        <f t="shared" si="0"/>
        <v>100349</v>
      </c>
      <c r="S6" s="3">
        <f t="shared" si="0"/>
        <v>104828</v>
      </c>
    </row>
    <row r="7" spans="1:19" s="14" customFormat="1" ht="24" customHeight="1">
      <c r="A7" s="15" t="s">
        <v>11</v>
      </c>
      <c r="B7" s="16">
        <f>C7+D7</f>
        <v>48496</v>
      </c>
      <c r="C7" s="16">
        <f>F7+I7+L7+O7+R7</f>
        <v>24984</v>
      </c>
      <c r="D7" s="16">
        <f>G7+J7+M7+P7+S7</f>
        <v>23512</v>
      </c>
      <c r="E7" s="16">
        <f t="shared" ref="E7:E27" si="1">F7+G7</f>
        <v>11251</v>
      </c>
      <c r="F7" s="16">
        <v>5833</v>
      </c>
      <c r="G7" s="16">
        <v>5418</v>
      </c>
      <c r="H7" s="16">
        <f t="shared" ref="H7:H27" si="2">I7+J7</f>
        <v>9434</v>
      </c>
      <c r="I7" s="16">
        <v>4818</v>
      </c>
      <c r="J7" s="16">
        <v>4616</v>
      </c>
      <c r="K7" s="16">
        <f t="shared" ref="K7:K27" si="3">L7+M7</f>
        <v>6264</v>
      </c>
      <c r="L7" s="16">
        <v>3197</v>
      </c>
      <c r="M7" s="16">
        <v>3067</v>
      </c>
      <c r="N7" s="16">
        <f t="shared" ref="N7:N27" si="4">O7+P7</f>
        <v>11362</v>
      </c>
      <c r="O7" s="16">
        <v>5922</v>
      </c>
      <c r="P7" s="16">
        <v>5440</v>
      </c>
      <c r="Q7" s="16">
        <f t="shared" ref="Q7:Q27" si="5">R7+S7</f>
        <v>10185</v>
      </c>
      <c r="R7" s="16">
        <v>5214</v>
      </c>
      <c r="S7" s="16">
        <v>4971</v>
      </c>
    </row>
    <row r="8" spans="1:19" s="14" customFormat="1" ht="24" customHeight="1">
      <c r="A8" s="17" t="s">
        <v>12</v>
      </c>
      <c r="B8" s="16">
        <f t="shared" ref="B8:B27" si="6">C8+D8</f>
        <v>46951</v>
      </c>
      <c r="C8" s="16">
        <f t="shared" ref="C8:C27" si="7">F8+I8+L8+O8+R8</f>
        <v>23912</v>
      </c>
      <c r="D8" s="16">
        <f t="shared" ref="D8:D27" si="8">G8+J8+M8+P8+S8</f>
        <v>23039</v>
      </c>
      <c r="E8" s="16">
        <f t="shared" si="1"/>
        <v>11146</v>
      </c>
      <c r="F8" s="16">
        <v>5728</v>
      </c>
      <c r="G8" s="16">
        <v>5418</v>
      </c>
      <c r="H8" s="16">
        <f t="shared" si="2"/>
        <v>8542</v>
      </c>
      <c r="I8" s="16">
        <v>4368</v>
      </c>
      <c r="J8" s="16">
        <v>4174</v>
      </c>
      <c r="K8" s="16">
        <f t="shared" si="3"/>
        <v>5996</v>
      </c>
      <c r="L8" s="16">
        <v>3086</v>
      </c>
      <c r="M8" s="16">
        <v>2910</v>
      </c>
      <c r="N8" s="16">
        <f t="shared" si="4"/>
        <v>10541</v>
      </c>
      <c r="O8" s="16">
        <v>5312</v>
      </c>
      <c r="P8" s="16">
        <v>5229</v>
      </c>
      <c r="Q8" s="16">
        <f t="shared" si="5"/>
        <v>10726</v>
      </c>
      <c r="R8" s="16">
        <v>5418</v>
      </c>
      <c r="S8" s="16">
        <v>5308</v>
      </c>
    </row>
    <row r="9" spans="1:19" s="14" customFormat="1" ht="24" customHeight="1">
      <c r="A9" s="17" t="s">
        <v>13</v>
      </c>
      <c r="B9" s="16">
        <f t="shared" si="6"/>
        <v>48127</v>
      </c>
      <c r="C9" s="16">
        <f t="shared" si="7"/>
        <v>24783</v>
      </c>
      <c r="D9" s="16">
        <f t="shared" si="8"/>
        <v>23344</v>
      </c>
      <c r="E9" s="16">
        <f t="shared" si="1"/>
        <v>11570</v>
      </c>
      <c r="F9" s="16">
        <v>5891</v>
      </c>
      <c r="G9" s="16">
        <v>5679</v>
      </c>
      <c r="H9" s="16">
        <f t="shared" si="2"/>
        <v>8464</v>
      </c>
      <c r="I9" s="16">
        <v>4349</v>
      </c>
      <c r="J9" s="16">
        <v>4115</v>
      </c>
      <c r="K9" s="16">
        <f t="shared" si="3"/>
        <v>5960</v>
      </c>
      <c r="L9" s="16">
        <v>3137</v>
      </c>
      <c r="M9" s="16">
        <v>2823</v>
      </c>
      <c r="N9" s="16">
        <f t="shared" si="4"/>
        <v>10555</v>
      </c>
      <c r="O9" s="16">
        <v>5448</v>
      </c>
      <c r="P9" s="16">
        <v>5107</v>
      </c>
      <c r="Q9" s="16">
        <f t="shared" si="5"/>
        <v>11578</v>
      </c>
      <c r="R9" s="16">
        <v>5958</v>
      </c>
      <c r="S9" s="16">
        <v>5620</v>
      </c>
    </row>
    <row r="10" spans="1:19" s="14" customFormat="1" ht="24" customHeight="1">
      <c r="A10" s="17" t="s">
        <v>14</v>
      </c>
      <c r="B10" s="16">
        <f t="shared" si="6"/>
        <v>58771</v>
      </c>
      <c r="C10" s="16">
        <f t="shared" si="7"/>
        <v>30090</v>
      </c>
      <c r="D10" s="16">
        <f t="shared" si="8"/>
        <v>28681</v>
      </c>
      <c r="E10" s="16">
        <f t="shared" si="1"/>
        <v>15456</v>
      </c>
      <c r="F10" s="16">
        <v>7971</v>
      </c>
      <c r="G10" s="16">
        <v>7485</v>
      </c>
      <c r="H10" s="16">
        <f t="shared" si="2"/>
        <v>9618</v>
      </c>
      <c r="I10" s="16">
        <v>4894</v>
      </c>
      <c r="J10" s="16">
        <v>4724</v>
      </c>
      <c r="K10" s="16">
        <f t="shared" si="3"/>
        <v>7240</v>
      </c>
      <c r="L10" s="16">
        <v>3638</v>
      </c>
      <c r="M10" s="16">
        <v>3602</v>
      </c>
      <c r="N10" s="16">
        <f t="shared" si="4"/>
        <v>12526</v>
      </c>
      <c r="O10" s="16">
        <v>6470</v>
      </c>
      <c r="P10" s="16">
        <v>6056</v>
      </c>
      <c r="Q10" s="16">
        <f t="shared" si="5"/>
        <v>13931</v>
      </c>
      <c r="R10" s="16">
        <v>7117</v>
      </c>
      <c r="S10" s="16">
        <v>6814</v>
      </c>
    </row>
    <row r="11" spans="1:19" s="14" customFormat="1" ht="24" customHeight="1">
      <c r="A11" s="17" t="s">
        <v>15</v>
      </c>
      <c r="B11" s="16">
        <f t="shared" si="6"/>
        <v>79726</v>
      </c>
      <c r="C11" s="16">
        <f t="shared" si="7"/>
        <v>40299</v>
      </c>
      <c r="D11" s="16">
        <f t="shared" si="8"/>
        <v>39427</v>
      </c>
      <c r="E11" s="16">
        <f t="shared" si="1"/>
        <v>24995</v>
      </c>
      <c r="F11" s="16">
        <v>12844</v>
      </c>
      <c r="G11" s="16">
        <v>12151</v>
      </c>
      <c r="H11" s="16">
        <f t="shared" si="2"/>
        <v>13130</v>
      </c>
      <c r="I11" s="16">
        <v>6397</v>
      </c>
      <c r="J11" s="16">
        <v>6733</v>
      </c>
      <c r="K11" s="16">
        <f t="shared" si="3"/>
        <v>9728</v>
      </c>
      <c r="L11" s="16">
        <v>4860</v>
      </c>
      <c r="M11" s="16">
        <v>4868</v>
      </c>
      <c r="N11" s="16">
        <f t="shared" si="4"/>
        <v>16705</v>
      </c>
      <c r="O11" s="16">
        <v>8988</v>
      </c>
      <c r="P11" s="16">
        <v>7717</v>
      </c>
      <c r="Q11" s="16">
        <f t="shared" si="5"/>
        <v>15168</v>
      </c>
      <c r="R11" s="16">
        <v>7210</v>
      </c>
      <c r="S11" s="16">
        <v>7958</v>
      </c>
    </row>
    <row r="12" spans="1:19" s="14" customFormat="1" ht="24" customHeight="1">
      <c r="A12" s="15" t="s">
        <v>16</v>
      </c>
      <c r="B12" s="16">
        <f t="shared" si="6"/>
        <v>87339</v>
      </c>
      <c r="C12" s="16">
        <f t="shared" si="7"/>
        <v>43387</v>
      </c>
      <c r="D12" s="16">
        <f t="shared" si="8"/>
        <v>43952</v>
      </c>
      <c r="E12" s="16">
        <f t="shared" si="1"/>
        <v>23208</v>
      </c>
      <c r="F12" s="16">
        <v>11398</v>
      </c>
      <c r="G12" s="16">
        <v>11810</v>
      </c>
      <c r="H12" s="16">
        <f t="shared" si="2"/>
        <v>16923</v>
      </c>
      <c r="I12" s="16">
        <v>8488</v>
      </c>
      <c r="J12" s="16">
        <v>8435</v>
      </c>
      <c r="K12" s="16">
        <f t="shared" si="3"/>
        <v>11978</v>
      </c>
      <c r="L12" s="16">
        <v>5965</v>
      </c>
      <c r="M12" s="16">
        <v>6013</v>
      </c>
      <c r="N12" s="16">
        <f t="shared" si="4"/>
        <v>18577</v>
      </c>
      <c r="O12" s="16">
        <v>9314</v>
      </c>
      <c r="P12" s="16">
        <v>9263</v>
      </c>
      <c r="Q12" s="16">
        <f t="shared" si="5"/>
        <v>16653</v>
      </c>
      <c r="R12" s="16">
        <v>8222</v>
      </c>
      <c r="S12" s="16">
        <v>8431</v>
      </c>
    </row>
    <row r="13" spans="1:19" s="14" customFormat="1" ht="24" customHeight="1">
      <c r="A13" s="17" t="s">
        <v>17</v>
      </c>
      <c r="B13" s="16">
        <f t="shared" si="6"/>
        <v>84519</v>
      </c>
      <c r="C13" s="16">
        <f t="shared" si="7"/>
        <v>42621</v>
      </c>
      <c r="D13" s="16">
        <f t="shared" si="8"/>
        <v>41898</v>
      </c>
      <c r="E13" s="16">
        <f t="shared" si="1"/>
        <v>21323</v>
      </c>
      <c r="F13" s="16">
        <v>10666</v>
      </c>
      <c r="G13" s="16">
        <v>10657</v>
      </c>
      <c r="H13" s="16">
        <f t="shared" si="2"/>
        <v>16335</v>
      </c>
      <c r="I13" s="16">
        <v>8361</v>
      </c>
      <c r="J13" s="16">
        <v>7974</v>
      </c>
      <c r="K13" s="16">
        <f t="shared" si="3"/>
        <v>11350</v>
      </c>
      <c r="L13" s="16">
        <v>5730</v>
      </c>
      <c r="M13" s="16">
        <v>5620</v>
      </c>
      <c r="N13" s="16">
        <f t="shared" si="4"/>
        <v>19008</v>
      </c>
      <c r="O13" s="16">
        <v>9580</v>
      </c>
      <c r="P13" s="16">
        <v>9428</v>
      </c>
      <c r="Q13" s="16">
        <f t="shared" si="5"/>
        <v>16503</v>
      </c>
      <c r="R13" s="16">
        <v>8284</v>
      </c>
      <c r="S13" s="16">
        <v>8219</v>
      </c>
    </row>
    <row r="14" spans="1:19" s="14" customFormat="1" ht="24" customHeight="1">
      <c r="A14" s="17" t="s">
        <v>18</v>
      </c>
      <c r="B14" s="16">
        <f t="shared" si="6"/>
        <v>69525</v>
      </c>
      <c r="C14" s="16">
        <f t="shared" si="7"/>
        <v>34977</v>
      </c>
      <c r="D14" s="16">
        <f t="shared" si="8"/>
        <v>34548</v>
      </c>
      <c r="E14" s="16">
        <f t="shared" si="1"/>
        <v>18105</v>
      </c>
      <c r="F14" s="16">
        <v>8970</v>
      </c>
      <c r="G14" s="16">
        <v>9135</v>
      </c>
      <c r="H14" s="16">
        <f t="shared" si="2"/>
        <v>12711</v>
      </c>
      <c r="I14" s="16">
        <v>6572</v>
      </c>
      <c r="J14" s="16">
        <v>6139</v>
      </c>
      <c r="K14" s="16">
        <f t="shared" si="3"/>
        <v>9020</v>
      </c>
      <c r="L14" s="16">
        <v>4551</v>
      </c>
      <c r="M14" s="16">
        <v>4469</v>
      </c>
      <c r="N14" s="16">
        <f t="shared" si="4"/>
        <v>15610</v>
      </c>
      <c r="O14" s="16">
        <v>7974</v>
      </c>
      <c r="P14" s="16">
        <v>7636</v>
      </c>
      <c r="Q14" s="16">
        <f t="shared" si="5"/>
        <v>14079</v>
      </c>
      <c r="R14" s="16">
        <v>6910</v>
      </c>
      <c r="S14" s="16">
        <v>7169</v>
      </c>
    </row>
    <row r="15" spans="1:19" s="14" customFormat="1" ht="24" customHeight="1">
      <c r="A15" s="17" t="s">
        <v>19</v>
      </c>
      <c r="B15" s="16">
        <f t="shared" si="6"/>
        <v>63831</v>
      </c>
      <c r="C15" s="16">
        <f t="shared" si="7"/>
        <v>31715</v>
      </c>
      <c r="D15" s="16">
        <f t="shared" si="8"/>
        <v>32116</v>
      </c>
      <c r="E15" s="16">
        <f t="shared" si="1"/>
        <v>16810</v>
      </c>
      <c r="F15" s="16">
        <v>8083</v>
      </c>
      <c r="G15" s="16">
        <v>8727</v>
      </c>
      <c r="H15" s="16">
        <f t="shared" si="2"/>
        <v>11406</v>
      </c>
      <c r="I15" s="16">
        <v>5893</v>
      </c>
      <c r="J15" s="16">
        <v>5513</v>
      </c>
      <c r="K15" s="16">
        <f t="shared" si="3"/>
        <v>8145</v>
      </c>
      <c r="L15" s="16">
        <v>4177</v>
      </c>
      <c r="M15" s="16">
        <v>3968</v>
      </c>
      <c r="N15" s="16">
        <f t="shared" si="4"/>
        <v>13617</v>
      </c>
      <c r="O15" s="16">
        <v>6885</v>
      </c>
      <c r="P15" s="16">
        <v>6732</v>
      </c>
      <c r="Q15" s="16">
        <f t="shared" si="5"/>
        <v>13853</v>
      </c>
      <c r="R15" s="16">
        <v>6677</v>
      </c>
      <c r="S15" s="16">
        <v>7176</v>
      </c>
    </row>
    <row r="16" spans="1:19" s="14" customFormat="1" ht="24" customHeight="1">
      <c r="A16" s="17" t="s">
        <v>20</v>
      </c>
      <c r="B16" s="16">
        <f t="shared" si="6"/>
        <v>64130</v>
      </c>
      <c r="C16" s="16">
        <f t="shared" si="7"/>
        <v>31540</v>
      </c>
      <c r="D16" s="16">
        <f t="shared" si="8"/>
        <v>32590</v>
      </c>
      <c r="E16" s="16">
        <f t="shared" si="1"/>
        <v>16870</v>
      </c>
      <c r="F16" s="16">
        <v>8185</v>
      </c>
      <c r="G16" s="16">
        <v>8685</v>
      </c>
      <c r="H16" s="16">
        <f t="shared" si="2"/>
        <v>10756</v>
      </c>
      <c r="I16" s="16">
        <v>5391</v>
      </c>
      <c r="J16" s="16">
        <v>5365</v>
      </c>
      <c r="K16" s="16">
        <f t="shared" si="3"/>
        <v>8043</v>
      </c>
      <c r="L16" s="16">
        <v>4077</v>
      </c>
      <c r="M16" s="16">
        <v>3966</v>
      </c>
      <c r="N16" s="16">
        <f t="shared" si="4"/>
        <v>13746</v>
      </c>
      <c r="O16" s="16">
        <v>6795</v>
      </c>
      <c r="P16" s="16">
        <v>6951</v>
      </c>
      <c r="Q16" s="16">
        <f t="shared" si="5"/>
        <v>14715</v>
      </c>
      <c r="R16" s="16">
        <v>7092</v>
      </c>
      <c r="S16" s="16">
        <v>7623</v>
      </c>
    </row>
    <row r="17" spans="1:20" s="14" customFormat="1" ht="24" customHeight="1">
      <c r="A17" s="17" t="s">
        <v>21</v>
      </c>
      <c r="B17" s="16">
        <f t="shared" si="6"/>
        <v>77488</v>
      </c>
      <c r="C17" s="16">
        <f t="shared" si="7"/>
        <v>37809</v>
      </c>
      <c r="D17" s="16">
        <f t="shared" si="8"/>
        <v>39679</v>
      </c>
      <c r="E17" s="16">
        <f t="shared" si="1"/>
        <v>20274</v>
      </c>
      <c r="F17" s="16">
        <v>9828</v>
      </c>
      <c r="G17" s="16">
        <v>10446</v>
      </c>
      <c r="H17" s="16">
        <f t="shared" si="2"/>
        <v>12887</v>
      </c>
      <c r="I17" s="16">
        <v>6400</v>
      </c>
      <c r="J17" s="16">
        <v>6487</v>
      </c>
      <c r="K17" s="16">
        <f t="shared" si="3"/>
        <v>9804</v>
      </c>
      <c r="L17" s="16">
        <v>4858</v>
      </c>
      <c r="M17" s="16">
        <v>4946</v>
      </c>
      <c r="N17" s="16">
        <f t="shared" si="4"/>
        <v>16855</v>
      </c>
      <c r="O17" s="16">
        <v>8174</v>
      </c>
      <c r="P17" s="16">
        <v>8681</v>
      </c>
      <c r="Q17" s="16">
        <f t="shared" si="5"/>
        <v>17668</v>
      </c>
      <c r="R17" s="16">
        <v>8549</v>
      </c>
      <c r="S17" s="16">
        <v>9119</v>
      </c>
    </row>
    <row r="18" spans="1:20" s="14" customFormat="1" ht="24" customHeight="1">
      <c r="A18" s="17" t="s">
        <v>22</v>
      </c>
      <c r="B18" s="16">
        <f t="shared" si="6"/>
        <v>62128</v>
      </c>
      <c r="C18" s="16">
        <f t="shared" si="7"/>
        <v>30608</v>
      </c>
      <c r="D18" s="16">
        <f t="shared" si="8"/>
        <v>31520</v>
      </c>
      <c r="E18" s="16">
        <f t="shared" si="1"/>
        <v>16260</v>
      </c>
      <c r="F18" s="16">
        <v>7889</v>
      </c>
      <c r="G18" s="16">
        <v>8371</v>
      </c>
      <c r="H18" s="16">
        <f t="shared" si="2"/>
        <v>10238</v>
      </c>
      <c r="I18" s="16">
        <v>5128</v>
      </c>
      <c r="J18" s="16">
        <v>5110</v>
      </c>
      <c r="K18" s="16">
        <f t="shared" si="3"/>
        <v>7699</v>
      </c>
      <c r="L18" s="16">
        <v>3873</v>
      </c>
      <c r="M18" s="16">
        <v>3826</v>
      </c>
      <c r="N18" s="16">
        <f t="shared" si="4"/>
        <v>13946</v>
      </c>
      <c r="O18" s="16">
        <v>6787</v>
      </c>
      <c r="P18" s="16">
        <v>7159</v>
      </c>
      <c r="Q18" s="16">
        <f t="shared" si="5"/>
        <v>13985</v>
      </c>
      <c r="R18" s="16">
        <v>6931</v>
      </c>
      <c r="S18" s="16">
        <v>7054</v>
      </c>
    </row>
    <row r="19" spans="1:20" s="14" customFormat="1" ht="24" customHeight="1">
      <c r="A19" s="17" t="s">
        <v>23</v>
      </c>
      <c r="B19" s="16">
        <f t="shared" si="6"/>
        <v>53270</v>
      </c>
      <c r="C19" s="16">
        <f t="shared" si="7"/>
        <v>25607</v>
      </c>
      <c r="D19" s="16">
        <f t="shared" si="8"/>
        <v>27663</v>
      </c>
      <c r="E19" s="16">
        <f t="shared" si="1"/>
        <v>14192</v>
      </c>
      <c r="F19" s="16">
        <v>6633</v>
      </c>
      <c r="G19" s="16">
        <v>7559</v>
      </c>
      <c r="H19" s="16">
        <f t="shared" si="2"/>
        <v>8754</v>
      </c>
      <c r="I19" s="16">
        <v>4107</v>
      </c>
      <c r="J19" s="16">
        <v>4647</v>
      </c>
      <c r="K19" s="16">
        <f t="shared" si="3"/>
        <v>6634</v>
      </c>
      <c r="L19" s="16">
        <v>3173</v>
      </c>
      <c r="M19" s="16">
        <v>3461</v>
      </c>
      <c r="N19" s="16">
        <f t="shared" si="4"/>
        <v>12277</v>
      </c>
      <c r="O19" s="16">
        <v>5943</v>
      </c>
      <c r="P19" s="16">
        <v>6334</v>
      </c>
      <c r="Q19" s="16">
        <f t="shared" si="5"/>
        <v>11413</v>
      </c>
      <c r="R19" s="16">
        <v>5751</v>
      </c>
      <c r="S19" s="16">
        <v>5662</v>
      </c>
    </row>
    <row r="20" spans="1:20" s="14" customFormat="1" ht="24" customHeight="1">
      <c r="A20" s="17" t="s">
        <v>24</v>
      </c>
      <c r="B20" s="16">
        <f t="shared" si="6"/>
        <v>46967</v>
      </c>
      <c r="C20" s="16">
        <f t="shared" si="7"/>
        <v>21689</v>
      </c>
      <c r="D20" s="16">
        <f t="shared" si="8"/>
        <v>25278</v>
      </c>
      <c r="E20" s="16">
        <f t="shared" si="1"/>
        <v>12854</v>
      </c>
      <c r="F20" s="16">
        <v>5691</v>
      </c>
      <c r="G20" s="16">
        <v>7163</v>
      </c>
      <c r="H20" s="16">
        <f t="shared" si="2"/>
        <v>8222</v>
      </c>
      <c r="I20" s="16">
        <v>3723</v>
      </c>
      <c r="J20" s="16">
        <v>4499</v>
      </c>
      <c r="K20" s="16">
        <f t="shared" si="3"/>
        <v>6126</v>
      </c>
      <c r="L20" s="16">
        <v>2795</v>
      </c>
      <c r="M20" s="16">
        <v>3331</v>
      </c>
      <c r="N20" s="16">
        <f t="shared" si="4"/>
        <v>10951</v>
      </c>
      <c r="O20" s="16">
        <v>5134</v>
      </c>
      <c r="P20" s="16">
        <v>5817</v>
      </c>
      <c r="Q20" s="16">
        <f t="shared" si="5"/>
        <v>8814</v>
      </c>
      <c r="R20" s="16">
        <v>4346</v>
      </c>
      <c r="S20" s="16">
        <v>4468</v>
      </c>
    </row>
    <row r="21" spans="1:20" s="14" customFormat="1" ht="24" customHeight="1">
      <c r="A21" s="17" t="s">
        <v>25</v>
      </c>
      <c r="B21" s="16">
        <f t="shared" si="6"/>
        <v>39899</v>
      </c>
      <c r="C21" s="16">
        <f t="shared" si="7"/>
        <v>17849</v>
      </c>
      <c r="D21" s="16">
        <f t="shared" si="8"/>
        <v>22050</v>
      </c>
      <c r="E21" s="16">
        <f t="shared" si="1"/>
        <v>11724</v>
      </c>
      <c r="F21" s="16">
        <v>5106</v>
      </c>
      <c r="G21" s="16">
        <v>6618</v>
      </c>
      <c r="H21" s="16">
        <f t="shared" si="2"/>
        <v>6762</v>
      </c>
      <c r="I21" s="16">
        <v>2990</v>
      </c>
      <c r="J21" s="16">
        <v>3772</v>
      </c>
      <c r="K21" s="16">
        <f t="shared" si="3"/>
        <v>5318</v>
      </c>
      <c r="L21" s="16">
        <v>2365</v>
      </c>
      <c r="M21" s="16">
        <v>2953</v>
      </c>
      <c r="N21" s="16">
        <f t="shared" si="4"/>
        <v>9333</v>
      </c>
      <c r="O21" s="16">
        <v>4173</v>
      </c>
      <c r="P21" s="16">
        <v>5160</v>
      </c>
      <c r="Q21" s="16">
        <f t="shared" si="5"/>
        <v>6762</v>
      </c>
      <c r="R21" s="16">
        <v>3215</v>
      </c>
      <c r="S21" s="16">
        <v>3547</v>
      </c>
    </row>
    <row r="22" spans="1:20" s="14" customFormat="1" ht="24" customHeight="1">
      <c r="A22" s="17" t="s">
        <v>26</v>
      </c>
      <c r="B22" s="16">
        <f t="shared" si="6"/>
        <v>29236</v>
      </c>
      <c r="C22" s="16">
        <f t="shared" si="7"/>
        <v>12148</v>
      </c>
      <c r="D22" s="16">
        <f t="shared" si="8"/>
        <v>17088</v>
      </c>
      <c r="E22" s="16">
        <f t="shared" si="1"/>
        <v>8968</v>
      </c>
      <c r="F22" s="16">
        <v>3640</v>
      </c>
      <c r="G22" s="16">
        <v>5328</v>
      </c>
      <c r="H22" s="16">
        <f t="shared" si="2"/>
        <v>4830</v>
      </c>
      <c r="I22" s="16">
        <v>1938</v>
      </c>
      <c r="J22" s="16">
        <v>2892</v>
      </c>
      <c r="K22" s="16">
        <f t="shared" si="3"/>
        <v>3992</v>
      </c>
      <c r="L22" s="16">
        <v>1663</v>
      </c>
      <c r="M22" s="16">
        <v>2329</v>
      </c>
      <c r="N22" s="16">
        <f t="shared" si="4"/>
        <v>6868</v>
      </c>
      <c r="O22" s="16">
        <v>2927</v>
      </c>
      <c r="P22" s="16">
        <v>3941</v>
      </c>
      <c r="Q22" s="16">
        <f t="shared" si="5"/>
        <v>4578</v>
      </c>
      <c r="R22" s="16">
        <v>1980</v>
      </c>
      <c r="S22" s="16">
        <v>2598</v>
      </c>
    </row>
    <row r="23" spans="1:20" s="14" customFormat="1" ht="24" customHeight="1">
      <c r="A23" s="15" t="s">
        <v>27</v>
      </c>
      <c r="B23" s="16">
        <f t="shared" si="6"/>
        <v>17090</v>
      </c>
      <c r="C23" s="16">
        <f t="shared" si="7"/>
        <v>6030</v>
      </c>
      <c r="D23" s="16">
        <f t="shared" si="8"/>
        <v>11060</v>
      </c>
      <c r="E23" s="16">
        <f t="shared" si="1"/>
        <v>5472</v>
      </c>
      <c r="F23" s="16">
        <v>1891</v>
      </c>
      <c r="G23" s="16">
        <v>3581</v>
      </c>
      <c r="H23" s="16">
        <f t="shared" si="2"/>
        <v>2744</v>
      </c>
      <c r="I23" s="16">
        <v>931</v>
      </c>
      <c r="J23" s="16">
        <v>1813</v>
      </c>
      <c r="K23" s="16">
        <f t="shared" si="3"/>
        <v>2266</v>
      </c>
      <c r="L23" s="16">
        <v>822</v>
      </c>
      <c r="M23" s="16">
        <v>1444</v>
      </c>
      <c r="N23" s="16">
        <f t="shared" si="4"/>
        <v>4048</v>
      </c>
      <c r="O23" s="16">
        <v>1481</v>
      </c>
      <c r="P23" s="16">
        <v>2567</v>
      </c>
      <c r="Q23" s="16">
        <f t="shared" si="5"/>
        <v>2560</v>
      </c>
      <c r="R23" s="16">
        <v>905</v>
      </c>
      <c r="S23" s="16">
        <v>1655</v>
      </c>
    </row>
    <row r="24" spans="1:20" s="14" customFormat="1" ht="24" customHeight="1">
      <c r="A24" s="17" t="s">
        <v>28</v>
      </c>
      <c r="B24" s="16">
        <f t="shared" si="6"/>
        <v>9196</v>
      </c>
      <c r="C24" s="16">
        <f t="shared" si="7"/>
        <v>3005</v>
      </c>
      <c r="D24" s="16">
        <f t="shared" si="8"/>
        <v>6191</v>
      </c>
      <c r="E24" s="16">
        <f t="shared" si="1"/>
        <v>3004</v>
      </c>
      <c r="F24" s="16">
        <v>961</v>
      </c>
      <c r="G24" s="16">
        <v>2043</v>
      </c>
      <c r="H24" s="16">
        <f t="shared" si="2"/>
        <v>1483</v>
      </c>
      <c r="I24" s="16">
        <v>500</v>
      </c>
      <c r="J24" s="16">
        <v>983</v>
      </c>
      <c r="K24" s="16">
        <f t="shared" si="3"/>
        <v>1243</v>
      </c>
      <c r="L24" s="16">
        <v>381</v>
      </c>
      <c r="M24" s="16">
        <v>862</v>
      </c>
      <c r="N24" s="16">
        <f t="shared" si="4"/>
        <v>2089</v>
      </c>
      <c r="O24" s="16">
        <v>744</v>
      </c>
      <c r="P24" s="16">
        <v>1345</v>
      </c>
      <c r="Q24" s="16">
        <f t="shared" si="5"/>
        <v>1377</v>
      </c>
      <c r="R24" s="16">
        <v>419</v>
      </c>
      <c r="S24" s="16">
        <v>958</v>
      </c>
    </row>
    <row r="25" spans="1:20" s="14" customFormat="1" ht="24" customHeight="1">
      <c r="A25" s="17" t="s">
        <v>29</v>
      </c>
      <c r="B25" s="16">
        <f t="shared" si="6"/>
        <v>3657</v>
      </c>
      <c r="C25" s="16">
        <f t="shared" si="7"/>
        <v>967</v>
      </c>
      <c r="D25" s="16">
        <f t="shared" si="8"/>
        <v>2690</v>
      </c>
      <c r="E25" s="16">
        <f t="shared" si="1"/>
        <v>1238</v>
      </c>
      <c r="F25" s="16">
        <v>338</v>
      </c>
      <c r="G25" s="16">
        <v>900</v>
      </c>
      <c r="H25" s="16">
        <f t="shared" si="2"/>
        <v>560</v>
      </c>
      <c r="I25" s="16">
        <v>140</v>
      </c>
      <c r="J25" s="16">
        <v>420</v>
      </c>
      <c r="K25" s="16">
        <f t="shared" si="3"/>
        <v>483</v>
      </c>
      <c r="L25" s="16">
        <v>121</v>
      </c>
      <c r="M25" s="16">
        <v>362</v>
      </c>
      <c r="N25" s="16">
        <f t="shared" si="4"/>
        <v>841</v>
      </c>
      <c r="O25" s="16">
        <v>231</v>
      </c>
      <c r="P25" s="16">
        <v>610</v>
      </c>
      <c r="Q25" s="16">
        <f t="shared" si="5"/>
        <v>535</v>
      </c>
      <c r="R25" s="16">
        <v>137</v>
      </c>
      <c r="S25" s="16">
        <v>398</v>
      </c>
    </row>
    <row r="26" spans="1:20" s="14" customFormat="1" ht="24" customHeight="1">
      <c r="A26" s="17" t="s">
        <v>30</v>
      </c>
      <c r="B26" s="16">
        <f t="shared" si="6"/>
        <v>738</v>
      </c>
      <c r="C26" s="16">
        <f t="shared" si="7"/>
        <v>171</v>
      </c>
      <c r="D26" s="16">
        <f t="shared" si="8"/>
        <v>567</v>
      </c>
      <c r="E26" s="16">
        <f t="shared" si="1"/>
        <v>275</v>
      </c>
      <c r="F26" s="16">
        <v>66</v>
      </c>
      <c r="G26" s="16">
        <v>209</v>
      </c>
      <c r="H26" s="16">
        <f t="shared" si="2"/>
        <v>119</v>
      </c>
      <c r="I26" s="16">
        <v>24</v>
      </c>
      <c r="J26" s="16">
        <v>95</v>
      </c>
      <c r="K26" s="16">
        <f t="shared" si="3"/>
        <v>112</v>
      </c>
      <c r="L26" s="16">
        <v>29</v>
      </c>
      <c r="M26" s="16">
        <v>83</v>
      </c>
      <c r="N26" s="16">
        <f t="shared" si="4"/>
        <v>148</v>
      </c>
      <c r="O26" s="16">
        <v>40</v>
      </c>
      <c r="P26" s="16">
        <v>108</v>
      </c>
      <c r="Q26" s="16">
        <f t="shared" si="5"/>
        <v>84</v>
      </c>
      <c r="R26" s="16">
        <v>12</v>
      </c>
      <c r="S26" s="16">
        <v>72</v>
      </c>
    </row>
    <row r="27" spans="1:20" s="14" customFormat="1" ht="24" customHeight="1">
      <c r="A27" s="15" t="s">
        <v>31</v>
      </c>
      <c r="B27" s="16">
        <f t="shared" si="6"/>
        <v>85</v>
      </c>
      <c r="C27" s="16">
        <f t="shared" si="7"/>
        <v>12</v>
      </c>
      <c r="D27" s="16">
        <f t="shared" si="8"/>
        <v>73</v>
      </c>
      <c r="E27" s="16">
        <f t="shared" si="1"/>
        <v>36</v>
      </c>
      <c r="F27" s="16">
        <v>5</v>
      </c>
      <c r="G27" s="16">
        <v>31</v>
      </c>
      <c r="H27" s="16">
        <f t="shared" si="2"/>
        <v>8</v>
      </c>
      <c r="I27" s="16">
        <v>4</v>
      </c>
      <c r="J27" s="16">
        <v>4</v>
      </c>
      <c r="K27" s="16">
        <f t="shared" si="3"/>
        <v>10</v>
      </c>
      <c r="L27" s="16">
        <v>1</v>
      </c>
      <c r="M27" s="16">
        <v>9</v>
      </c>
      <c r="N27" s="16">
        <f t="shared" si="4"/>
        <v>21</v>
      </c>
      <c r="O27" s="16">
        <v>0</v>
      </c>
      <c r="P27" s="16">
        <v>21</v>
      </c>
      <c r="Q27" s="16">
        <f t="shared" si="5"/>
        <v>10</v>
      </c>
      <c r="R27" s="16">
        <v>2</v>
      </c>
      <c r="S27" s="16">
        <v>8</v>
      </c>
    </row>
    <row r="28" spans="1:20" s="14" customFormat="1" ht="15" customHeight="1">
      <c r="A28" s="26" t="s">
        <v>32</v>
      </c>
      <c r="B28" s="19"/>
      <c r="C28" s="19"/>
      <c r="D28" s="19"/>
      <c r="E28" s="19"/>
      <c r="F28" s="20"/>
      <c r="G28" s="19"/>
      <c r="H28" s="19"/>
      <c r="I28" s="20"/>
      <c r="J28" s="19"/>
      <c r="K28" s="19"/>
      <c r="L28" s="20"/>
      <c r="M28" s="19"/>
      <c r="N28" s="19"/>
      <c r="O28" s="20"/>
      <c r="P28" s="19"/>
      <c r="Q28" s="19"/>
      <c r="R28" s="20"/>
      <c r="S28" s="19"/>
    </row>
    <row r="29" spans="1:20" s="6" customFormat="1" ht="24" customHeight="1">
      <c r="A29" s="18" t="s">
        <v>33</v>
      </c>
      <c r="B29" s="16">
        <f>SUM(B7:B9)</f>
        <v>143574</v>
      </c>
      <c r="C29" s="16">
        <f t="shared" ref="C29:S29" si="9">SUM(C7:C9)</f>
        <v>73679</v>
      </c>
      <c r="D29" s="16">
        <f t="shared" si="9"/>
        <v>69895</v>
      </c>
      <c r="E29" s="16">
        <f t="shared" si="9"/>
        <v>33967</v>
      </c>
      <c r="F29" s="16">
        <f t="shared" si="9"/>
        <v>17452</v>
      </c>
      <c r="G29" s="16">
        <f t="shared" si="9"/>
        <v>16515</v>
      </c>
      <c r="H29" s="16">
        <f t="shared" si="9"/>
        <v>26440</v>
      </c>
      <c r="I29" s="16">
        <f t="shared" si="9"/>
        <v>13535</v>
      </c>
      <c r="J29" s="16">
        <f t="shared" si="9"/>
        <v>12905</v>
      </c>
      <c r="K29" s="16">
        <f t="shared" si="9"/>
        <v>18220</v>
      </c>
      <c r="L29" s="16">
        <f t="shared" si="9"/>
        <v>9420</v>
      </c>
      <c r="M29" s="16">
        <f t="shared" si="9"/>
        <v>8800</v>
      </c>
      <c r="N29" s="16">
        <f t="shared" si="9"/>
        <v>32458</v>
      </c>
      <c r="O29" s="16">
        <f t="shared" si="9"/>
        <v>16682</v>
      </c>
      <c r="P29" s="16">
        <f t="shared" si="9"/>
        <v>15776</v>
      </c>
      <c r="Q29" s="16">
        <f t="shared" si="9"/>
        <v>32489</v>
      </c>
      <c r="R29" s="16">
        <f t="shared" si="9"/>
        <v>16590</v>
      </c>
      <c r="S29" s="16">
        <f t="shared" si="9"/>
        <v>15899</v>
      </c>
    </row>
    <row r="30" spans="1:20" s="6" customFormat="1" ht="24" customHeight="1">
      <c r="A30" s="18" t="s">
        <v>34</v>
      </c>
      <c r="B30" s="16">
        <f>SUM(B10:B19)</f>
        <v>700727</v>
      </c>
      <c r="C30" s="16">
        <f t="shared" ref="C30:S30" si="10">SUM(C10:C19)</f>
        <v>348653</v>
      </c>
      <c r="D30" s="16">
        <f t="shared" si="10"/>
        <v>352074</v>
      </c>
      <c r="E30" s="16">
        <f t="shared" si="10"/>
        <v>187493</v>
      </c>
      <c r="F30" s="16">
        <f t="shared" si="10"/>
        <v>92467</v>
      </c>
      <c r="G30" s="16">
        <f t="shared" si="10"/>
        <v>95026</v>
      </c>
      <c r="H30" s="16">
        <f t="shared" si="10"/>
        <v>122758</v>
      </c>
      <c r="I30" s="16">
        <f t="shared" si="10"/>
        <v>61631</v>
      </c>
      <c r="J30" s="16">
        <f t="shared" si="10"/>
        <v>61127</v>
      </c>
      <c r="K30" s="16">
        <f t="shared" si="10"/>
        <v>89641</v>
      </c>
      <c r="L30" s="16">
        <f t="shared" si="10"/>
        <v>44902</v>
      </c>
      <c r="M30" s="16">
        <f t="shared" si="10"/>
        <v>44739</v>
      </c>
      <c r="N30" s="16">
        <f t="shared" si="10"/>
        <v>152867</v>
      </c>
      <c r="O30" s="16">
        <f t="shared" si="10"/>
        <v>76910</v>
      </c>
      <c r="P30" s="16">
        <f t="shared" si="10"/>
        <v>75957</v>
      </c>
      <c r="Q30" s="16">
        <f t="shared" si="10"/>
        <v>147968</v>
      </c>
      <c r="R30" s="16">
        <f t="shared" si="10"/>
        <v>72743</v>
      </c>
      <c r="S30" s="16">
        <f t="shared" si="10"/>
        <v>75225</v>
      </c>
    </row>
    <row r="31" spans="1:20" s="6" customFormat="1" ht="24" customHeight="1">
      <c r="A31" s="18" t="s">
        <v>35</v>
      </c>
      <c r="B31" s="24">
        <f>SUM(B20:B27)</f>
        <v>146868</v>
      </c>
      <c r="C31" s="24">
        <f t="shared" ref="C31:S31" si="11">SUM(C20:C27)</f>
        <v>61871</v>
      </c>
      <c r="D31" s="24">
        <f t="shared" si="11"/>
        <v>84997</v>
      </c>
      <c r="E31" s="24">
        <f t="shared" si="11"/>
        <v>43571</v>
      </c>
      <c r="F31" s="24">
        <f t="shared" si="11"/>
        <v>17698</v>
      </c>
      <c r="G31" s="24">
        <f t="shared" si="11"/>
        <v>25873</v>
      </c>
      <c r="H31" s="24">
        <f t="shared" si="11"/>
        <v>24728</v>
      </c>
      <c r="I31" s="24">
        <f t="shared" si="11"/>
        <v>10250</v>
      </c>
      <c r="J31" s="24">
        <f t="shared" si="11"/>
        <v>14478</v>
      </c>
      <c r="K31" s="24">
        <f t="shared" si="11"/>
        <v>19550</v>
      </c>
      <c r="L31" s="24">
        <f t="shared" si="11"/>
        <v>8177</v>
      </c>
      <c r="M31" s="24">
        <f t="shared" si="11"/>
        <v>11373</v>
      </c>
      <c r="N31" s="24">
        <f t="shared" si="11"/>
        <v>34299</v>
      </c>
      <c r="O31" s="24">
        <f t="shared" si="11"/>
        <v>14730</v>
      </c>
      <c r="P31" s="24">
        <f t="shared" si="11"/>
        <v>19569</v>
      </c>
      <c r="Q31" s="24">
        <f t="shared" si="11"/>
        <v>24720</v>
      </c>
      <c r="R31" s="24">
        <f t="shared" si="11"/>
        <v>11016</v>
      </c>
      <c r="S31" s="24">
        <f t="shared" si="11"/>
        <v>13704</v>
      </c>
      <c r="T31" s="21"/>
    </row>
    <row r="32" spans="1:20" s="14" customFormat="1" ht="15" customHeight="1">
      <c r="A32" s="25" t="s">
        <v>36</v>
      </c>
      <c r="B32" s="19"/>
      <c r="C32" s="19"/>
      <c r="D32" s="19"/>
      <c r="E32" s="19"/>
      <c r="F32" s="20"/>
      <c r="G32" s="19"/>
      <c r="H32" s="19"/>
      <c r="I32" s="20"/>
      <c r="J32" s="19"/>
      <c r="K32" s="19"/>
      <c r="L32" s="20"/>
      <c r="M32" s="19"/>
      <c r="N32" s="19"/>
      <c r="O32" s="20"/>
      <c r="P32" s="19"/>
      <c r="Q32" s="19"/>
      <c r="R32" s="20"/>
      <c r="S32" s="19"/>
    </row>
    <row r="33" spans="1:20" s="6" customFormat="1" ht="24" customHeight="1">
      <c r="A33" s="18" t="s">
        <v>33</v>
      </c>
      <c r="B33" s="27">
        <f>B29/B$6*100</f>
        <v>14.485319859680843</v>
      </c>
      <c r="C33" s="27">
        <f t="shared" ref="C33:S35" si="12">C29/C$6*100</f>
        <v>15.216551735532411</v>
      </c>
      <c r="D33" s="27">
        <f t="shared" si="12"/>
        <v>13.786920621895749</v>
      </c>
      <c r="E33" s="27">
        <f t="shared" si="12"/>
        <v>12.816236591191219</v>
      </c>
      <c r="F33" s="27">
        <f t="shared" si="12"/>
        <v>13.675294043896974</v>
      </c>
      <c r="G33" s="27">
        <f t="shared" si="12"/>
        <v>12.01842607012386</v>
      </c>
      <c r="H33" s="27">
        <f t="shared" si="12"/>
        <v>15.201867460874166</v>
      </c>
      <c r="I33" s="27">
        <f t="shared" si="12"/>
        <v>15.845977334457245</v>
      </c>
      <c r="J33" s="27">
        <f t="shared" si="12"/>
        <v>14.580273415433284</v>
      </c>
      <c r="K33" s="27">
        <f t="shared" si="12"/>
        <v>14.300178163580851</v>
      </c>
      <c r="L33" s="27">
        <f t="shared" si="12"/>
        <v>15.072241155858492</v>
      </c>
      <c r="M33" s="27">
        <f t="shared" si="12"/>
        <v>13.556815380823267</v>
      </c>
      <c r="N33" s="27">
        <f t="shared" si="12"/>
        <v>14.778894838451171</v>
      </c>
      <c r="O33" s="27">
        <f t="shared" si="12"/>
        <v>15.400380347482507</v>
      </c>
      <c r="P33" s="27">
        <f t="shared" si="12"/>
        <v>14.174048983845752</v>
      </c>
      <c r="Q33" s="27">
        <f t="shared" si="12"/>
        <v>15.834620839567787</v>
      </c>
      <c r="R33" s="27">
        <f t="shared" si="12"/>
        <v>16.53230226509482</v>
      </c>
      <c r="S33" s="27">
        <f t="shared" si="12"/>
        <v>15.166749341778916</v>
      </c>
    </row>
    <row r="34" spans="1:20" s="6" customFormat="1" ht="24" customHeight="1">
      <c r="A34" s="18" t="s">
        <v>34</v>
      </c>
      <c r="B34" s="27">
        <f t="shared" ref="B34:Q35" si="13">B30/B$6*100</f>
        <v>70.69702543158634</v>
      </c>
      <c r="C34" s="27">
        <f t="shared" si="13"/>
        <v>72.005543129637772</v>
      </c>
      <c r="D34" s="27">
        <f t="shared" si="13"/>
        <v>69.447260763049201</v>
      </c>
      <c r="E34" s="27">
        <f t="shared" si="13"/>
        <v>70.743799781912315</v>
      </c>
      <c r="F34" s="27">
        <f t="shared" si="13"/>
        <v>72.456647625316378</v>
      </c>
      <c r="G34" s="27">
        <f t="shared" si="13"/>
        <v>69.153070283959423</v>
      </c>
      <c r="H34" s="27">
        <f t="shared" si="13"/>
        <v>70.58059174591493</v>
      </c>
      <c r="I34" s="27">
        <f t="shared" si="13"/>
        <v>72.153929006275177</v>
      </c>
      <c r="J34" s="27">
        <f t="shared" si="13"/>
        <v>69.062252852784994</v>
      </c>
      <c r="K34" s="27">
        <f t="shared" si="13"/>
        <v>70.355777758592268</v>
      </c>
      <c r="L34" s="27">
        <f t="shared" si="13"/>
        <v>71.844349509592149</v>
      </c>
      <c r="M34" s="27">
        <f t="shared" si="13"/>
        <v>68.922541286665023</v>
      </c>
      <c r="N34" s="27">
        <f t="shared" si="13"/>
        <v>69.603959494408628</v>
      </c>
      <c r="O34" s="27">
        <f t="shared" si="13"/>
        <v>71.001273979431687</v>
      </c>
      <c r="P34" s="27">
        <f t="shared" si="13"/>
        <v>68.244056710571243</v>
      </c>
      <c r="Q34" s="27">
        <f t="shared" si="13"/>
        <v>72.117245110319388</v>
      </c>
      <c r="R34" s="27">
        <f t="shared" si="12"/>
        <v>72.490009865569164</v>
      </c>
      <c r="S34" s="27">
        <f t="shared" si="12"/>
        <v>71.760407524707134</v>
      </c>
    </row>
    <row r="35" spans="1:20" s="6" customFormat="1" ht="24" customHeight="1">
      <c r="A35" s="2" t="s">
        <v>35</v>
      </c>
      <c r="B35" s="28">
        <f t="shared" si="13"/>
        <v>14.817654708732819</v>
      </c>
      <c r="C35" s="28">
        <f t="shared" si="12"/>
        <v>12.777905134829815</v>
      </c>
      <c r="D35" s="28">
        <f t="shared" si="12"/>
        <v>16.765818615055053</v>
      </c>
      <c r="E35" s="28">
        <f t="shared" si="12"/>
        <v>16.439963626896475</v>
      </c>
      <c r="F35" s="28">
        <f t="shared" si="12"/>
        <v>13.868058330786651</v>
      </c>
      <c r="G35" s="28">
        <f t="shared" si="12"/>
        <v>18.828503645916719</v>
      </c>
      <c r="H35" s="28">
        <f t="shared" si="12"/>
        <v>14.217540793210906</v>
      </c>
      <c r="I35" s="28">
        <f t="shared" si="12"/>
        <v>12.000093659267584</v>
      </c>
      <c r="J35" s="28">
        <f t="shared" si="12"/>
        <v>16.35747373178172</v>
      </c>
      <c r="K35" s="28">
        <f t="shared" si="12"/>
        <v>15.344044077826874</v>
      </c>
      <c r="L35" s="28">
        <f t="shared" si="12"/>
        <v>13.083409334549353</v>
      </c>
      <c r="M35" s="28">
        <f t="shared" si="12"/>
        <v>17.52064333251171</v>
      </c>
      <c r="N35" s="28">
        <f t="shared" si="12"/>
        <v>15.617145667140203</v>
      </c>
      <c r="O35" s="28">
        <f t="shared" si="12"/>
        <v>13.598345673085799</v>
      </c>
      <c r="P35" s="28">
        <f t="shared" si="12"/>
        <v>17.58189430558301</v>
      </c>
      <c r="Q35" s="28">
        <f t="shared" si="12"/>
        <v>12.04813405011283</v>
      </c>
      <c r="R35" s="28">
        <f t="shared" si="12"/>
        <v>10.977687869336016</v>
      </c>
      <c r="S35" s="28">
        <f t="shared" si="12"/>
        <v>13.072843133513947</v>
      </c>
      <c r="T35" s="21"/>
    </row>
    <row r="36" spans="1:20" s="6" customFormat="1" ht="24" customHeight="1">
      <c r="A36" s="22"/>
      <c r="C36" s="23"/>
      <c r="D36" s="23"/>
      <c r="F36" s="23"/>
      <c r="G36" s="23"/>
      <c r="I36" s="23"/>
      <c r="J36" s="23"/>
      <c r="L36" s="23"/>
      <c r="M36" s="23"/>
      <c r="O36" s="23"/>
      <c r="P36" s="23"/>
      <c r="R36" s="23"/>
      <c r="S36" s="23"/>
    </row>
    <row r="38" spans="1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20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</row>
    <row r="41" spans="1:20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20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20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</sheetData>
  <mergeCells count="9">
    <mergeCell ref="A1:S1"/>
    <mergeCell ref="A2:S2"/>
    <mergeCell ref="Q4:S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39370078740157483" top="0.39370078740157483" bottom="0.39370078740157483" header="0.31496062992125984" footer="0.31496062992125984"/>
  <pageSetup paperSize="8" pageOrder="overThenDown" orientation="landscape" horizontalDpi="300" verticalDpi="300" r:id="rId1"/>
  <headerFooter alignWithMargins="0"/>
  <ignoredErrors>
    <ignoredError sqref="F29:S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平成15年4月1日現在</vt:lpstr>
      <vt:lpstr>平成15年4月1日現在!Print_Area</vt:lpstr>
    </vt:vector>
  </TitlesOfParts>
  <Company>仙台市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2016-03-28T08:22:38Z</cp:lastPrinted>
  <dcterms:created xsi:type="dcterms:W3CDTF">2016-02-18T07:08:18Z</dcterms:created>
  <dcterms:modified xsi:type="dcterms:W3CDTF">2017-10-06T03:36:01Z</dcterms:modified>
</cp:coreProperties>
</file>