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85" yWindow="3180" windowWidth="4800" windowHeight="3195"/>
  </bookViews>
  <sheets>
    <sheet name="平成17年4月1日現在" sheetId="1" r:id="rId1"/>
  </sheets>
  <definedNames>
    <definedName name="_xlnm.Print_Area" localSheetId="0">平成17年4月1日現在!$A$1:$S$36</definedName>
  </definedNames>
  <calcPr calcId="145621"/>
</workbook>
</file>

<file path=xl/calcChain.xml><?xml version="1.0" encoding="utf-8"?>
<calcChain xmlns="http://schemas.openxmlformats.org/spreadsheetml/2006/main">
  <c r="S31" i="1" l="1"/>
  <c r="R31" i="1"/>
  <c r="P31" i="1"/>
  <c r="O31" i="1"/>
  <c r="M31" i="1"/>
  <c r="L31" i="1"/>
  <c r="J31" i="1"/>
  <c r="I31" i="1"/>
  <c r="G31" i="1"/>
  <c r="F31" i="1"/>
  <c r="S30" i="1"/>
  <c r="R30" i="1"/>
  <c r="P30" i="1"/>
  <c r="O30" i="1"/>
  <c r="M30" i="1"/>
  <c r="L30" i="1"/>
  <c r="J30" i="1"/>
  <c r="I30" i="1"/>
  <c r="G30" i="1"/>
  <c r="F30" i="1"/>
  <c r="S29" i="1"/>
  <c r="R29" i="1"/>
  <c r="P29" i="1"/>
  <c r="O29" i="1"/>
  <c r="M29" i="1"/>
  <c r="L29" i="1"/>
  <c r="J29" i="1"/>
  <c r="I29" i="1"/>
  <c r="G29" i="1"/>
  <c r="F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S6" i="1"/>
  <c r="R6" i="1"/>
  <c r="P6" i="1"/>
  <c r="P33" i="1" s="1"/>
  <c r="O6" i="1"/>
  <c r="M6" i="1"/>
  <c r="L6" i="1"/>
  <c r="J6" i="1"/>
  <c r="I6" i="1"/>
  <c r="G6" i="1"/>
  <c r="F6" i="1"/>
  <c r="P34" i="1" l="1"/>
  <c r="S35" i="1"/>
  <c r="Q31" i="1"/>
  <c r="R34" i="1"/>
  <c r="Q6" i="1"/>
  <c r="Q30" i="1"/>
  <c r="N30" i="1"/>
  <c r="N31" i="1"/>
  <c r="N6" i="1"/>
  <c r="N35" i="1" s="1"/>
  <c r="L35" i="1"/>
  <c r="B26" i="1"/>
  <c r="K29" i="1"/>
  <c r="M33" i="1"/>
  <c r="M34" i="1"/>
  <c r="M35" i="1"/>
  <c r="K30" i="1"/>
  <c r="K31" i="1"/>
  <c r="L34" i="1"/>
  <c r="H31" i="1"/>
  <c r="H30" i="1"/>
  <c r="H6" i="1"/>
  <c r="I34" i="1"/>
  <c r="S33" i="1"/>
  <c r="R35" i="1"/>
  <c r="S34" i="1"/>
  <c r="O33" i="1"/>
  <c r="O35" i="1"/>
  <c r="O34" i="1"/>
  <c r="L33" i="1"/>
  <c r="J34" i="1"/>
  <c r="H29" i="1"/>
  <c r="I33" i="1"/>
  <c r="I35" i="1"/>
  <c r="J33" i="1"/>
  <c r="J35" i="1"/>
  <c r="E31" i="1"/>
  <c r="B18" i="1"/>
  <c r="E30" i="1"/>
  <c r="C30" i="1"/>
  <c r="F34" i="1"/>
  <c r="G35" i="1"/>
  <c r="G34" i="1"/>
  <c r="G33" i="1"/>
  <c r="E29" i="1"/>
  <c r="F35" i="1"/>
  <c r="Q29" i="1"/>
  <c r="R33" i="1"/>
  <c r="P35" i="1"/>
  <c r="N29" i="1"/>
  <c r="K6" i="1"/>
  <c r="B8" i="1"/>
  <c r="D30" i="1"/>
  <c r="B12" i="1"/>
  <c r="B14" i="1"/>
  <c r="B16" i="1"/>
  <c r="D31" i="1"/>
  <c r="B22" i="1"/>
  <c r="B24" i="1"/>
  <c r="C29" i="1"/>
  <c r="B9" i="1"/>
  <c r="B11" i="1"/>
  <c r="B13" i="1"/>
  <c r="B15" i="1"/>
  <c r="B17" i="1"/>
  <c r="B19" i="1"/>
  <c r="B21" i="1"/>
  <c r="B23" i="1"/>
  <c r="B25" i="1"/>
  <c r="B27" i="1"/>
  <c r="B10" i="1"/>
  <c r="D29" i="1"/>
  <c r="F33" i="1"/>
  <c r="B20" i="1"/>
  <c r="C31" i="1"/>
  <c r="D6" i="1"/>
  <c r="E6" i="1"/>
  <c r="B7" i="1"/>
  <c r="C6" i="1"/>
  <c r="Q35" i="1" l="1"/>
  <c r="Q34" i="1"/>
  <c r="N34" i="1"/>
  <c r="K34" i="1"/>
  <c r="N33" i="1"/>
  <c r="Q33" i="1"/>
  <c r="C34" i="1"/>
  <c r="H34" i="1"/>
  <c r="H35" i="1"/>
  <c r="H33" i="1"/>
  <c r="K35" i="1"/>
  <c r="E34" i="1"/>
  <c r="D34" i="1"/>
  <c r="E35" i="1"/>
  <c r="K33" i="1"/>
  <c r="B31" i="1"/>
  <c r="B30" i="1"/>
  <c r="D33" i="1"/>
  <c r="D35" i="1"/>
  <c r="C35" i="1"/>
  <c r="C33" i="1"/>
  <c r="B6" i="1"/>
  <c r="B29" i="1"/>
  <c r="E33" i="1"/>
  <c r="B34" i="1" l="1"/>
  <c r="B35" i="1"/>
  <c r="B33" i="1"/>
</calcChain>
</file>

<file path=xl/sharedStrings.xml><?xml version="1.0" encoding="utf-8"?>
<sst xmlns="http://schemas.openxmlformats.org/spreadsheetml/2006/main" count="57" uniqueCount="40">
  <si>
    <t>年齢区分</t>
    <rPh sb="0" eb="2">
      <t>ネンレイ</t>
    </rPh>
    <rPh sb="2" eb="4">
      <t>クブン</t>
    </rPh>
    <phoneticPr fontId="3"/>
  </si>
  <si>
    <t>青   葉   区</t>
    <rPh sb="0" eb="5">
      <t>アオバ</t>
    </rPh>
    <rPh sb="8" eb="9">
      <t>ク</t>
    </rPh>
    <phoneticPr fontId="8"/>
  </si>
  <si>
    <t>宮  城  野  区</t>
    <rPh sb="0" eb="7">
      <t>ミヤギノ</t>
    </rPh>
    <rPh sb="9" eb="10">
      <t>ク</t>
    </rPh>
    <phoneticPr fontId="8"/>
  </si>
  <si>
    <t>若  林  区</t>
    <rPh sb="0" eb="4">
      <t>ワカバヤシ</t>
    </rPh>
    <rPh sb="6" eb="7">
      <t>ク</t>
    </rPh>
    <phoneticPr fontId="8"/>
  </si>
  <si>
    <t>太  白  区</t>
    <rPh sb="0" eb="4">
      <t>タイハク</t>
    </rPh>
    <rPh sb="6" eb="7">
      <t>ク</t>
    </rPh>
    <phoneticPr fontId="8"/>
  </si>
  <si>
    <t>泉    区</t>
    <rPh sb="0" eb="6">
      <t>イズミク</t>
    </rPh>
    <phoneticPr fontId="8"/>
  </si>
  <si>
    <t>総  数</t>
    <phoneticPr fontId="3"/>
  </si>
  <si>
    <t>男</t>
  </si>
  <si>
    <t>女</t>
  </si>
  <si>
    <t>総  数</t>
    <phoneticPr fontId="3"/>
  </si>
  <si>
    <t>総        数</t>
    <phoneticPr fontId="3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</si>
  <si>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</si>
  <si>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</si>
  <si>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</si>
  <si>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</si>
  <si>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</si>
  <si>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</si>
  <si>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</si>
  <si>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</si>
  <si>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</si>
  <si>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</si>
  <si>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</si>
  <si>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</si>
  <si>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</si>
  <si>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</si>
  <si>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</si>
  <si>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</si>
  <si>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</si>
  <si>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</si>
  <si>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</si>
  <si>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</si>
  <si>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phoneticPr fontId="3"/>
  </si>
  <si>
    <t>(再掲）</t>
    <rPh sb="1" eb="3">
      <t>サイケイ</t>
    </rPh>
    <phoneticPr fontId="3"/>
  </si>
  <si>
    <t>15歳未満</t>
    <rPh sb="2" eb="3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</si>
  <si>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</si>
  <si>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phoneticPr fontId="3"/>
  </si>
  <si>
    <t>(年齢別割合）(%)</t>
    <rPh sb="1" eb="3">
      <t>ネンレイ</t>
    </rPh>
    <rPh sb="3" eb="4">
      <t>ベツ</t>
    </rPh>
    <rPh sb="4" eb="6">
      <t>ワリアイ</t>
    </rPh>
    <phoneticPr fontId="3"/>
  </si>
  <si>
    <t>(平成17年4月1日現在）</t>
    <rPh sb="1" eb="3">
      <t>ヘイセイ</t>
    </rPh>
    <rPh sb="5" eb="6">
      <t>１０ネン</t>
    </rPh>
    <rPh sb="7" eb="8">
      <t>ガツ</t>
    </rPh>
    <rPh sb="9" eb="12">
      <t>ニチゲンザイ</t>
    </rPh>
    <phoneticPr fontId="3"/>
  </si>
  <si>
    <t>仙   台   市   計</t>
    <rPh sb="0" eb="1">
      <t>セン</t>
    </rPh>
    <rPh sb="4" eb="5">
      <t>ダイ</t>
    </rPh>
    <rPh sb="8" eb="9">
      <t>シ</t>
    </rPh>
    <rPh sb="12" eb="13">
      <t>ケイ</t>
    </rPh>
    <phoneticPr fontId="8"/>
  </si>
  <si>
    <t>住民基本台帳による区，年齢（5歳階級），男女別人口</t>
    <rPh sb="0" eb="2">
      <t>ジュウミン</t>
    </rPh>
    <rPh sb="2" eb="4">
      <t>キホン</t>
    </rPh>
    <rPh sb="4" eb="6">
      <t>ダイチョウ</t>
    </rPh>
    <rPh sb="9" eb="10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</si>
</sst>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3" fillId="0" borderId="0">
      <alignment vertical="center"/>
    </xf>
  </cellStyleXfs>
  <cellXfs count="38">
    <xf numFmtId="0" fontId="0" fillId="0" borderId="0" xfId="0"/>
    <xf numFmtId="0" fontId="2" fillId="0" borderId="0" xfId="0" applyFont="1"/>
    <xf numFmtId="0" fontId="7" fillId="0" borderId="6" xfId="0" applyFont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176" fontId="2" fillId="0" borderId="0" xfId="0" applyNumberFormat="1" applyFont="1"/>
    <xf numFmtId="38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10" xfId="0" quotePrefix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10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Normal="100" zoomScaleSheetLayoutView="100" workbookViewId="0">
      <selection activeCell="A4" sqref="A4:A5"/>
    </sheetView>
  </sheetViews>
  <sheetFormatPr defaultRowHeight="12"/>
  <cols>
    <col min="1" max="1" width="12.75" style="1" customWidth="1"/>
    <col min="2" max="10" width="9.875" style="1" customWidth="1"/>
    <col min="11" max="11" width="11.625" style="1" customWidth="1"/>
    <col min="12" max="19" width="10.875" style="1" customWidth="1"/>
    <col min="20" max="16384" width="9" style="1"/>
  </cols>
  <sheetData>
    <row r="1" spans="1:19" ht="30" customHeight="1">
      <c r="A1" s="29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6" customFormat="1" ht="24" customHeigh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s="6" customFormat="1" ht="24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 t="s">
        <v>37</v>
      </c>
    </row>
    <row r="4" spans="1:19" s="6" customFormat="1" ht="24" customHeight="1">
      <c r="A4" s="35" t="s">
        <v>0</v>
      </c>
      <c r="B4" s="34" t="s">
        <v>38</v>
      </c>
      <c r="C4" s="34"/>
      <c r="D4" s="37"/>
      <c r="E4" s="33" t="s">
        <v>1</v>
      </c>
      <c r="F4" s="34"/>
      <c r="G4" s="37"/>
      <c r="H4" s="33" t="s">
        <v>2</v>
      </c>
      <c r="I4" s="34"/>
      <c r="J4" s="37"/>
      <c r="K4" s="34" t="s">
        <v>3</v>
      </c>
      <c r="L4" s="34"/>
      <c r="M4" s="37"/>
      <c r="N4" s="33" t="s">
        <v>4</v>
      </c>
      <c r="O4" s="34"/>
      <c r="P4" s="37"/>
      <c r="Q4" s="33" t="s">
        <v>5</v>
      </c>
      <c r="R4" s="34"/>
      <c r="S4" s="34"/>
    </row>
    <row r="5" spans="1:19" s="6" customFormat="1" ht="24" customHeight="1">
      <c r="A5" s="36"/>
      <c r="B5" s="10" t="s">
        <v>6</v>
      </c>
      <c r="C5" s="10" t="s">
        <v>7</v>
      </c>
      <c r="D5" s="10" t="s">
        <v>8</v>
      </c>
      <c r="E5" s="11" t="s">
        <v>9</v>
      </c>
      <c r="F5" s="11" t="s">
        <v>7</v>
      </c>
      <c r="G5" s="11" t="s">
        <v>8</v>
      </c>
      <c r="H5" s="11" t="s">
        <v>9</v>
      </c>
      <c r="I5" s="11" t="s">
        <v>7</v>
      </c>
      <c r="J5" s="11" t="s">
        <v>8</v>
      </c>
      <c r="K5" s="10" t="s">
        <v>6</v>
      </c>
      <c r="L5" s="11" t="s">
        <v>7</v>
      </c>
      <c r="M5" s="11" t="s">
        <v>8</v>
      </c>
      <c r="N5" s="10" t="s">
        <v>6</v>
      </c>
      <c r="O5" s="11" t="s">
        <v>7</v>
      </c>
      <c r="P5" s="11" t="s">
        <v>8</v>
      </c>
      <c r="Q5" s="10" t="s">
        <v>6</v>
      </c>
      <c r="R5" s="11" t="s">
        <v>7</v>
      </c>
      <c r="S5" s="12" t="s">
        <v>8</v>
      </c>
    </row>
    <row r="6" spans="1:19" s="14" customFormat="1" ht="24" customHeight="1">
      <c r="A6" s="13" t="s">
        <v>10</v>
      </c>
      <c r="B6" s="3">
        <f>SUM(B7:B27)</f>
        <v>997199</v>
      </c>
      <c r="C6" s="3">
        <f t="shared" ref="C6:S6" si="0">SUM(C7:C27)</f>
        <v>485492</v>
      </c>
      <c r="D6" s="3">
        <f t="shared" si="0"/>
        <v>511707</v>
      </c>
      <c r="E6" s="3">
        <f t="shared" si="0"/>
        <v>266483</v>
      </c>
      <c r="F6" s="3">
        <f t="shared" si="0"/>
        <v>127617</v>
      </c>
      <c r="G6" s="3">
        <f t="shared" si="0"/>
        <v>138866</v>
      </c>
      <c r="H6" s="3">
        <f t="shared" si="0"/>
        <v>176134</v>
      </c>
      <c r="I6" s="3">
        <f t="shared" si="0"/>
        <v>86340</v>
      </c>
      <c r="J6" s="3">
        <f t="shared" si="0"/>
        <v>89794</v>
      </c>
      <c r="K6" s="3">
        <f t="shared" si="0"/>
        <v>126741</v>
      </c>
      <c r="L6" s="3">
        <f t="shared" si="0"/>
        <v>61973</v>
      </c>
      <c r="M6" s="3">
        <f t="shared" si="0"/>
        <v>64768</v>
      </c>
      <c r="N6" s="3">
        <f t="shared" si="0"/>
        <v>220052</v>
      </c>
      <c r="O6" s="3">
        <f t="shared" si="0"/>
        <v>108142</v>
      </c>
      <c r="P6" s="3">
        <f t="shared" si="0"/>
        <v>111910</v>
      </c>
      <c r="Q6" s="3">
        <f t="shared" si="0"/>
        <v>207789</v>
      </c>
      <c r="R6" s="3">
        <f t="shared" si="0"/>
        <v>101420</v>
      </c>
      <c r="S6" s="3">
        <f t="shared" si="0"/>
        <v>106369</v>
      </c>
    </row>
    <row r="7" spans="1:19" s="14" customFormat="1" ht="24" customHeight="1">
      <c r="A7" s="15" t="s">
        <v>11</v>
      </c>
      <c r="B7" s="16">
        <f>C7+D7</f>
        <v>46999</v>
      </c>
      <c r="C7" s="16">
        <f>F7+I7+L7+O7+R7</f>
        <v>24076</v>
      </c>
      <c r="D7" s="16">
        <f>G7+J7+M7+P7+S7</f>
        <v>22923</v>
      </c>
      <c r="E7" s="16">
        <f t="shared" ref="E7:E27" si="1">F7+G7</f>
        <v>10917</v>
      </c>
      <c r="F7" s="16">
        <v>5564</v>
      </c>
      <c r="G7" s="16">
        <v>5353</v>
      </c>
      <c r="H7" s="16">
        <f t="shared" ref="H7:H27" si="2">I7+J7</f>
        <v>9276</v>
      </c>
      <c r="I7" s="16">
        <v>4757</v>
      </c>
      <c r="J7" s="16">
        <v>4519</v>
      </c>
      <c r="K7" s="16">
        <f t="shared" ref="K7:K27" si="3">L7+M7</f>
        <v>5925</v>
      </c>
      <c r="L7" s="16">
        <v>2995</v>
      </c>
      <c r="M7" s="16">
        <v>2930</v>
      </c>
      <c r="N7" s="16">
        <f t="shared" ref="N7:N27" si="4">O7+P7</f>
        <v>11027</v>
      </c>
      <c r="O7" s="16">
        <v>5751</v>
      </c>
      <c r="P7" s="16">
        <v>5276</v>
      </c>
      <c r="Q7" s="16">
        <f t="shared" ref="Q7:Q27" si="5">R7+S7</f>
        <v>9854</v>
      </c>
      <c r="R7" s="16">
        <v>5009</v>
      </c>
      <c r="S7" s="16">
        <v>4845</v>
      </c>
    </row>
    <row r="8" spans="1:19" s="14" customFormat="1" ht="24" customHeight="1">
      <c r="A8" s="17" t="s">
        <v>12</v>
      </c>
      <c r="B8" s="16">
        <f t="shared" ref="B8:B27" si="6">C8+D8</f>
        <v>47273</v>
      </c>
      <c r="C8" s="16">
        <f t="shared" ref="C8:C27" si="7">F8+I8+L8+O8+R8</f>
        <v>24269</v>
      </c>
      <c r="D8" s="16">
        <f t="shared" ref="D8:D27" si="8">G8+J8+M8+P8+S8</f>
        <v>23004</v>
      </c>
      <c r="E8" s="16">
        <f t="shared" si="1"/>
        <v>11382</v>
      </c>
      <c r="F8" s="16">
        <v>5864</v>
      </c>
      <c r="G8" s="16">
        <v>5518</v>
      </c>
      <c r="H8" s="16">
        <f t="shared" si="2"/>
        <v>8433</v>
      </c>
      <c r="I8" s="16">
        <v>4281</v>
      </c>
      <c r="J8" s="16">
        <v>4152</v>
      </c>
      <c r="K8" s="16">
        <f t="shared" si="3"/>
        <v>5923</v>
      </c>
      <c r="L8" s="16">
        <v>3052</v>
      </c>
      <c r="M8" s="16">
        <v>2871</v>
      </c>
      <c r="N8" s="16">
        <f t="shared" si="4"/>
        <v>10796</v>
      </c>
      <c r="O8" s="16">
        <v>5536</v>
      </c>
      <c r="P8" s="16">
        <v>5260</v>
      </c>
      <c r="Q8" s="16">
        <f t="shared" si="5"/>
        <v>10739</v>
      </c>
      <c r="R8" s="16">
        <v>5536</v>
      </c>
      <c r="S8" s="16">
        <v>5203</v>
      </c>
    </row>
    <row r="9" spans="1:19" s="14" customFormat="1" ht="24" customHeight="1">
      <c r="A9" s="17" t="s">
        <v>13</v>
      </c>
      <c r="B9" s="16">
        <f t="shared" si="6"/>
        <v>47019</v>
      </c>
      <c r="C9" s="16">
        <f t="shared" si="7"/>
        <v>24061</v>
      </c>
      <c r="D9" s="16">
        <f t="shared" si="8"/>
        <v>22958</v>
      </c>
      <c r="E9" s="16">
        <f t="shared" si="1"/>
        <v>11392</v>
      </c>
      <c r="F9" s="16">
        <v>5815</v>
      </c>
      <c r="G9" s="16">
        <v>5577</v>
      </c>
      <c r="H9" s="16">
        <f t="shared" si="2"/>
        <v>8320</v>
      </c>
      <c r="I9" s="16">
        <v>4281</v>
      </c>
      <c r="J9" s="16">
        <v>4039</v>
      </c>
      <c r="K9" s="16">
        <f t="shared" si="3"/>
        <v>5751</v>
      </c>
      <c r="L9" s="16">
        <v>3013</v>
      </c>
      <c r="M9" s="16">
        <v>2738</v>
      </c>
      <c r="N9" s="16">
        <f t="shared" si="4"/>
        <v>10241</v>
      </c>
      <c r="O9" s="16">
        <v>5215</v>
      </c>
      <c r="P9" s="16">
        <v>5026</v>
      </c>
      <c r="Q9" s="16">
        <f t="shared" si="5"/>
        <v>11315</v>
      </c>
      <c r="R9" s="16">
        <v>5737</v>
      </c>
      <c r="S9" s="16">
        <v>5578</v>
      </c>
    </row>
    <row r="10" spans="1:19" s="14" customFormat="1" ht="24" customHeight="1">
      <c r="A10" s="17" t="s">
        <v>14</v>
      </c>
      <c r="B10" s="16">
        <f t="shared" si="6"/>
        <v>54628</v>
      </c>
      <c r="C10" s="16">
        <f t="shared" si="7"/>
        <v>28113</v>
      </c>
      <c r="D10" s="16">
        <f t="shared" si="8"/>
        <v>26515</v>
      </c>
      <c r="E10" s="16">
        <f t="shared" si="1"/>
        <v>14284</v>
      </c>
      <c r="F10" s="16">
        <v>7414</v>
      </c>
      <c r="G10" s="16">
        <v>6870</v>
      </c>
      <c r="H10" s="16">
        <f t="shared" si="2"/>
        <v>9184</v>
      </c>
      <c r="I10" s="16">
        <v>4675</v>
      </c>
      <c r="J10" s="16">
        <v>4509</v>
      </c>
      <c r="K10" s="16">
        <f t="shared" si="3"/>
        <v>6621</v>
      </c>
      <c r="L10" s="16">
        <v>3374</v>
      </c>
      <c r="M10" s="16">
        <v>3247</v>
      </c>
      <c r="N10" s="16">
        <f t="shared" si="4"/>
        <v>11687</v>
      </c>
      <c r="O10" s="16">
        <v>6099</v>
      </c>
      <c r="P10" s="16">
        <v>5588</v>
      </c>
      <c r="Q10" s="16">
        <f t="shared" si="5"/>
        <v>12852</v>
      </c>
      <c r="R10" s="16">
        <v>6551</v>
      </c>
      <c r="S10" s="16">
        <v>6301</v>
      </c>
    </row>
    <row r="11" spans="1:19" s="14" customFormat="1" ht="24" customHeight="1">
      <c r="A11" s="17" t="s">
        <v>15</v>
      </c>
      <c r="B11" s="16">
        <f t="shared" si="6"/>
        <v>74996</v>
      </c>
      <c r="C11" s="16">
        <f t="shared" si="7"/>
        <v>37436</v>
      </c>
      <c r="D11" s="16">
        <f t="shared" si="8"/>
        <v>37560</v>
      </c>
      <c r="E11" s="16">
        <f t="shared" si="1"/>
        <v>23244</v>
      </c>
      <c r="F11" s="16">
        <v>11703</v>
      </c>
      <c r="G11" s="16">
        <v>11541</v>
      </c>
      <c r="H11" s="16">
        <f t="shared" si="2"/>
        <v>12603</v>
      </c>
      <c r="I11" s="16">
        <v>6099</v>
      </c>
      <c r="J11" s="16">
        <v>6504</v>
      </c>
      <c r="K11" s="16">
        <f t="shared" si="3"/>
        <v>9277</v>
      </c>
      <c r="L11" s="16">
        <v>4538</v>
      </c>
      <c r="M11" s="16">
        <v>4739</v>
      </c>
      <c r="N11" s="16">
        <f t="shared" si="4"/>
        <v>15404</v>
      </c>
      <c r="O11" s="16">
        <v>8174</v>
      </c>
      <c r="P11" s="16">
        <v>7230</v>
      </c>
      <c r="Q11" s="16">
        <f t="shared" si="5"/>
        <v>14468</v>
      </c>
      <c r="R11" s="16">
        <v>6922</v>
      </c>
      <c r="S11" s="16">
        <v>7546</v>
      </c>
    </row>
    <row r="12" spans="1:19" s="14" customFormat="1" ht="24" customHeight="1">
      <c r="A12" s="15" t="s">
        <v>16</v>
      </c>
      <c r="B12" s="16">
        <f t="shared" si="6"/>
        <v>81801</v>
      </c>
      <c r="C12" s="16">
        <f t="shared" si="7"/>
        <v>40461</v>
      </c>
      <c r="D12" s="16">
        <f t="shared" si="8"/>
        <v>41340</v>
      </c>
      <c r="E12" s="16">
        <f t="shared" si="1"/>
        <v>22314</v>
      </c>
      <c r="F12" s="16">
        <v>10926</v>
      </c>
      <c r="G12" s="16">
        <v>11388</v>
      </c>
      <c r="H12" s="16">
        <f t="shared" si="2"/>
        <v>16081</v>
      </c>
      <c r="I12" s="16">
        <v>8034</v>
      </c>
      <c r="J12" s="16">
        <v>8047</v>
      </c>
      <c r="K12" s="16">
        <f t="shared" si="3"/>
        <v>10960</v>
      </c>
      <c r="L12" s="16">
        <v>5454</v>
      </c>
      <c r="M12" s="16">
        <v>5506</v>
      </c>
      <c r="N12" s="16">
        <f t="shared" si="4"/>
        <v>16901</v>
      </c>
      <c r="O12" s="16">
        <v>8419</v>
      </c>
      <c r="P12" s="16">
        <v>8482</v>
      </c>
      <c r="Q12" s="16">
        <f t="shared" si="5"/>
        <v>15545</v>
      </c>
      <c r="R12" s="16">
        <v>7628</v>
      </c>
      <c r="S12" s="16">
        <v>7917</v>
      </c>
    </row>
    <row r="13" spans="1:19" s="14" customFormat="1" ht="24" customHeight="1">
      <c r="A13" s="17" t="s">
        <v>17</v>
      </c>
      <c r="B13" s="16">
        <f t="shared" si="6"/>
        <v>87699</v>
      </c>
      <c r="C13" s="16">
        <f t="shared" si="7"/>
        <v>43854</v>
      </c>
      <c r="D13" s="16">
        <f t="shared" si="8"/>
        <v>43845</v>
      </c>
      <c r="E13" s="16">
        <f t="shared" si="1"/>
        <v>22090</v>
      </c>
      <c r="F13" s="16">
        <v>10909</v>
      </c>
      <c r="G13" s="16">
        <v>11181</v>
      </c>
      <c r="H13" s="16">
        <f t="shared" si="2"/>
        <v>17242</v>
      </c>
      <c r="I13" s="16">
        <v>8768</v>
      </c>
      <c r="J13" s="16">
        <v>8474</v>
      </c>
      <c r="K13" s="16">
        <f t="shared" si="3"/>
        <v>11704</v>
      </c>
      <c r="L13" s="16">
        <v>5907</v>
      </c>
      <c r="M13" s="16">
        <v>5797</v>
      </c>
      <c r="N13" s="16">
        <f t="shared" si="4"/>
        <v>19402</v>
      </c>
      <c r="O13" s="16">
        <v>9680</v>
      </c>
      <c r="P13" s="16">
        <v>9722</v>
      </c>
      <c r="Q13" s="16">
        <f t="shared" si="5"/>
        <v>17261</v>
      </c>
      <c r="R13" s="16">
        <v>8590</v>
      </c>
      <c r="S13" s="16">
        <v>8671</v>
      </c>
    </row>
    <row r="14" spans="1:19" s="14" customFormat="1" ht="24" customHeight="1">
      <c r="A14" s="17" t="s">
        <v>18</v>
      </c>
      <c r="B14" s="16">
        <f t="shared" si="6"/>
        <v>73486</v>
      </c>
      <c r="C14" s="16">
        <f t="shared" si="7"/>
        <v>36973</v>
      </c>
      <c r="D14" s="16">
        <f t="shared" si="8"/>
        <v>36513</v>
      </c>
      <c r="E14" s="16">
        <f t="shared" si="1"/>
        <v>18986</v>
      </c>
      <c r="F14" s="16">
        <v>9392</v>
      </c>
      <c r="G14" s="16">
        <v>9594</v>
      </c>
      <c r="H14" s="16">
        <f t="shared" si="2"/>
        <v>13551</v>
      </c>
      <c r="I14" s="16">
        <v>7035</v>
      </c>
      <c r="J14" s="16">
        <v>6516</v>
      </c>
      <c r="K14" s="16">
        <f t="shared" si="3"/>
        <v>9358</v>
      </c>
      <c r="L14" s="16">
        <v>4750</v>
      </c>
      <c r="M14" s="16">
        <v>4608</v>
      </c>
      <c r="N14" s="16">
        <f t="shared" si="4"/>
        <v>16549</v>
      </c>
      <c r="O14" s="16">
        <v>8366</v>
      </c>
      <c r="P14" s="16">
        <v>8183</v>
      </c>
      <c r="Q14" s="16">
        <f t="shared" si="5"/>
        <v>15042</v>
      </c>
      <c r="R14" s="16">
        <v>7430</v>
      </c>
      <c r="S14" s="16">
        <v>7612</v>
      </c>
    </row>
    <row r="15" spans="1:19" s="14" customFormat="1" ht="24" customHeight="1">
      <c r="A15" s="17" t="s">
        <v>19</v>
      </c>
      <c r="B15" s="16">
        <f t="shared" si="6"/>
        <v>65446</v>
      </c>
      <c r="C15" s="16">
        <f t="shared" si="7"/>
        <v>32662</v>
      </c>
      <c r="D15" s="16">
        <f t="shared" si="8"/>
        <v>32784</v>
      </c>
      <c r="E15" s="16">
        <f t="shared" si="1"/>
        <v>17390</v>
      </c>
      <c r="F15" s="16">
        <v>8480</v>
      </c>
      <c r="G15" s="16">
        <v>8910</v>
      </c>
      <c r="H15" s="16">
        <f t="shared" si="2"/>
        <v>11705</v>
      </c>
      <c r="I15" s="16">
        <v>5968</v>
      </c>
      <c r="J15" s="16">
        <v>5737</v>
      </c>
      <c r="K15" s="16">
        <f t="shared" si="3"/>
        <v>8255</v>
      </c>
      <c r="L15" s="16">
        <v>4193</v>
      </c>
      <c r="M15" s="16">
        <v>4062</v>
      </c>
      <c r="N15" s="16">
        <f t="shared" si="4"/>
        <v>14071</v>
      </c>
      <c r="O15" s="16">
        <v>7180</v>
      </c>
      <c r="P15" s="16">
        <v>6891</v>
      </c>
      <c r="Q15" s="16">
        <f t="shared" si="5"/>
        <v>14025</v>
      </c>
      <c r="R15" s="16">
        <v>6841</v>
      </c>
      <c r="S15" s="16">
        <v>7184</v>
      </c>
    </row>
    <row r="16" spans="1:19" s="14" customFormat="1" ht="24" customHeight="1">
      <c r="A16" s="17" t="s">
        <v>20</v>
      </c>
      <c r="B16" s="16">
        <f t="shared" si="6"/>
        <v>62793</v>
      </c>
      <c r="C16" s="16">
        <f t="shared" si="7"/>
        <v>30939</v>
      </c>
      <c r="D16" s="16">
        <f t="shared" si="8"/>
        <v>31854</v>
      </c>
      <c r="E16" s="16">
        <f t="shared" si="1"/>
        <v>16691</v>
      </c>
      <c r="F16" s="16">
        <v>7972</v>
      </c>
      <c r="G16" s="16">
        <v>8719</v>
      </c>
      <c r="H16" s="16">
        <f t="shared" si="2"/>
        <v>10915</v>
      </c>
      <c r="I16" s="16">
        <v>5613</v>
      </c>
      <c r="J16" s="16">
        <v>5302</v>
      </c>
      <c r="K16" s="16">
        <f t="shared" si="3"/>
        <v>7806</v>
      </c>
      <c r="L16" s="16">
        <v>3937</v>
      </c>
      <c r="M16" s="16">
        <v>3869</v>
      </c>
      <c r="N16" s="16">
        <f t="shared" si="4"/>
        <v>13244</v>
      </c>
      <c r="O16" s="16">
        <v>6575</v>
      </c>
      <c r="P16" s="16">
        <v>6669</v>
      </c>
      <c r="Q16" s="16">
        <f t="shared" si="5"/>
        <v>14137</v>
      </c>
      <c r="R16" s="16">
        <v>6842</v>
      </c>
      <c r="S16" s="16">
        <v>7295</v>
      </c>
    </row>
    <row r="17" spans="1:20" s="14" customFormat="1" ht="24" customHeight="1">
      <c r="A17" s="17" t="s">
        <v>21</v>
      </c>
      <c r="B17" s="16">
        <f t="shared" si="6"/>
        <v>69890</v>
      </c>
      <c r="C17" s="16">
        <f t="shared" si="7"/>
        <v>34009</v>
      </c>
      <c r="D17" s="16">
        <f t="shared" si="8"/>
        <v>35881</v>
      </c>
      <c r="E17" s="16">
        <f t="shared" si="1"/>
        <v>18223</v>
      </c>
      <c r="F17" s="16">
        <v>8847</v>
      </c>
      <c r="G17" s="16">
        <v>9376</v>
      </c>
      <c r="H17" s="16">
        <f t="shared" si="2"/>
        <v>11650</v>
      </c>
      <c r="I17" s="16">
        <v>5696</v>
      </c>
      <c r="J17" s="16">
        <v>5954</v>
      </c>
      <c r="K17" s="16">
        <f t="shared" si="3"/>
        <v>8723</v>
      </c>
      <c r="L17" s="16">
        <v>4365</v>
      </c>
      <c r="M17" s="16">
        <v>4358</v>
      </c>
      <c r="N17" s="16">
        <f t="shared" si="4"/>
        <v>15270</v>
      </c>
      <c r="O17" s="16">
        <v>7455</v>
      </c>
      <c r="P17" s="16">
        <v>7815</v>
      </c>
      <c r="Q17" s="16">
        <f t="shared" si="5"/>
        <v>16024</v>
      </c>
      <c r="R17" s="16">
        <v>7646</v>
      </c>
      <c r="S17" s="16">
        <v>8378</v>
      </c>
    </row>
    <row r="18" spans="1:20" s="14" customFormat="1" ht="24" customHeight="1">
      <c r="A18" s="17" t="s">
        <v>22</v>
      </c>
      <c r="B18" s="16">
        <f t="shared" si="6"/>
        <v>70520</v>
      </c>
      <c r="C18" s="16">
        <f t="shared" si="7"/>
        <v>34473</v>
      </c>
      <c r="D18" s="16">
        <f t="shared" si="8"/>
        <v>36047</v>
      </c>
      <c r="E18" s="16">
        <f t="shared" si="1"/>
        <v>18444</v>
      </c>
      <c r="F18" s="16">
        <v>8872</v>
      </c>
      <c r="G18" s="16">
        <v>9572</v>
      </c>
      <c r="H18" s="16">
        <f t="shared" si="2"/>
        <v>11633</v>
      </c>
      <c r="I18" s="16">
        <v>5830</v>
      </c>
      <c r="J18" s="16">
        <v>5803</v>
      </c>
      <c r="K18" s="16">
        <f t="shared" si="3"/>
        <v>8746</v>
      </c>
      <c r="L18" s="16">
        <v>4372</v>
      </c>
      <c r="M18" s="16">
        <v>4374</v>
      </c>
      <c r="N18" s="16">
        <f t="shared" si="4"/>
        <v>15544</v>
      </c>
      <c r="O18" s="16">
        <v>7464</v>
      </c>
      <c r="P18" s="16">
        <v>8080</v>
      </c>
      <c r="Q18" s="16">
        <f t="shared" si="5"/>
        <v>16153</v>
      </c>
      <c r="R18" s="16">
        <v>7935</v>
      </c>
      <c r="S18" s="16">
        <v>8218</v>
      </c>
    </row>
    <row r="19" spans="1:20" s="14" customFormat="1" ht="24" customHeight="1">
      <c r="A19" s="17" t="s">
        <v>23</v>
      </c>
      <c r="B19" s="16">
        <f t="shared" si="6"/>
        <v>57760</v>
      </c>
      <c r="C19" s="16">
        <f t="shared" si="7"/>
        <v>27917</v>
      </c>
      <c r="D19" s="16">
        <f t="shared" si="8"/>
        <v>29843</v>
      </c>
      <c r="E19" s="16">
        <f t="shared" si="1"/>
        <v>15107</v>
      </c>
      <c r="F19" s="16">
        <v>7129</v>
      </c>
      <c r="G19" s="16">
        <v>7978</v>
      </c>
      <c r="H19" s="16">
        <f t="shared" si="2"/>
        <v>9442</v>
      </c>
      <c r="I19" s="16">
        <v>4469</v>
      </c>
      <c r="J19" s="16">
        <v>4973</v>
      </c>
      <c r="K19" s="16">
        <f t="shared" si="3"/>
        <v>7148</v>
      </c>
      <c r="L19" s="16">
        <v>3464</v>
      </c>
      <c r="M19" s="16">
        <v>3684</v>
      </c>
      <c r="N19" s="16">
        <f t="shared" si="4"/>
        <v>13281</v>
      </c>
      <c r="O19" s="16">
        <v>6482</v>
      </c>
      <c r="P19" s="16">
        <v>6799</v>
      </c>
      <c r="Q19" s="16">
        <f t="shared" si="5"/>
        <v>12782</v>
      </c>
      <c r="R19" s="16">
        <v>6373</v>
      </c>
      <c r="S19" s="16">
        <v>6409</v>
      </c>
    </row>
    <row r="20" spans="1:20" s="14" customFormat="1" ht="24" customHeight="1">
      <c r="A20" s="17" t="s">
        <v>24</v>
      </c>
      <c r="B20" s="16">
        <f t="shared" si="6"/>
        <v>47294</v>
      </c>
      <c r="C20" s="16">
        <f t="shared" si="7"/>
        <v>22133</v>
      </c>
      <c r="D20" s="16">
        <f t="shared" si="8"/>
        <v>25161</v>
      </c>
      <c r="E20" s="16">
        <f t="shared" si="1"/>
        <v>12792</v>
      </c>
      <c r="F20" s="16">
        <v>5783</v>
      </c>
      <c r="G20" s="16">
        <v>7009</v>
      </c>
      <c r="H20" s="16">
        <f t="shared" si="2"/>
        <v>8011</v>
      </c>
      <c r="I20" s="16">
        <v>3687</v>
      </c>
      <c r="J20" s="16">
        <v>4324</v>
      </c>
      <c r="K20" s="16">
        <f t="shared" si="3"/>
        <v>6057</v>
      </c>
      <c r="L20" s="16">
        <v>2769</v>
      </c>
      <c r="M20" s="16">
        <v>3288</v>
      </c>
      <c r="N20" s="16">
        <f t="shared" si="4"/>
        <v>11030</v>
      </c>
      <c r="O20" s="16">
        <v>5225</v>
      </c>
      <c r="P20" s="16">
        <v>5805</v>
      </c>
      <c r="Q20" s="16">
        <f t="shared" si="5"/>
        <v>9404</v>
      </c>
      <c r="R20" s="16">
        <v>4669</v>
      </c>
      <c r="S20" s="16">
        <v>4735</v>
      </c>
    </row>
    <row r="21" spans="1:20" s="14" customFormat="1" ht="24" customHeight="1">
      <c r="A21" s="17" t="s">
        <v>25</v>
      </c>
      <c r="B21" s="16">
        <f t="shared" si="6"/>
        <v>41909</v>
      </c>
      <c r="C21" s="16">
        <f t="shared" si="7"/>
        <v>18675</v>
      </c>
      <c r="D21" s="16">
        <f t="shared" si="8"/>
        <v>23234</v>
      </c>
      <c r="E21" s="16">
        <f t="shared" si="1"/>
        <v>12025</v>
      </c>
      <c r="F21" s="16">
        <v>5174</v>
      </c>
      <c r="G21" s="16">
        <v>6851</v>
      </c>
      <c r="H21" s="16">
        <f t="shared" si="2"/>
        <v>7203</v>
      </c>
      <c r="I21" s="16">
        <v>3132</v>
      </c>
      <c r="J21" s="16">
        <v>4071</v>
      </c>
      <c r="K21" s="16">
        <f t="shared" si="3"/>
        <v>5517</v>
      </c>
      <c r="L21" s="16">
        <v>2435</v>
      </c>
      <c r="M21" s="16">
        <v>3082</v>
      </c>
      <c r="N21" s="16">
        <f t="shared" si="4"/>
        <v>9618</v>
      </c>
      <c r="O21" s="16">
        <v>4355</v>
      </c>
      <c r="P21" s="16">
        <v>5263</v>
      </c>
      <c r="Q21" s="16">
        <f t="shared" si="5"/>
        <v>7546</v>
      </c>
      <c r="R21" s="16">
        <v>3579</v>
      </c>
      <c r="S21" s="16">
        <v>3967</v>
      </c>
    </row>
    <row r="22" spans="1:20" s="14" customFormat="1" ht="24" customHeight="1">
      <c r="A22" s="17" t="s">
        <v>26</v>
      </c>
      <c r="B22" s="16">
        <f t="shared" si="6"/>
        <v>32276</v>
      </c>
      <c r="C22" s="16">
        <f t="shared" si="7"/>
        <v>13733</v>
      </c>
      <c r="D22" s="16">
        <f t="shared" si="8"/>
        <v>18543</v>
      </c>
      <c r="E22" s="16">
        <f t="shared" si="1"/>
        <v>9805</v>
      </c>
      <c r="F22" s="16">
        <v>4074</v>
      </c>
      <c r="G22" s="16">
        <v>5731</v>
      </c>
      <c r="H22" s="16">
        <f t="shared" si="2"/>
        <v>5340</v>
      </c>
      <c r="I22" s="16">
        <v>2274</v>
      </c>
      <c r="J22" s="16">
        <v>3066</v>
      </c>
      <c r="K22" s="16">
        <f t="shared" si="3"/>
        <v>4300</v>
      </c>
      <c r="L22" s="16">
        <v>1823</v>
      </c>
      <c r="M22" s="16">
        <v>2477</v>
      </c>
      <c r="N22" s="16">
        <f t="shared" si="4"/>
        <v>7669</v>
      </c>
      <c r="O22" s="16">
        <v>3254</v>
      </c>
      <c r="P22" s="16">
        <v>4415</v>
      </c>
      <c r="Q22" s="16">
        <f t="shared" si="5"/>
        <v>5162</v>
      </c>
      <c r="R22" s="16">
        <v>2308</v>
      </c>
      <c r="S22" s="16">
        <v>2854</v>
      </c>
    </row>
    <row r="23" spans="1:20" s="14" customFormat="1" ht="24" customHeight="1">
      <c r="A23" s="15" t="s">
        <v>27</v>
      </c>
      <c r="B23" s="16">
        <f t="shared" si="6"/>
        <v>20023</v>
      </c>
      <c r="C23" s="16">
        <f t="shared" si="7"/>
        <v>7178</v>
      </c>
      <c r="D23" s="16">
        <f t="shared" si="8"/>
        <v>12845</v>
      </c>
      <c r="E23" s="16">
        <f t="shared" si="1"/>
        <v>6285</v>
      </c>
      <c r="F23" s="16">
        <v>2243</v>
      </c>
      <c r="G23" s="16">
        <v>4042</v>
      </c>
      <c r="H23" s="16">
        <f t="shared" si="2"/>
        <v>3230</v>
      </c>
      <c r="I23" s="16">
        <v>1078</v>
      </c>
      <c r="J23" s="16">
        <v>2152</v>
      </c>
      <c r="K23" s="16">
        <f t="shared" si="3"/>
        <v>2640</v>
      </c>
      <c r="L23" s="16">
        <v>959</v>
      </c>
      <c r="M23" s="16">
        <v>1681</v>
      </c>
      <c r="N23" s="16">
        <f t="shared" si="4"/>
        <v>4775</v>
      </c>
      <c r="O23" s="16">
        <v>1764</v>
      </c>
      <c r="P23" s="16">
        <v>3011</v>
      </c>
      <c r="Q23" s="16">
        <f t="shared" si="5"/>
        <v>3093</v>
      </c>
      <c r="R23" s="16">
        <v>1134</v>
      </c>
      <c r="S23" s="16">
        <v>1959</v>
      </c>
    </row>
    <row r="24" spans="1:20" s="14" customFormat="1" ht="24" customHeight="1">
      <c r="A24" s="17" t="s">
        <v>28</v>
      </c>
      <c r="B24" s="16">
        <f t="shared" si="6"/>
        <v>10004</v>
      </c>
      <c r="C24" s="16">
        <f t="shared" si="7"/>
        <v>3179</v>
      </c>
      <c r="D24" s="16">
        <f t="shared" si="8"/>
        <v>6825</v>
      </c>
      <c r="E24" s="16">
        <f t="shared" si="1"/>
        <v>3288</v>
      </c>
      <c r="F24" s="16">
        <v>1009</v>
      </c>
      <c r="G24" s="16">
        <v>2279</v>
      </c>
      <c r="H24" s="16">
        <f t="shared" si="2"/>
        <v>1513</v>
      </c>
      <c r="I24" s="16">
        <v>463</v>
      </c>
      <c r="J24" s="16">
        <v>1050</v>
      </c>
      <c r="K24" s="16">
        <f t="shared" si="3"/>
        <v>1325</v>
      </c>
      <c r="L24" s="16">
        <v>413</v>
      </c>
      <c r="M24" s="16">
        <v>912</v>
      </c>
      <c r="N24" s="16">
        <f t="shared" si="4"/>
        <v>2284</v>
      </c>
      <c r="O24" s="16">
        <v>806</v>
      </c>
      <c r="P24" s="16">
        <v>1478</v>
      </c>
      <c r="Q24" s="16">
        <f t="shared" si="5"/>
        <v>1594</v>
      </c>
      <c r="R24" s="16">
        <v>488</v>
      </c>
      <c r="S24" s="16">
        <v>1106</v>
      </c>
    </row>
    <row r="25" spans="1:20" s="14" customFormat="1" ht="24" customHeight="1">
      <c r="A25" s="17" t="s">
        <v>29</v>
      </c>
      <c r="B25" s="16">
        <f t="shared" si="6"/>
        <v>4244</v>
      </c>
      <c r="C25" s="16">
        <f t="shared" si="7"/>
        <v>1116</v>
      </c>
      <c r="D25" s="16">
        <f t="shared" si="8"/>
        <v>3128</v>
      </c>
      <c r="E25" s="16">
        <f t="shared" si="1"/>
        <v>1399</v>
      </c>
      <c r="F25" s="16">
        <v>357</v>
      </c>
      <c r="G25" s="16">
        <v>1042</v>
      </c>
      <c r="H25" s="16">
        <f t="shared" si="2"/>
        <v>640</v>
      </c>
      <c r="I25" s="16">
        <v>164</v>
      </c>
      <c r="J25" s="16">
        <v>476</v>
      </c>
      <c r="K25" s="16">
        <f t="shared" si="3"/>
        <v>557</v>
      </c>
      <c r="L25" s="16">
        <v>133</v>
      </c>
      <c r="M25" s="16">
        <v>424</v>
      </c>
      <c r="N25" s="16">
        <f t="shared" si="4"/>
        <v>1003</v>
      </c>
      <c r="O25" s="16">
        <v>288</v>
      </c>
      <c r="P25" s="16">
        <v>715</v>
      </c>
      <c r="Q25" s="16">
        <f t="shared" si="5"/>
        <v>645</v>
      </c>
      <c r="R25" s="16">
        <v>174</v>
      </c>
      <c r="S25" s="16">
        <v>471</v>
      </c>
    </row>
    <row r="26" spans="1:20" s="14" customFormat="1" ht="24" customHeight="1">
      <c r="A26" s="17" t="s">
        <v>30</v>
      </c>
      <c r="B26" s="16">
        <f t="shared" si="6"/>
        <v>1031</v>
      </c>
      <c r="C26" s="16">
        <f t="shared" si="7"/>
        <v>216</v>
      </c>
      <c r="D26" s="16">
        <f t="shared" si="8"/>
        <v>815</v>
      </c>
      <c r="E26" s="16">
        <f t="shared" si="1"/>
        <v>380</v>
      </c>
      <c r="F26" s="16">
        <v>84</v>
      </c>
      <c r="G26" s="16">
        <v>296</v>
      </c>
      <c r="H26" s="16">
        <f t="shared" si="2"/>
        <v>148</v>
      </c>
      <c r="I26" s="16">
        <v>32</v>
      </c>
      <c r="J26" s="16">
        <v>116</v>
      </c>
      <c r="K26" s="16">
        <f t="shared" si="3"/>
        <v>132</v>
      </c>
      <c r="L26" s="16">
        <v>22</v>
      </c>
      <c r="M26" s="16">
        <v>110</v>
      </c>
      <c r="N26" s="16">
        <f t="shared" si="4"/>
        <v>232</v>
      </c>
      <c r="O26" s="16">
        <v>51</v>
      </c>
      <c r="P26" s="16">
        <v>181</v>
      </c>
      <c r="Q26" s="16">
        <f t="shared" si="5"/>
        <v>139</v>
      </c>
      <c r="R26" s="16">
        <v>27</v>
      </c>
      <c r="S26" s="16">
        <v>112</v>
      </c>
    </row>
    <row r="27" spans="1:20" s="14" customFormat="1" ht="24" customHeight="1">
      <c r="A27" s="15" t="s">
        <v>31</v>
      </c>
      <c r="B27" s="16">
        <f t="shared" si="6"/>
        <v>108</v>
      </c>
      <c r="C27" s="16">
        <f t="shared" si="7"/>
        <v>19</v>
      </c>
      <c r="D27" s="16">
        <f t="shared" si="8"/>
        <v>89</v>
      </c>
      <c r="E27" s="16">
        <f t="shared" si="1"/>
        <v>45</v>
      </c>
      <c r="F27" s="16">
        <v>6</v>
      </c>
      <c r="G27" s="16">
        <v>39</v>
      </c>
      <c r="H27" s="16">
        <f t="shared" si="2"/>
        <v>14</v>
      </c>
      <c r="I27" s="16">
        <v>4</v>
      </c>
      <c r="J27" s="16">
        <v>10</v>
      </c>
      <c r="K27" s="16">
        <f t="shared" si="3"/>
        <v>16</v>
      </c>
      <c r="L27" s="16">
        <v>5</v>
      </c>
      <c r="M27" s="16">
        <v>11</v>
      </c>
      <c r="N27" s="16">
        <f t="shared" si="4"/>
        <v>24</v>
      </c>
      <c r="O27" s="16">
        <v>3</v>
      </c>
      <c r="P27" s="16">
        <v>21</v>
      </c>
      <c r="Q27" s="16">
        <f t="shared" si="5"/>
        <v>9</v>
      </c>
      <c r="R27" s="16">
        <v>1</v>
      </c>
      <c r="S27" s="16">
        <v>8</v>
      </c>
    </row>
    <row r="28" spans="1:20" s="14" customFormat="1" ht="15" customHeight="1">
      <c r="A28" s="26" t="s">
        <v>32</v>
      </c>
      <c r="B28" s="19"/>
      <c r="C28" s="19"/>
      <c r="D28" s="19"/>
      <c r="E28" s="19"/>
      <c r="F28" s="20"/>
      <c r="G28" s="19"/>
      <c r="H28" s="19"/>
      <c r="I28" s="20"/>
      <c r="J28" s="19"/>
      <c r="K28" s="19"/>
      <c r="L28" s="20"/>
      <c r="M28" s="19"/>
      <c r="N28" s="19"/>
      <c r="O28" s="20"/>
      <c r="P28" s="19"/>
      <c r="Q28" s="19"/>
      <c r="R28" s="20"/>
      <c r="S28" s="19"/>
    </row>
    <row r="29" spans="1:20" s="6" customFormat="1" ht="24" customHeight="1">
      <c r="A29" s="18" t="s">
        <v>33</v>
      </c>
      <c r="B29" s="16">
        <f>SUM(B7:B9)</f>
        <v>141291</v>
      </c>
      <c r="C29" s="16">
        <f t="shared" ref="C29:S29" si="9">SUM(C7:C9)</f>
        <v>72406</v>
      </c>
      <c r="D29" s="16">
        <f t="shared" si="9"/>
        <v>68885</v>
      </c>
      <c r="E29" s="16">
        <f t="shared" si="9"/>
        <v>33691</v>
      </c>
      <c r="F29" s="16">
        <f t="shared" si="9"/>
        <v>17243</v>
      </c>
      <c r="G29" s="16">
        <f t="shared" si="9"/>
        <v>16448</v>
      </c>
      <c r="H29" s="16">
        <f t="shared" si="9"/>
        <v>26029</v>
      </c>
      <c r="I29" s="16">
        <f t="shared" si="9"/>
        <v>13319</v>
      </c>
      <c r="J29" s="16">
        <f t="shared" si="9"/>
        <v>12710</v>
      </c>
      <c r="K29" s="16">
        <f t="shared" si="9"/>
        <v>17599</v>
      </c>
      <c r="L29" s="16">
        <f t="shared" si="9"/>
        <v>9060</v>
      </c>
      <c r="M29" s="16">
        <f t="shared" si="9"/>
        <v>8539</v>
      </c>
      <c r="N29" s="16">
        <f t="shared" si="9"/>
        <v>32064</v>
      </c>
      <c r="O29" s="16">
        <f t="shared" si="9"/>
        <v>16502</v>
      </c>
      <c r="P29" s="16">
        <f t="shared" si="9"/>
        <v>15562</v>
      </c>
      <c r="Q29" s="16">
        <f t="shared" si="9"/>
        <v>31908</v>
      </c>
      <c r="R29" s="16">
        <f t="shared" si="9"/>
        <v>16282</v>
      </c>
      <c r="S29" s="16">
        <f t="shared" si="9"/>
        <v>15626</v>
      </c>
    </row>
    <row r="30" spans="1:20" s="6" customFormat="1" ht="24" customHeight="1">
      <c r="A30" s="18" t="s">
        <v>34</v>
      </c>
      <c r="B30" s="16">
        <f>SUM(B10:B19)</f>
        <v>699019</v>
      </c>
      <c r="C30" s="16">
        <f t="shared" ref="C30:S30" si="10">SUM(C10:C19)</f>
        <v>346837</v>
      </c>
      <c r="D30" s="16">
        <f t="shared" si="10"/>
        <v>352182</v>
      </c>
      <c r="E30" s="16">
        <f t="shared" si="10"/>
        <v>186773</v>
      </c>
      <c r="F30" s="16">
        <f t="shared" si="10"/>
        <v>91644</v>
      </c>
      <c r="G30" s="16">
        <f t="shared" si="10"/>
        <v>95129</v>
      </c>
      <c r="H30" s="16">
        <f t="shared" si="10"/>
        <v>124006</v>
      </c>
      <c r="I30" s="16">
        <f t="shared" si="10"/>
        <v>62187</v>
      </c>
      <c r="J30" s="16">
        <f t="shared" si="10"/>
        <v>61819</v>
      </c>
      <c r="K30" s="16">
        <f t="shared" si="10"/>
        <v>88598</v>
      </c>
      <c r="L30" s="16">
        <f t="shared" si="10"/>
        <v>44354</v>
      </c>
      <c r="M30" s="16">
        <f t="shared" si="10"/>
        <v>44244</v>
      </c>
      <c r="N30" s="16">
        <f t="shared" si="10"/>
        <v>151353</v>
      </c>
      <c r="O30" s="16">
        <f t="shared" si="10"/>
        <v>75894</v>
      </c>
      <c r="P30" s="16">
        <f t="shared" si="10"/>
        <v>75459</v>
      </c>
      <c r="Q30" s="16">
        <f t="shared" si="10"/>
        <v>148289</v>
      </c>
      <c r="R30" s="16">
        <f t="shared" si="10"/>
        <v>72758</v>
      </c>
      <c r="S30" s="16">
        <f t="shared" si="10"/>
        <v>75531</v>
      </c>
    </row>
    <row r="31" spans="1:20" s="6" customFormat="1" ht="24" customHeight="1">
      <c r="A31" s="18" t="s">
        <v>35</v>
      </c>
      <c r="B31" s="24">
        <f>SUM(B20:B27)</f>
        <v>156889</v>
      </c>
      <c r="C31" s="24">
        <f t="shared" ref="C31:S31" si="11">SUM(C20:C27)</f>
        <v>66249</v>
      </c>
      <c r="D31" s="24">
        <f t="shared" si="11"/>
        <v>90640</v>
      </c>
      <c r="E31" s="24">
        <f t="shared" si="11"/>
        <v>46019</v>
      </c>
      <c r="F31" s="24">
        <f t="shared" si="11"/>
        <v>18730</v>
      </c>
      <c r="G31" s="24">
        <f t="shared" si="11"/>
        <v>27289</v>
      </c>
      <c r="H31" s="24">
        <f t="shared" si="11"/>
        <v>26099</v>
      </c>
      <c r="I31" s="24">
        <f t="shared" si="11"/>
        <v>10834</v>
      </c>
      <c r="J31" s="24">
        <f t="shared" si="11"/>
        <v>15265</v>
      </c>
      <c r="K31" s="24">
        <f t="shared" si="11"/>
        <v>20544</v>
      </c>
      <c r="L31" s="24">
        <f t="shared" si="11"/>
        <v>8559</v>
      </c>
      <c r="M31" s="24">
        <f t="shared" si="11"/>
        <v>11985</v>
      </c>
      <c r="N31" s="24">
        <f t="shared" si="11"/>
        <v>36635</v>
      </c>
      <c r="O31" s="24">
        <f t="shared" si="11"/>
        <v>15746</v>
      </c>
      <c r="P31" s="24">
        <f t="shared" si="11"/>
        <v>20889</v>
      </c>
      <c r="Q31" s="24">
        <f t="shared" si="11"/>
        <v>27592</v>
      </c>
      <c r="R31" s="24">
        <f t="shared" si="11"/>
        <v>12380</v>
      </c>
      <c r="S31" s="24">
        <f t="shared" si="11"/>
        <v>15212</v>
      </c>
      <c r="T31" s="21"/>
    </row>
    <row r="32" spans="1:20" s="14" customFormat="1" ht="15" customHeight="1">
      <c r="A32" s="25" t="s">
        <v>36</v>
      </c>
      <c r="B32" s="19"/>
      <c r="C32" s="19"/>
      <c r="D32" s="19"/>
      <c r="E32" s="19"/>
      <c r="F32" s="20"/>
      <c r="G32" s="19"/>
      <c r="H32" s="19"/>
      <c r="I32" s="20"/>
      <c r="J32" s="19"/>
      <c r="K32" s="19"/>
      <c r="L32" s="20"/>
      <c r="M32" s="19"/>
      <c r="N32" s="19"/>
      <c r="O32" s="20"/>
      <c r="P32" s="19"/>
      <c r="Q32" s="19"/>
      <c r="R32" s="20"/>
      <c r="S32" s="19"/>
    </row>
    <row r="33" spans="1:20" s="6" customFormat="1" ht="24" customHeight="1">
      <c r="A33" s="18" t="s">
        <v>33</v>
      </c>
      <c r="B33" s="27">
        <f>B29/B$6*100</f>
        <v>14.168786771747666</v>
      </c>
      <c r="C33" s="27">
        <f t="shared" ref="C33:S35" si="12">C29/C$6*100</f>
        <v>14.913942969194139</v>
      </c>
      <c r="D33" s="27">
        <f t="shared" si="12"/>
        <v>13.461805290918436</v>
      </c>
      <c r="E33" s="27">
        <f t="shared" si="12"/>
        <v>12.64283275105729</v>
      </c>
      <c r="F33" s="27">
        <f t="shared" si="12"/>
        <v>13.511522759506962</v>
      </c>
      <c r="G33" s="27">
        <f t="shared" si="12"/>
        <v>11.844511975573575</v>
      </c>
      <c r="H33" s="27">
        <f t="shared" si="12"/>
        <v>14.777953149306777</v>
      </c>
      <c r="I33" s="27">
        <f t="shared" si="12"/>
        <v>15.426221913365765</v>
      </c>
      <c r="J33" s="27">
        <f t="shared" si="12"/>
        <v>14.154620575985033</v>
      </c>
      <c r="K33" s="27">
        <f t="shared" si="12"/>
        <v>13.885798597139049</v>
      </c>
      <c r="L33" s="27">
        <f t="shared" si="12"/>
        <v>14.619269681958272</v>
      </c>
      <c r="M33" s="27">
        <f t="shared" si="12"/>
        <v>13.183979743083004</v>
      </c>
      <c r="N33" s="27">
        <f t="shared" si="12"/>
        <v>14.571101376038392</v>
      </c>
      <c r="O33" s="27">
        <f t="shared" si="12"/>
        <v>15.259566126019495</v>
      </c>
      <c r="P33" s="27">
        <f t="shared" si="12"/>
        <v>13.905817174515237</v>
      </c>
      <c r="Q33" s="27">
        <f t="shared" si="12"/>
        <v>15.355962057664266</v>
      </c>
      <c r="R33" s="27">
        <f t="shared" si="12"/>
        <v>16.054032735160717</v>
      </c>
      <c r="S33" s="27">
        <f t="shared" si="12"/>
        <v>14.690370314659345</v>
      </c>
    </row>
    <row r="34" spans="1:20" s="6" customFormat="1" ht="24" customHeight="1">
      <c r="A34" s="18" t="s">
        <v>34</v>
      </c>
      <c r="B34" s="27">
        <f t="shared" ref="B34:Q35" si="13">B30/B$6*100</f>
        <v>70.098245184762519</v>
      </c>
      <c r="C34" s="27">
        <f t="shared" si="13"/>
        <v>71.440312095770892</v>
      </c>
      <c r="D34" s="27">
        <f t="shared" si="13"/>
        <v>68.824933018309309</v>
      </c>
      <c r="E34" s="27">
        <f t="shared" si="13"/>
        <v>70.088148212081066</v>
      </c>
      <c r="F34" s="27">
        <f t="shared" si="13"/>
        <v>71.811749218364326</v>
      </c>
      <c r="G34" s="27">
        <f t="shared" si="13"/>
        <v>68.504169487131477</v>
      </c>
      <c r="H34" s="27">
        <f t="shared" si="13"/>
        <v>70.40435123258429</v>
      </c>
      <c r="I34" s="27">
        <f t="shared" si="13"/>
        <v>72.025712300208482</v>
      </c>
      <c r="J34" s="27">
        <f t="shared" si="13"/>
        <v>68.845357150811864</v>
      </c>
      <c r="K34" s="27">
        <f t="shared" si="13"/>
        <v>69.904766413394242</v>
      </c>
      <c r="L34" s="27">
        <f t="shared" si="13"/>
        <v>71.569877204589091</v>
      </c>
      <c r="M34" s="27">
        <f t="shared" si="13"/>
        <v>68.311511857707501</v>
      </c>
      <c r="N34" s="27">
        <f t="shared" si="13"/>
        <v>68.780560958318944</v>
      </c>
      <c r="O34" s="27">
        <f t="shared" si="13"/>
        <v>70.179948586118257</v>
      </c>
      <c r="P34" s="27">
        <f t="shared" si="13"/>
        <v>67.428290590653205</v>
      </c>
      <c r="Q34" s="27">
        <f t="shared" si="13"/>
        <v>71.3651829500118</v>
      </c>
      <c r="R34" s="27">
        <f t="shared" si="12"/>
        <v>71.739301912837703</v>
      </c>
      <c r="S34" s="27">
        <f t="shared" si="12"/>
        <v>71.008470513025415</v>
      </c>
    </row>
    <row r="35" spans="1:20" s="6" customFormat="1" ht="24" customHeight="1">
      <c r="A35" s="2" t="s">
        <v>35</v>
      </c>
      <c r="B35" s="28">
        <f t="shared" si="13"/>
        <v>15.732968043489814</v>
      </c>
      <c r="C35" s="28">
        <f t="shared" si="12"/>
        <v>13.645744935034976</v>
      </c>
      <c r="D35" s="28">
        <f t="shared" si="12"/>
        <v>17.71326169077226</v>
      </c>
      <c r="E35" s="28">
        <f t="shared" si="12"/>
        <v>17.269019036861639</v>
      </c>
      <c r="F35" s="28">
        <f t="shared" si="12"/>
        <v>14.676728022128712</v>
      </c>
      <c r="G35" s="28">
        <f t="shared" si="12"/>
        <v>19.651318537294944</v>
      </c>
      <c r="H35" s="28">
        <f t="shared" si="12"/>
        <v>14.817695618108939</v>
      </c>
      <c r="I35" s="28">
        <f t="shared" si="12"/>
        <v>12.548065786425758</v>
      </c>
      <c r="J35" s="28">
        <f t="shared" si="12"/>
        <v>17.000022273203108</v>
      </c>
      <c r="K35" s="28">
        <f t="shared" si="12"/>
        <v>16.209434989466708</v>
      </c>
      <c r="L35" s="28">
        <f t="shared" si="12"/>
        <v>13.810853113452632</v>
      </c>
      <c r="M35" s="28">
        <f t="shared" si="12"/>
        <v>18.504508399209485</v>
      </c>
      <c r="N35" s="28">
        <f t="shared" si="12"/>
        <v>16.648337665642664</v>
      </c>
      <c r="O35" s="28">
        <f t="shared" si="12"/>
        <v>14.560485287862255</v>
      </c>
      <c r="P35" s="28">
        <f t="shared" si="12"/>
        <v>18.66589223483156</v>
      </c>
      <c r="Q35" s="28">
        <f t="shared" si="12"/>
        <v>13.278854992323943</v>
      </c>
      <c r="R35" s="28">
        <f t="shared" si="12"/>
        <v>12.206665352001577</v>
      </c>
      <c r="S35" s="28">
        <f t="shared" si="12"/>
        <v>14.301159172315241</v>
      </c>
      <c r="T35" s="21"/>
    </row>
    <row r="36" spans="1:20" s="6" customFormat="1" ht="24" customHeight="1">
      <c r="A36" s="22"/>
      <c r="C36" s="23"/>
      <c r="D36" s="23"/>
      <c r="F36" s="23"/>
      <c r="G36" s="23"/>
      <c r="I36" s="23"/>
      <c r="J36" s="23"/>
      <c r="L36" s="23"/>
      <c r="M36" s="23"/>
      <c r="O36" s="23"/>
      <c r="P36" s="23"/>
      <c r="R36" s="23"/>
      <c r="S36" s="23"/>
    </row>
    <row r="38" spans="1:20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20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0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20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20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20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</sheetData>
  <mergeCells count="9">
    <mergeCell ref="A1:S1"/>
    <mergeCell ref="A2:S2"/>
    <mergeCell ref="Q4:S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8" pageOrder="overThenDown" orientation="landscape" horizontalDpi="300" verticalDpi="300" r:id="rId1"/>
  <headerFooter alignWithMargins="0"/>
  <ignoredErrors>
    <ignoredError sqref="F29:S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平成17年4月1日現在</vt:lpstr>
      <vt:lpstr>平成17年4月1日現在!Print_Area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2016-03-28T08:22:38Z</cp:lastPrinted>
  <dcterms:created xsi:type="dcterms:W3CDTF">2016-02-18T07:08:18Z</dcterms:created>
  <dcterms:modified xsi:type="dcterms:W3CDTF">2017-10-06T03:35:10Z</dcterms:modified>
</cp:coreProperties>
</file>