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185" yWindow="-15" windowWidth="7200" windowHeight="4260"/>
  </bookViews>
  <sheets>
    <sheet name="平成25年10月1日現在" sheetId="1" r:id="rId1"/>
  </sheets>
  <definedNames>
    <definedName name="_xlnm.Print_Area" localSheetId="0">平成25年10月1日現在!$A$1:$S$36</definedName>
  </definedNames>
  <calcPr calcId="145621"/>
</workbook>
</file>

<file path=xl/calcChain.xml><?xml version="1.0" encoding="utf-8"?>
<calcChain xmlns="http://schemas.openxmlformats.org/spreadsheetml/2006/main">
  <c r="S31" i="1" l="1"/>
  <c r="R31" i="1"/>
  <c r="P31" i="1"/>
  <c r="O31" i="1"/>
  <c r="M31" i="1"/>
  <c r="L31" i="1"/>
  <c r="J31" i="1"/>
  <c r="I31" i="1"/>
  <c r="G31" i="1"/>
  <c r="F31" i="1"/>
  <c r="S30" i="1"/>
  <c r="R30" i="1"/>
  <c r="P30" i="1"/>
  <c r="P34" i="1" s="1"/>
  <c r="O30" i="1"/>
  <c r="M30" i="1"/>
  <c r="L30" i="1"/>
  <c r="J30" i="1"/>
  <c r="I30" i="1"/>
  <c r="G30" i="1"/>
  <c r="F30" i="1"/>
  <c r="S29" i="1"/>
  <c r="R29" i="1"/>
  <c r="P29" i="1"/>
  <c r="O29" i="1"/>
  <c r="M29" i="1"/>
  <c r="L29" i="1"/>
  <c r="J29" i="1"/>
  <c r="I29" i="1"/>
  <c r="G29" i="1"/>
  <c r="F29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S6" i="1"/>
  <c r="R6" i="1"/>
  <c r="P6" i="1"/>
  <c r="P33" i="1" s="1"/>
  <c r="O6" i="1"/>
  <c r="M6" i="1"/>
  <c r="L6" i="1"/>
  <c r="J6" i="1"/>
  <c r="I6" i="1"/>
  <c r="G6" i="1"/>
  <c r="F6" i="1"/>
  <c r="S35" i="1" l="1"/>
  <c r="Q31" i="1"/>
  <c r="R34" i="1"/>
  <c r="Q6" i="1"/>
  <c r="Q30" i="1"/>
  <c r="N30" i="1"/>
  <c r="N31" i="1"/>
  <c r="N6" i="1"/>
  <c r="L35" i="1"/>
  <c r="B26" i="1"/>
  <c r="K29" i="1"/>
  <c r="M33" i="1"/>
  <c r="M34" i="1"/>
  <c r="M35" i="1"/>
  <c r="K30" i="1"/>
  <c r="K31" i="1"/>
  <c r="L34" i="1"/>
  <c r="H31" i="1"/>
  <c r="H30" i="1"/>
  <c r="H6" i="1"/>
  <c r="I34" i="1"/>
  <c r="S33" i="1"/>
  <c r="R35" i="1"/>
  <c r="S34" i="1"/>
  <c r="O33" i="1"/>
  <c r="O35" i="1"/>
  <c r="O34" i="1"/>
  <c r="L33" i="1"/>
  <c r="J34" i="1"/>
  <c r="H29" i="1"/>
  <c r="I33" i="1"/>
  <c r="I35" i="1"/>
  <c r="J33" i="1"/>
  <c r="J35" i="1"/>
  <c r="E31" i="1"/>
  <c r="B18" i="1"/>
  <c r="E30" i="1"/>
  <c r="C30" i="1"/>
  <c r="F34" i="1"/>
  <c r="G35" i="1"/>
  <c r="G34" i="1"/>
  <c r="G33" i="1"/>
  <c r="E29" i="1"/>
  <c r="F35" i="1"/>
  <c r="Q29" i="1"/>
  <c r="R33" i="1"/>
  <c r="P35" i="1"/>
  <c r="N29" i="1"/>
  <c r="N33" i="1" s="1"/>
  <c r="K6" i="1"/>
  <c r="B8" i="1"/>
  <c r="D30" i="1"/>
  <c r="B12" i="1"/>
  <c r="B14" i="1"/>
  <c r="B16" i="1"/>
  <c r="D31" i="1"/>
  <c r="B22" i="1"/>
  <c r="B24" i="1"/>
  <c r="C29" i="1"/>
  <c r="B9" i="1"/>
  <c r="B11" i="1"/>
  <c r="B13" i="1"/>
  <c r="B15" i="1"/>
  <c r="B17" i="1"/>
  <c r="B19" i="1"/>
  <c r="B21" i="1"/>
  <c r="B23" i="1"/>
  <c r="B25" i="1"/>
  <c r="B27" i="1"/>
  <c r="B10" i="1"/>
  <c r="D29" i="1"/>
  <c r="F33" i="1"/>
  <c r="B20" i="1"/>
  <c r="C31" i="1"/>
  <c r="D6" i="1"/>
  <c r="E6" i="1"/>
  <c r="B7" i="1"/>
  <c r="C6" i="1"/>
  <c r="Q33" i="1" l="1"/>
  <c r="Q34" i="1"/>
  <c r="N35" i="1"/>
  <c r="N34" i="1"/>
  <c r="K34" i="1"/>
  <c r="Q35" i="1"/>
  <c r="C34" i="1"/>
  <c r="H34" i="1"/>
  <c r="H35" i="1"/>
  <c r="H33" i="1"/>
  <c r="K35" i="1"/>
  <c r="E34" i="1"/>
  <c r="D34" i="1"/>
  <c r="E35" i="1"/>
  <c r="K33" i="1"/>
  <c r="B31" i="1"/>
  <c r="B30" i="1"/>
  <c r="D33" i="1"/>
  <c r="D35" i="1"/>
  <c r="C35" i="1"/>
  <c r="C33" i="1"/>
  <c r="B6" i="1"/>
  <c r="B29" i="1"/>
  <c r="E33" i="1"/>
  <c r="B34" i="1" l="1"/>
  <c r="B35" i="1"/>
  <c r="B33" i="1"/>
</calcChain>
</file>

<file path=xl/sharedStrings.xml><?xml version="1.0" encoding="utf-8"?>
<sst xmlns="http://schemas.openxmlformats.org/spreadsheetml/2006/main" count="58" uniqueCount="41">
  <si>
    <t>年齢区分</t>
    <rPh sb="0" eb="2">
      <t>ネンレイ</t>
    </rPh>
    <rPh sb="2" eb="4">
      <t>クブン</t>
    </rPh>
    <phoneticPr fontId="3"/>
  </si>
  <si>
    <t>青   葉   区</t>
    <rPh sb="0" eb="5">
      <t>アオバ</t>
    </rPh>
    <rPh sb="8" eb="9">
      <t>ク</t>
    </rPh>
    <phoneticPr fontId="8"/>
  </si>
  <si>
    <t>宮  城  野  区</t>
    <rPh sb="0" eb="7">
      <t>ミヤギノ</t>
    </rPh>
    <rPh sb="9" eb="10">
      <t>ク</t>
    </rPh>
    <phoneticPr fontId="8"/>
  </si>
  <si>
    <t>若  林  区</t>
    <rPh sb="0" eb="4">
      <t>ワカバヤシ</t>
    </rPh>
    <rPh sb="6" eb="7">
      <t>ク</t>
    </rPh>
    <phoneticPr fontId="8"/>
  </si>
  <si>
    <t>太  白  区</t>
    <rPh sb="0" eb="4">
      <t>タイハク</t>
    </rPh>
    <rPh sb="6" eb="7">
      <t>ク</t>
    </rPh>
    <phoneticPr fontId="8"/>
  </si>
  <si>
    <t>泉    区</t>
    <rPh sb="0" eb="6">
      <t>イズミク</t>
    </rPh>
    <phoneticPr fontId="8"/>
  </si>
  <si>
    <t>総  数</t>
    <phoneticPr fontId="3"/>
  </si>
  <si>
    <t>男</t>
  </si>
  <si>
    <t>女</t>
  </si>
  <si>
    <t>総  数</t>
    <phoneticPr fontId="3"/>
  </si>
  <si>
    <t>総        数</t>
    <phoneticPr fontId="3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</si>
  <si>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</si>
  <si>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</si>
  <si>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</si>
  <si>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</si>
  <si>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</si>
  <si>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</si>
  <si>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</si>
  <si>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</si>
  <si>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</si>
  <si>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</si>
  <si>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</si>
  <si>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</si>
  <si>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</si>
  <si>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</si>
  <si>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</si>
  <si>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</si>
  <si>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</si>
  <si>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</si>
  <si>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</si>
  <si>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</si>
  <si>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  <rPh sb="3" eb="4">
      <t>サイ</t>
    </rPh>
    <phoneticPr fontId="3"/>
  </si>
  <si>
    <t>(再掲）</t>
    <rPh sb="1" eb="3">
      <t>サイケイ</t>
    </rPh>
    <phoneticPr fontId="3"/>
  </si>
  <si>
    <t>15歳未満</t>
    <rPh sb="2" eb="3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</si>
  <si>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</si>
  <si>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phoneticPr fontId="3"/>
  </si>
  <si>
    <t>平成24年7月9日に施行された「住民基本台帳法の一部を改正する法律（平成21年法律第77号）」により，住民基本台帳には外国人住民も含まれる。</t>
    <phoneticPr fontId="3"/>
  </si>
  <si>
    <t>(年齢別割合）(%)</t>
    <rPh sb="1" eb="3">
      <t>ネンレイ</t>
    </rPh>
    <rPh sb="3" eb="4">
      <t>ベツ</t>
    </rPh>
    <rPh sb="4" eb="6">
      <t>ワリアイ</t>
    </rPh>
    <phoneticPr fontId="3"/>
  </si>
  <si>
    <t>(平成25年10月1日現在）</t>
    <rPh sb="1" eb="3">
      <t>ヘイセイ</t>
    </rPh>
    <rPh sb="5" eb="6">
      <t>１０ネン</t>
    </rPh>
    <rPh sb="8" eb="9">
      <t>ガツ</t>
    </rPh>
    <rPh sb="10" eb="13">
      <t>ニチゲンザイ</t>
    </rPh>
    <phoneticPr fontId="3"/>
  </si>
  <si>
    <t>住民基本台帳による区，年齢（5歳階級），男女別人口（日本人及び外国人）</t>
    <rPh sb="0" eb="2">
      <t>ジュウミン</t>
    </rPh>
    <rPh sb="2" eb="4">
      <t>キホン</t>
    </rPh>
    <rPh sb="4" eb="6">
      <t>ダイチョウ</t>
    </rPh>
    <rPh sb="9" eb="10">
      <t>ク</t>
    </rPh>
    <phoneticPr fontId="3"/>
  </si>
  <si>
    <t>仙   台   市   計</t>
    <rPh sb="0" eb="1">
      <t>セン</t>
    </rPh>
    <rPh sb="4" eb="5">
      <t>ダイ</t>
    </rPh>
    <rPh sb="8" eb="9">
      <t>シ</t>
    </rPh>
    <rPh sb="12" eb="13">
      <t>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</si>
</sst>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;&quot;△ &quot;#,##0.0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3" fillId="0" borderId="0">
      <alignment vertical="center"/>
    </xf>
  </cellStyleXfs>
  <cellXfs count="38">
    <xf numFmtId="0" fontId="0" fillId="0" borderId="0" xfId="0"/>
    <xf numFmtId="0" fontId="2" fillId="0" borderId="0" xfId="0" applyFont="1"/>
    <xf numFmtId="0" fontId="7" fillId="0" borderId="6" xfId="0" applyFont="1" applyBorder="1" applyAlignment="1">
      <alignment horizontal="center" vertical="center"/>
    </xf>
    <xf numFmtId="38" fontId="10" fillId="0" borderId="0" xfId="1" applyFont="1" applyFill="1" applyAlignment="1">
      <alignment vertical="center"/>
    </xf>
    <xf numFmtId="176" fontId="2" fillId="0" borderId="0" xfId="0" applyNumberFormat="1" applyFont="1"/>
    <xf numFmtId="38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10" xfId="0" quotePrefix="1" applyFont="1" applyBorder="1" applyAlignment="1">
      <alignment horizontal="right" vertical="center"/>
    </xf>
    <xf numFmtId="176" fontId="10" fillId="0" borderId="0" xfId="0" applyNumberFormat="1" applyFont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10" fillId="0" borderId="0" xfId="0" applyNumberFormat="1" applyFont="1" applyBorder="1" applyAlignment="1">
      <alignment vertical="center"/>
    </xf>
    <xf numFmtId="0" fontId="7" fillId="0" borderId="10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/>
    </xf>
    <xf numFmtId="177" fontId="10" fillId="0" borderId="0" xfId="0" applyNumberFormat="1" applyFont="1" applyAlignment="1">
      <alignment vertical="center"/>
    </xf>
    <xf numFmtId="177" fontId="10" fillId="0" borderId="9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view="pageBreakPreview" zoomScale="75" zoomScaleNormal="100" zoomScaleSheetLayoutView="75" workbookViewId="0">
      <selection activeCell="A4" sqref="A4:A5"/>
    </sheetView>
  </sheetViews>
  <sheetFormatPr defaultRowHeight="12" x14ac:dyDescent="0.15"/>
  <cols>
    <col min="1" max="1" width="12.75" style="1" customWidth="1"/>
    <col min="2" max="10" width="9.875" style="1" customWidth="1"/>
    <col min="11" max="11" width="11.625" style="1" customWidth="1"/>
    <col min="12" max="19" width="10.875" style="1" customWidth="1"/>
    <col min="20" max="16384" width="9" style="1"/>
  </cols>
  <sheetData>
    <row r="1" spans="1:19" ht="30" customHeight="1" x14ac:dyDescent="0.15">
      <c r="A1" s="29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s="6" customFormat="1" ht="24" customHeight="1" x14ac:dyDescent="0.15">
      <c r="A2" s="31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s="6" customFormat="1" ht="24" customHeight="1" thickBo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  <c r="S3" s="9" t="s">
        <v>38</v>
      </c>
    </row>
    <row r="4" spans="1:19" s="6" customFormat="1" ht="24" customHeight="1" x14ac:dyDescent="0.15">
      <c r="A4" s="35" t="s">
        <v>0</v>
      </c>
      <c r="B4" s="34" t="s">
        <v>40</v>
      </c>
      <c r="C4" s="34"/>
      <c r="D4" s="37"/>
      <c r="E4" s="33" t="s">
        <v>1</v>
      </c>
      <c r="F4" s="34"/>
      <c r="G4" s="37"/>
      <c r="H4" s="33" t="s">
        <v>2</v>
      </c>
      <c r="I4" s="34"/>
      <c r="J4" s="37"/>
      <c r="K4" s="34" t="s">
        <v>3</v>
      </c>
      <c r="L4" s="34"/>
      <c r="M4" s="37"/>
      <c r="N4" s="33" t="s">
        <v>4</v>
      </c>
      <c r="O4" s="34"/>
      <c r="P4" s="37"/>
      <c r="Q4" s="33" t="s">
        <v>5</v>
      </c>
      <c r="R4" s="34"/>
      <c r="S4" s="34"/>
    </row>
    <row r="5" spans="1:19" s="6" customFormat="1" ht="24" customHeight="1" x14ac:dyDescent="0.15">
      <c r="A5" s="36"/>
      <c r="B5" s="10" t="s">
        <v>6</v>
      </c>
      <c r="C5" s="10" t="s">
        <v>7</v>
      </c>
      <c r="D5" s="10" t="s">
        <v>8</v>
      </c>
      <c r="E5" s="11" t="s">
        <v>9</v>
      </c>
      <c r="F5" s="11" t="s">
        <v>7</v>
      </c>
      <c r="G5" s="11" t="s">
        <v>8</v>
      </c>
      <c r="H5" s="11" t="s">
        <v>9</v>
      </c>
      <c r="I5" s="11" t="s">
        <v>7</v>
      </c>
      <c r="J5" s="11" t="s">
        <v>8</v>
      </c>
      <c r="K5" s="10" t="s">
        <v>6</v>
      </c>
      <c r="L5" s="11" t="s">
        <v>7</v>
      </c>
      <c r="M5" s="11" t="s">
        <v>8</v>
      </c>
      <c r="N5" s="10" t="s">
        <v>6</v>
      </c>
      <c r="O5" s="11" t="s">
        <v>7</v>
      </c>
      <c r="P5" s="11" t="s">
        <v>8</v>
      </c>
      <c r="Q5" s="10" t="s">
        <v>6</v>
      </c>
      <c r="R5" s="11" t="s">
        <v>7</v>
      </c>
      <c r="S5" s="12" t="s">
        <v>8</v>
      </c>
    </row>
    <row r="6" spans="1:19" s="14" customFormat="1" ht="24" customHeight="1" x14ac:dyDescent="0.15">
      <c r="A6" s="13" t="s">
        <v>10</v>
      </c>
      <c r="B6" s="3">
        <f>SUM(B7:B27)</f>
        <v>1048094</v>
      </c>
      <c r="C6" s="3">
        <f t="shared" ref="C6:S6" si="0">SUM(C7:C27)</f>
        <v>508578</v>
      </c>
      <c r="D6" s="3">
        <f t="shared" si="0"/>
        <v>539516</v>
      </c>
      <c r="E6" s="3">
        <f t="shared" si="0"/>
        <v>289746</v>
      </c>
      <c r="F6" s="3">
        <f t="shared" si="0"/>
        <v>138999</v>
      </c>
      <c r="G6" s="3">
        <f t="shared" si="0"/>
        <v>150747</v>
      </c>
      <c r="H6" s="3">
        <f t="shared" si="0"/>
        <v>187035</v>
      </c>
      <c r="I6" s="3">
        <f t="shared" si="0"/>
        <v>91766</v>
      </c>
      <c r="J6" s="3">
        <f t="shared" si="0"/>
        <v>95269</v>
      </c>
      <c r="K6" s="3">
        <f t="shared" si="0"/>
        <v>130010</v>
      </c>
      <c r="L6" s="3">
        <f t="shared" si="0"/>
        <v>63573</v>
      </c>
      <c r="M6" s="3">
        <f t="shared" si="0"/>
        <v>66437</v>
      </c>
      <c r="N6" s="3">
        <f t="shared" si="0"/>
        <v>224108</v>
      </c>
      <c r="O6" s="3">
        <f t="shared" si="0"/>
        <v>108851</v>
      </c>
      <c r="P6" s="3">
        <f t="shared" si="0"/>
        <v>115257</v>
      </c>
      <c r="Q6" s="3">
        <f t="shared" si="0"/>
        <v>217195</v>
      </c>
      <c r="R6" s="3">
        <f t="shared" si="0"/>
        <v>105389</v>
      </c>
      <c r="S6" s="3">
        <f t="shared" si="0"/>
        <v>111806</v>
      </c>
    </row>
    <row r="7" spans="1:19" s="14" customFormat="1" ht="24" customHeight="1" x14ac:dyDescent="0.15">
      <c r="A7" s="15" t="s">
        <v>11</v>
      </c>
      <c r="B7" s="16">
        <f>C7+D7</f>
        <v>46262</v>
      </c>
      <c r="C7" s="16">
        <f>F7+I7+L7+O7+R7</f>
        <v>23607</v>
      </c>
      <c r="D7" s="16">
        <f>G7+J7+M7+P7+S7</f>
        <v>22655</v>
      </c>
      <c r="E7" s="16">
        <f t="shared" ref="E7:E27" si="1">F7+G7</f>
        <v>11734</v>
      </c>
      <c r="F7" s="16">
        <v>6005</v>
      </c>
      <c r="G7" s="16">
        <v>5729</v>
      </c>
      <c r="H7" s="16">
        <f t="shared" ref="H7:H27" si="2">I7+J7</f>
        <v>9692</v>
      </c>
      <c r="I7" s="16">
        <v>4983</v>
      </c>
      <c r="J7" s="16">
        <v>4709</v>
      </c>
      <c r="K7" s="16">
        <f t="shared" ref="K7:K27" si="3">L7+M7</f>
        <v>5741</v>
      </c>
      <c r="L7" s="16">
        <v>2877</v>
      </c>
      <c r="M7" s="16">
        <v>2864</v>
      </c>
      <c r="N7" s="16">
        <f t="shared" ref="N7:N27" si="4">O7+P7</f>
        <v>9844</v>
      </c>
      <c r="O7" s="16">
        <v>5009</v>
      </c>
      <c r="P7" s="16">
        <v>4835</v>
      </c>
      <c r="Q7" s="16">
        <f t="shared" ref="Q7:Q27" si="5">R7+S7</f>
        <v>9251</v>
      </c>
      <c r="R7" s="16">
        <v>4733</v>
      </c>
      <c r="S7" s="16">
        <v>4518</v>
      </c>
    </row>
    <row r="8" spans="1:19" s="14" customFormat="1" ht="24" customHeight="1" x14ac:dyDescent="0.15">
      <c r="A8" s="17" t="s">
        <v>12</v>
      </c>
      <c r="B8" s="16">
        <f t="shared" ref="B8:B27" si="6">C8+D8</f>
        <v>45222</v>
      </c>
      <c r="C8" s="16">
        <f t="shared" ref="C8:C27" si="7">F8+I8+L8+O8+R8</f>
        <v>23104</v>
      </c>
      <c r="D8" s="16">
        <f t="shared" ref="D8:D27" si="8">G8+J8+M8+P8+S8</f>
        <v>22118</v>
      </c>
      <c r="E8" s="16">
        <f t="shared" si="1"/>
        <v>11534</v>
      </c>
      <c r="F8" s="16">
        <v>5914</v>
      </c>
      <c r="G8" s="16">
        <v>5620</v>
      </c>
      <c r="H8" s="16">
        <f t="shared" si="2"/>
        <v>8316</v>
      </c>
      <c r="I8" s="16">
        <v>4221</v>
      </c>
      <c r="J8" s="16">
        <v>4095</v>
      </c>
      <c r="K8" s="16">
        <f t="shared" si="3"/>
        <v>5370</v>
      </c>
      <c r="L8" s="16">
        <v>2694</v>
      </c>
      <c r="M8" s="16">
        <v>2676</v>
      </c>
      <c r="N8" s="16">
        <f t="shared" si="4"/>
        <v>9994</v>
      </c>
      <c r="O8" s="16">
        <v>5182</v>
      </c>
      <c r="P8" s="16">
        <v>4812</v>
      </c>
      <c r="Q8" s="16">
        <f t="shared" si="5"/>
        <v>10008</v>
      </c>
      <c r="R8" s="16">
        <v>5093</v>
      </c>
      <c r="S8" s="16">
        <v>4915</v>
      </c>
    </row>
    <row r="9" spans="1:19" s="14" customFormat="1" ht="24" customHeight="1" x14ac:dyDescent="0.15">
      <c r="A9" s="17" t="s">
        <v>13</v>
      </c>
      <c r="B9" s="16">
        <f t="shared" si="6"/>
        <v>47407</v>
      </c>
      <c r="C9" s="16">
        <f t="shared" si="7"/>
        <v>24499</v>
      </c>
      <c r="D9" s="16">
        <f t="shared" si="8"/>
        <v>22908</v>
      </c>
      <c r="E9" s="16">
        <f t="shared" si="1"/>
        <v>12085</v>
      </c>
      <c r="F9" s="16">
        <v>6243</v>
      </c>
      <c r="G9" s="16">
        <v>5842</v>
      </c>
      <c r="H9" s="16">
        <f t="shared" si="2"/>
        <v>8208</v>
      </c>
      <c r="I9" s="16">
        <v>4249</v>
      </c>
      <c r="J9" s="16">
        <v>3959</v>
      </c>
      <c r="K9" s="16">
        <f t="shared" si="3"/>
        <v>5687</v>
      </c>
      <c r="L9" s="16">
        <v>2842</v>
      </c>
      <c r="M9" s="16">
        <v>2845</v>
      </c>
      <c r="N9" s="16">
        <f t="shared" si="4"/>
        <v>10572</v>
      </c>
      <c r="O9" s="16">
        <v>5540</v>
      </c>
      <c r="P9" s="16">
        <v>5032</v>
      </c>
      <c r="Q9" s="16">
        <f t="shared" si="5"/>
        <v>10855</v>
      </c>
      <c r="R9" s="16">
        <v>5625</v>
      </c>
      <c r="S9" s="16">
        <v>5230</v>
      </c>
    </row>
    <row r="10" spans="1:19" s="14" customFormat="1" ht="24" customHeight="1" x14ac:dyDescent="0.15">
      <c r="A10" s="17" t="s">
        <v>14</v>
      </c>
      <c r="B10" s="16">
        <f t="shared" si="6"/>
        <v>49738</v>
      </c>
      <c r="C10" s="16">
        <f t="shared" si="7"/>
        <v>25237</v>
      </c>
      <c r="D10" s="16">
        <f t="shared" si="8"/>
        <v>24501</v>
      </c>
      <c r="E10" s="16">
        <f t="shared" si="1"/>
        <v>13319</v>
      </c>
      <c r="F10" s="16">
        <v>6776</v>
      </c>
      <c r="G10" s="16">
        <v>6543</v>
      </c>
      <c r="H10" s="16">
        <f t="shared" si="2"/>
        <v>8547</v>
      </c>
      <c r="I10" s="16">
        <v>4329</v>
      </c>
      <c r="J10" s="16">
        <v>4218</v>
      </c>
      <c r="K10" s="16">
        <f t="shared" si="3"/>
        <v>5983</v>
      </c>
      <c r="L10" s="16">
        <v>3043</v>
      </c>
      <c r="M10" s="16">
        <v>2940</v>
      </c>
      <c r="N10" s="16">
        <f t="shared" si="4"/>
        <v>10740</v>
      </c>
      <c r="O10" s="16">
        <v>5430</v>
      </c>
      <c r="P10" s="16">
        <v>5310</v>
      </c>
      <c r="Q10" s="16">
        <f t="shared" si="5"/>
        <v>11149</v>
      </c>
      <c r="R10" s="16">
        <v>5659</v>
      </c>
      <c r="S10" s="16">
        <v>5490</v>
      </c>
    </row>
    <row r="11" spans="1:19" s="14" customFormat="1" ht="24" customHeight="1" x14ac:dyDescent="0.15">
      <c r="A11" s="17" t="s">
        <v>15</v>
      </c>
      <c r="B11" s="16">
        <f t="shared" si="6"/>
        <v>60416</v>
      </c>
      <c r="C11" s="16">
        <f t="shared" si="7"/>
        <v>30456</v>
      </c>
      <c r="D11" s="16">
        <f t="shared" si="8"/>
        <v>29960</v>
      </c>
      <c r="E11" s="16">
        <f t="shared" si="1"/>
        <v>19641</v>
      </c>
      <c r="F11" s="16">
        <v>10074</v>
      </c>
      <c r="G11" s="16">
        <v>9567</v>
      </c>
      <c r="H11" s="16">
        <f t="shared" si="2"/>
        <v>10482</v>
      </c>
      <c r="I11" s="16">
        <v>5189</v>
      </c>
      <c r="J11" s="16">
        <v>5293</v>
      </c>
      <c r="K11" s="16">
        <f t="shared" si="3"/>
        <v>7220</v>
      </c>
      <c r="L11" s="16">
        <v>3683</v>
      </c>
      <c r="M11" s="16">
        <v>3537</v>
      </c>
      <c r="N11" s="16">
        <f t="shared" si="4"/>
        <v>11608</v>
      </c>
      <c r="O11" s="16">
        <v>5907</v>
      </c>
      <c r="P11" s="16">
        <v>5701</v>
      </c>
      <c r="Q11" s="16">
        <f t="shared" si="5"/>
        <v>11465</v>
      </c>
      <c r="R11" s="16">
        <v>5603</v>
      </c>
      <c r="S11" s="16">
        <v>5862</v>
      </c>
    </row>
    <row r="12" spans="1:19" s="14" customFormat="1" ht="24" customHeight="1" x14ac:dyDescent="0.15">
      <c r="A12" s="15" t="s">
        <v>16</v>
      </c>
      <c r="B12" s="16">
        <f t="shared" si="6"/>
        <v>70332</v>
      </c>
      <c r="C12" s="16">
        <f t="shared" si="7"/>
        <v>34549</v>
      </c>
      <c r="D12" s="16">
        <f t="shared" si="8"/>
        <v>35783</v>
      </c>
      <c r="E12" s="16">
        <f t="shared" si="1"/>
        <v>21124</v>
      </c>
      <c r="F12" s="16">
        <v>10316</v>
      </c>
      <c r="G12" s="16">
        <v>10808</v>
      </c>
      <c r="H12" s="16">
        <f t="shared" si="2"/>
        <v>13887</v>
      </c>
      <c r="I12" s="16">
        <v>6917</v>
      </c>
      <c r="J12" s="16">
        <v>6970</v>
      </c>
      <c r="K12" s="16">
        <f t="shared" si="3"/>
        <v>9124</v>
      </c>
      <c r="L12" s="16">
        <v>4484</v>
      </c>
      <c r="M12" s="16">
        <v>4640</v>
      </c>
      <c r="N12" s="16">
        <f t="shared" si="4"/>
        <v>13441</v>
      </c>
      <c r="O12" s="16">
        <v>6613</v>
      </c>
      <c r="P12" s="16">
        <v>6828</v>
      </c>
      <c r="Q12" s="16">
        <f t="shared" si="5"/>
        <v>12756</v>
      </c>
      <c r="R12" s="16">
        <v>6219</v>
      </c>
      <c r="S12" s="16">
        <v>6537</v>
      </c>
    </row>
    <row r="13" spans="1:19" s="14" customFormat="1" ht="24" customHeight="1" x14ac:dyDescent="0.15">
      <c r="A13" s="17" t="s">
        <v>17</v>
      </c>
      <c r="B13" s="16">
        <f t="shared" si="6"/>
        <v>75787</v>
      </c>
      <c r="C13" s="16">
        <f t="shared" si="7"/>
        <v>37373</v>
      </c>
      <c r="D13" s="16">
        <f t="shared" si="8"/>
        <v>38414</v>
      </c>
      <c r="E13" s="16">
        <f t="shared" si="1"/>
        <v>21243</v>
      </c>
      <c r="F13" s="16">
        <v>10497</v>
      </c>
      <c r="G13" s="16">
        <v>10746</v>
      </c>
      <c r="H13" s="16">
        <f t="shared" si="2"/>
        <v>15336</v>
      </c>
      <c r="I13" s="16">
        <v>7575</v>
      </c>
      <c r="J13" s="16">
        <v>7761</v>
      </c>
      <c r="K13" s="16">
        <f t="shared" si="3"/>
        <v>9725</v>
      </c>
      <c r="L13" s="16">
        <v>4921</v>
      </c>
      <c r="M13" s="16">
        <v>4804</v>
      </c>
      <c r="N13" s="16">
        <f t="shared" si="4"/>
        <v>15302</v>
      </c>
      <c r="O13" s="16">
        <v>7471</v>
      </c>
      <c r="P13" s="16">
        <v>7831</v>
      </c>
      <c r="Q13" s="16">
        <f t="shared" si="5"/>
        <v>14181</v>
      </c>
      <c r="R13" s="16">
        <v>6909</v>
      </c>
      <c r="S13" s="16">
        <v>7272</v>
      </c>
    </row>
    <row r="14" spans="1:19" s="14" customFormat="1" ht="24" customHeight="1" x14ac:dyDescent="0.15">
      <c r="A14" s="17" t="s">
        <v>18</v>
      </c>
      <c r="B14" s="16">
        <f t="shared" si="6"/>
        <v>84468</v>
      </c>
      <c r="C14" s="16">
        <f t="shared" si="7"/>
        <v>42260</v>
      </c>
      <c r="D14" s="16">
        <f t="shared" si="8"/>
        <v>42208</v>
      </c>
      <c r="E14" s="16">
        <f t="shared" si="1"/>
        <v>22748</v>
      </c>
      <c r="F14" s="16">
        <v>11115</v>
      </c>
      <c r="G14" s="16">
        <v>11633</v>
      </c>
      <c r="H14" s="16">
        <f t="shared" si="2"/>
        <v>16394</v>
      </c>
      <c r="I14" s="16">
        <v>8465</v>
      </c>
      <c r="J14" s="16">
        <v>7929</v>
      </c>
      <c r="K14" s="16">
        <f t="shared" si="3"/>
        <v>10995</v>
      </c>
      <c r="L14" s="16">
        <v>5629</v>
      </c>
      <c r="M14" s="16">
        <v>5366</v>
      </c>
      <c r="N14" s="16">
        <f t="shared" si="4"/>
        <v>17697</v>
      </c>
      <c r="O14" s="16">
        <v>8856</v>
      </c>
      <c r="P14" s="16">
        <v>8841</v>
      </c>
      <c r="Q14" s="16">
        <f t="shared" si="5"/>
        <v>16634</v>
      </c>
      <c r="R14" s="16">
        <v>8195</v>
      </c>
      <c r="S14" s="16">
        <v>8439</v>
      </c>
    </row>
    <row r="15" spans="1:19" s="14" customFormat="1" ht="24" customHeight="1" x14ac:dyDescent="0.15">
      <c r="A15" s="17" t="s">
        <v>19</v>
      </c>
      <c r="B15" s="16">
        <f t="shared" si="6"/>
        <v>85233</v>
      </c>
      <c r="C15" s="16">
        <f t="shared" si="7"/>
        <v>43112</v>
      </c>
      <c r="D15" s="16">
        <f t="shared" si="8"/>
        <v>42121</v>
      </c>
      <c r="E15" s="16">
        <f t="shared" si="1"/>
        <v>23108</v>
      </c>
      <c r="F15" s="16">
        <v>11612</v>
      </c>
      <c r="G15" s="16">
        <v>11496</v>
      </c>
      <c r="H15" s="16">
        <f t="shared" si="2"/>
        <v>15785</v>
      </c>
      <c r="I15" s="16">
        <v>8074</v>
      </c>
      <c r="J15" s="16">
        <v>7711</v>
      </c>
      <c r="K15" s="16">
        <f t="shared" si="3"/>
        <v>10860</v>
      </c>
      <c r="L15" s="16">
        <v>5548</v>
      </c>
      <c r="M15" s="16">
        <v>5312</v>
      </c>
      <c r="N15" s="16">
        <f t="shared" si="4"/>
        <v>18117</v>
      </c>
      <c r="O15" s="16">
        <v>9145</v>
      </c>
      <c r="P15" s="16">
        <v>8972</v>
      </c>
      <c r="Q15" s="16">
        <f t="shared" si="5"/>
        <v>17363</v>
      </c>
      <c r="R15" s="16">
        <v>8733</v>
      </c>
      <c r="S15" s="16">
        <v>8630</v>
      </c>
    </row>
    <row r="16" spans="1:19" s="14" customFormat="1" ht="24" customHeight="1" x14ac:dyDescent="0.15">
      <c r="A16" s="17" t="s">
        <v>20</v>
      </c>
      <c r="B16" s="16">
        <f t="shared" si="6"/>
        <v>71358</v>
      </c>
      <c r="C16" s="16">
        <f t="shared" si="7"/>
        <v>35861</v>
      </c>
      <c r="D16" s="16">
        <f t="shared" si="8"/>
        <v>35497</v>
      </c>
      <c r="E16" s="16">
        <f t="shared" si="1"/>
        <v>19601</v>
      </c>
      <c r="F16" s="16">
        <v>9717</v>
      </c>
      <c r="G16" s="16">
        <v>9884</v>
      </c>
      <c r="H16" s="16">
        <f t="shared" si="2"/>
        <v>12786</v>
      </c>
      <c r="I16" s="16">
        <v>6582</v>
      </c>
      <c r="J16" s="16">
        <v>6204</v>
      </c>
      <c r="K16" s="16">
        <f t="shared" si="3"/>
        <v>9011</v>
      </c>
      <c r="L16" s="16">
        <v>4596</v>
      </c>
      <c r="M16" s="16">
        <v>4415</v>
      </c>
      <c r="N16" s="16">
        <f t="shared" si="4"/>
        <v>15338</v>
      </c>
      <c r="O16" s="16">
        <v>7755</v>
      </c>
      <c r="P16" s="16">
        <v>7583</v>
      </c>
      <c r="Q16" s="16">
        <f t="shared" si="5"/>
        <v>14622</v>
      </c>
      <c r="R16" s="16">
        <v>7211</v>
      </c>
      <c r="S16" s="16">
        <v>7411</v>
      </c>
    </row>
    <row r="17" spans="1:20" s="14" customFormat="1" ht="24" customHeight="1" x14ac:dyDescent="0.15">
      <c r="A17" s="17" t="s">
        <v>21</v>
      </c>
      <c r="B17" s="16">
        <f t="shared" si="6"/>
        <v>64274</v>
      </c>
      <c r="C17" s="16">
        <f t="shared" si="7"/>
        <v>31870</v>
      </c>
      <c r="D17" s="16">
        <f t="shared" si="8"/>
        <v>32404</v>
      </c>
      <c r="E17" s="16">
        <f t="shared" si="1"/>
        <v>17862</v>
      </c>
      <c r="F17" s="16">
        <v>8707</v>
      </c>
      <c r="G17" s="16">
        <v>9155</v>
      </c>
      <c r="H17" s="16">
        <f t="shared" si="2"/>
        <v>11299</v>
      </c>
      <c r="I17" s="16">
        <v>5784</v>
      </c>
      <c r="J17" s="16">
        <v>5515</v>
      </c>
      <c r="K17" s="16">
        <f t="shared" si="3"/>
        <v>7992</v>
      </c>
      <c r="L17" s="16">
        <v>4098</v>
      </c>
      <c r="M17" s="16">
        <v>3894</v>
      </c>
      <c r="N17" s="16">
        <f t="shared" si="4"/>
        <v>13425</v>
      </c>
      <c r="O17" s="16">
        <v>6690</v>
      </c>
      <c r="P17" s="16">
        <v>6735</v>
      </c>
      <c r="Q17" s="16">
        <f t="shared" si="5"/>
        <v>13696</v>
      </c>
      <c r="R17" s="16">
        <v>6591</v>
      </c>
      <c r="S17" s="16">
        <v>7105</v>
      </c>
    </row>
    <row r="18" spans="1:20" s="14" customFormat="1" ht="24" customHeight="1" x14ac:dyDescent="0.15">
      <c r="A18" s="17" t="s">
        <v>22</v>
      </c>
      <c r="B18" s="16">
        <f t="shared" si="6"/>
        <v>62542</v>
      </c>
      <c r="C18" s="16">
        <f t="shared" si="7"/>
        <v>30551</v>
      </c>
      <c r="D18" s="16">
        <f t="shared" si="8"/>
        <v>31991</v>
      </c>
      <c r="E18" s="16">
        <f t="shared" si="1"/>
        <v>17022</v>
      </c>
      <c r="F18" s="16">
        <v>8229</v>
      </c>
      <c r="G18" s="16">
        <v>8793</v>
      </c>
      <c r="H18" s="16">
        <f t="shared" si="2"/>
        <v>10475</v>
      </c>
      <c r="I18" s="16">
        <v>5210</v>
      </c>
      <c r="J18" s="16">
        <v>5265</v>
      </c>
      <c r="K18" s="16">
        <f t="shared" si="3"/>
        <v>7593</v>
      </c>
      <c r="L18" s="16">
        <v>3796</v>
      </c>
      <c r="M18" s="16">
        <v>3797</v>
      </c>
      <c r="N18" s="16">
        <f t="shared" si="4"/>
        <v>13425</v>
      </c>
      <c r="O18" s="16">
        <v>6609</v>
      </c>
      <c r="P18" s="16">
        <v>6816</v>
      </c>
      <c r="Q18" s="16">
        <f t="shared" si="5"/>
        <v>14027</v>
      </c>
      <c r="R18" s="16">
        <v>6707</v>
      </c>
      <c r="S18" s="16">
        <v>7320</v>
      </c>
    </row>
    <row r="19" spans="1:20" s="14" customFormat="1" ht="24" customHeight="1" x14ac:dyDescent="0.15">
      <c r="A19" s="17" t="s">
        <v>23</v>
      </c>
      <c r="B19" s="16">
        <f t="shared" si="6"/>
        <v>73607</v>
      </c>
      <c r="C19" s="16">
        <f t="shared" si="7"/>
        <v>35346</v>
      </c>
      <c r="D19" s="16">
        <f t="shared" si="8"/>
        <v>38261</v>
      </c>
      <c r="E19" s="16">
        <f t="shared" si="1"/>
        <v>19518</v>
      </c>
      <c r="F19" s="16">
        <v>9292</v>
      </c>
      <c r="G19" s="16">
        <v>10226</v>
      </c>
      <c r="H19" s="16">
        <f t="shared" si="2"/>
        <v>11886</v>
      </c>
      <c r="I19" s="16">
        <v>5808</v>
      </c>
      <c r="J19" s="16">
        <v>6078</v>
      </c>
      <c r="K19" s="16">
        <f t="shared" si="3"/>
        <v>8967</v>
      </c>
      <c r="L19" s="16">
        <v>4426</v>
      </c>
      <c r="M19" s="16">
        <v>4541</v>
      </c>
      <c r="N19" s="16">
        <f t="shared" si="4"/>
        <v>16134</v>
      </c>
      <c r="O19" s="16">
        <v>7709</v>
      </c>
      <c r="P19" s="16">
        <v>8425</v>
      </c>
      <c r="Q19" s="16">
        <f t="shared" si="5"/>
        <v>17102</v>
      </c>
      <c r="R19" s="16">
        <v>8111</v>
      </c>
      <c r="S19" s="16">
        <v>8991</v>
      </c>
    </row>
    <row r="20" spans="1:20" s="14" customFormat="1" ht="24" customHeight="1" x14ac:dyDescent="0.15">
      <c r="A20" s="17" t="s">
        <v>24</v>
      </c>
      <c r="B20" s="16">
        <f t="shared" si="6"/>
        <v>60616</v>
      </c>
      <c r="C20" s="16">
        <f t="shared" si="7"/>
        <v>28994</v>
      </c>
      <c r="D20" s="16">
        <f t="shared" si="8"/>
        <v>31622</v>
      </c>
      <c r="E20" s="16">
        <f t="shared" si="1"/>
        <v>16022</v>
      </c>
      <c r="F20" s="16">
        <v>7531</v>
      </c>
      <c r="G20" s="16">
        <v>8491</v>
      </c>
      <c r="H20" s="16">
        <f t="shared" si="2"/>
        <v>9694</v>
      </c>
      <c r="I20" s="16">
        <v>4640</v>
      </c>
      <c r="J20" s="16">
        <v>5054</v>
      </c>
      <c r="K20" s="16">
        <f t="shared" si="3"/>
        <v>7208</v>
      </c>
      <c r="L20" s="16">
        <v>3517</v>
      </c>
      <c r="M20" s="16">
        <v>3691</v>
      </c>
      <c r="N20" s="16">
        <f t="shared" si="4"/>
        <v>13586</v>
      </c>
      <c r="O20" s="16">
        <v>6460</v>
      </c>
      <c r="P20" s="16">
        <v>7126</v>
      </c>
      <c r="Q20" s="16">
        <f t="shared" si="5"/>
        <v>14106</v>
      </c>
      <c r="R20" s="16">
        <v>6846</v>
      </c>
      <c r="S20" s="16">
        <v>7260</v>
      </c>
    </row>
    <row r="21" spans="1:20" s="14" customFormat="1" ht="24" customHeight="1" x14ac:dyDescent="0.15">
      <c r="A21" s="17" t="s">
        <v>25</v>
      </c>
      <c r="B21" s="16">
        <f t="shared" si="6"/>
        <v>50652</v>
      </c>
      <c r="C21" s="16">
        <f t="shared" si="7"/>
        <v>23357</v>
      </c>
      <c r="D21" s="16">
        <f t="shared" si="8"/>
        <v>27295</v>
      </c>
      <c r="E21" s="16">
        <f t="shared" si="1"/>
        <v>13704</v>
      </c>
      <c r="F21" s="16">
        <v>6106</v>
      </c>
      <c r="G21" s="16">
        <v>7598</v>
      </c>
      <c r="H21" s="16">
        <f t="shared" si="2"/>
        <v>8109</v>
      </c>
      <c r="I21" s="16">
        <v>3639</v>
      </c>
      <c r="J21" s="16">
        <v>4470</v>
      </c>
      <c r="K21" s="16">
        <f t="shared" si="3"/>
        <v>5950</v>
      </c>
      <c r="L21" s="16">
        <v>2709</v>
      </c>
      <c r="M21" s="16">
        <v>3241</v>
      </c>
      <c r="N21" s="16">
        <f t="shared" si="4"/>
        <v>11585</v>
      </c>
      <c r="O21" s="16">
        <v>5379</v>
      </c>
      <c r="P21" s="16">
        <v>6206</v>
      </c>
      <c r="Q21" s="16">
        <f t="shared" si="5"/>
        <v>11304</v>
      </c>
      <c r="R21" s="16">
        <v>5524</v>
      </c>
      <c r="S21" s="16">
        <v>5780</v>
      </c>
    </row>
    <row r="22" spans="1:20" s="14" customFormat="1" ht="24" customHeight="1" x14ac:dyDescent="0.15">
      <c r="A22" s="17" t="s">
        <v>26</v>
      </c>
      <c r="B22" s="16">
        <f t="shared" si="6"/>
        <v>41086</v>
      </c>
      <c r="C22" s="16">
        <f t="shared" si="7"/>
        <v>17696</v>
      </c>
      <c r="D22" s="16">
        <f t="shared" si="8"/>
        <v>23390</v>
      </c>
      <c r="E22" s="16">
        <f t="shared" si="1"/>
        <v>11397</v>
      </c>
      <c r="F22" s="16">
        <v>4746</v>
      </c>
      <c r="G22" s="16">
        <v>6651</v>
      </c>
      <c r="H22" s="16">
        <f t="shared" si="2"/>
        <v>6879</v>
      </c>
      <c r="I22" s="16">
        <v>2894</v>
      </c>
      <c r="J22" s="16">
        <v>3985</v>
      </c>
      <c r="K22" s="16">
        <f t="shared" si="3"/>
        <v>5151</v>
      </c>
      <c r="L22" s="16">
        <v>2123</v>
      </c>
      <c r="M22" s="16">
        <v>3028</v>
      </c>
      <c r="N22" s="16">
        <f t="shared" si="4"/>
        <v>9583</v>
      </c>
      <c r="O22" s="16">
        <v>4221</v>
      </c>
      <c r="P22" s="16">
        <v>5362</v>
      </c>
      <c r="Q22" s="16">
        <f t="shared" si="5"/>
        <v>8076</v>
      </c>
      <c r="R22" s="16">
        <v>3712</v>
      </c>
      <c r="S22" s="16">
        <v>4364</v>
      </c>
    </row>
    <row r="23" spans="1:20" s="14" customFormat="1" ht="24" customHeight="1" x14ac:dyDescent="0.15">
      <c r="A23" s="15" t="s">
        <v>27</v>
      </c>
      <c r="B23" s="16">
        <f t="shared" si="6"/>
        <v>31234</v>
      </c>
      <c r="C23" s="16">
        <f t="shared" si="7"/>
        <v>12275</v>
      </c>
      <c r="D23" s="16">
        <f t="shared" si="8"/>
        <v>18959</v>
      </c>
      <c r="E23" s="16">
        <f t="shared" si="1"/>
        <v>9291</v>
      </c>
      <c r="F23" s="16">
        <v>3536</v>
      </c>
      <c r="G23" s="16">
        <v>5755</v>
      </c>
      <c r="H23" s="16">
        <f t="shared" si="2"/>
        <v>4998</v>
      </c>
      <c r="I23" s="16">
        <v>1922</v>
      </c>
      <c r="J23" s="16">
        <v>3076</v>
      </c>
      <c r="K23" s="16">
        <f t="shared" si="3"/>
        <v>3929</v>
      </c>
      <c r="L23" s="16">
        <v>1526</v>
      </c>
      <c r="M23" s="16">
        <v>2403</v>
      </c>
      <c r="N23" s="16">
        <f t="shared" si="4"/>
        <v>7268</v>
      </c>
      <c r="O23" s="16">
        <v>2858</v>
      </c>
      <c r="P23" s="16">
        <v>4410</v>
      </c>
      <c r="Q23" s="16">
        <f t="shared" si="5"/>
        <v>5748</v>
      </c>
      <c r="R23" s="16">
        <v>2433</v>
      </c>
      <c r="S23" s="16">
        <v>3315</v>
      </c>
    </row>
    <row r="24" spans="1:20" s="14" customFormat="1" ht="24" customHeight="1" x14ac:dyDescent="0.15">
      <c r="A24" s="17" t="s">
        <v>28</v>
      </c>
      <c r="B24" s="16">
        <f t="shared" si="6"/>
        <v>18349</v>
      </c>
      <c r="C24" s="16">
        <f t="shared" si="7"/>
        <v>6137</v>
      </c>
      <c r="D24" s="16">
        <f t="shared" si="8"/>
        <v>12212</v>
      </c>
      <c r="E24" s="16">
        <f t="shared" si="1"/>
        <v>5646</v>
      </c>
      <c r="F24" s="16">
        <v>1835</v>
      </c>
      <c r="G24" s="16">
        <v>3811</v>
      </c>
      <c r="H24" s="16">
        <f t="shared" si="2"/>
        <v>2876</v>
      </c>
      <c r="I24" s="16">
        <v>972</v>
      </c>
      <c r="J24" s="16">
        <v>1904</v>
      </c>
      <c r="K24" s="16">
        <f t="shared" si="3"/>
        <v>2356</v>
      </c>
      <c r="L24" s="16">
        <v>793</v>
      </c>
      <c r="M24" s="16">
        <v>1563</v>
      </c>
      <c r="N24" s="16">
        <f t="shared" si="4"/>
        <v>4270</v>
      </c>
      <c r="O24" s="16">
        <v>1448</v>
      </c>
      <c r="P24" s="16">
        <v>2822</v>
      </c>
      <c r="Q24" s="16">
        <f t="shared" si="5"/>
        <v>3201</v>
      </c>
      <c r="R24" s="16">
        <v>1089</v>
      </c>
      <c r="S24" s="16">
        <v>2112</v>
      </c>
    </row>
    <row r="25" spans="1:20" s="14" customFormat="1" ht="24" customHeight="1" x14ac:dyDescent="0.15">
      <c r="A25" s="17" t="s">
        <v>29</v>
      </c>
      <c r="B25" s="16">
        <f t="shared" si="6"/>
        <v>7295</v>
      </c>
      <c r="C25" s="16">
        <f t="shared" si="7"/>
        <v>1851</v>
      </c>
      <c r="D25" s="16">
        <f t="shared" si="8"/>
        <v>5444</v>
      </c>
      <c r="E25" s="16">
        <f t="shared" si="1"/>
        <v>2360</v>
      </c>
      <c r="F25" s="16">
        <v>588</v>
      </c>
      <c r="G25" s="16">
        <v>1772</v>
      </c>
      <c r="H25" s="16">
        <f t="shared" si="2"/>
        <v>1075</v>
      </c>
      <c r="I25" s="16">
        <v>254</v>
      </c>
      <c r="J25" s="16">
        <v>821</v>
      </c>
      <c r="K25" s="16">
        <f t="shared" si="3"/>
        <v>897</v>
      </c>
      <c r="L25" s="16">
        <v>236</v>
      </c>
      <c r="M25" s="16">
        <v>661</v>
      </c>
      <c r="N25" s="16">
        <f t="shared" si="4"/>
        <v>1718</v>
      </c>
      <c r="O25" s="16">
        <v>461</v>
      </c>
      <c r="P25" s="16">
        <v>1257</v>
      </c>
      <c r="Q25" s="16">
        <f t="shared" si="5"/>
        <v>1245</v>
      </c>
      <c r="R25" s="16">
        <v>312</v>
      </c>
      <c r="S25" s="16">
        <v>933</v>
      </c>
    </row>
    <row r="26" spans="1:20" s="14" customFormat="1" ht="24" customHeight="1" x14ac:dyDescent="0.15">
      <c r="A26" s="17" t="s">
        <v>30</v>
      </c>
      <c r="B26" s="16">
        <f t="shared" si="6"/>
        <v>1930</v>
      </c>
      <c r="C26" s="16">
        <f t="shared" si="7"/>
        <v>402</v>
      </c>
      <c r="D26" s="16">
        <f t="shared" si="8"/>
        <v>1528</v>
      </c>
      <c r="E26" s="16">
        <f t="shared" si="1"/>
        <v>689</v>
      </c>
      <c r="F26" s="16">
        <v>144</v>
      </c>
      <c r="G26" s="16">
        <v>545</v>
      </c>
      <c r="H26" s="16">
        <f t="shared" si="2"/>
        <v>267</v>
      </c>
      <c r="I26" s="16">
        <v>56</v>
      </c>
      <c r="J26" s="16">
        <v>211</v>
      </c>
      <c r="K26" s="16">
        <f t="shared" si="3"/>
        <v>216</v>
      </c>
      <c r="L26" s="16">
        <v>31</v>
      </c>
      <c r="M26" s="16">
        <v>185</v>
      </c>
      <c r="N26" s="16">
        <f t="shared" si="4"/>
        <v>399</v>
      </c>
      <c r="O26" s="16">
        <v>95</v>
      </c>
      <c r="P26" s="16">
        <v>304</v>
      </c>
      <c r="Q26" s="16">
        <f t="shared" si="5"/>
        <v>359</v>
      </c>
      <c r="R26" s="16">
        <v>76</v>
      </c>
      <c r="S26" s="16">
        <v>283</v>
      </c>
    </row>
    <row r="27" spans="1:20" s="14" customFormat="1" ht="24" customHeight="1" x14ac:dyDescent="0.15">
      <c r="A27" s="15" t="s">
        <v>31</v>
      </c>
      <c r="B27" s="16">
        <f t="shared" si="6"/>
        <v>286</v>
      </c>
      <c r="C27" s="16">
        <f t="shared" si="7"/>
        <v>41</v>
      </c>
      <c r="D27" s="16">
        <f t="shared" si="8"/>
        <v>245</v>
      </c>
      <c r="E27" s="16">
        <f t="shared" si="1"/>
        <v>98</v>
      </c>
      <c r="F27" s="16">
        <v>16</v>
      </c>
      <c r="G27" s="16">
        <v>82</v>
      </c>
      <c r="H27" s="16">
        <f t="shared" si="2"/>
        <v>44</v>
      </c>
      <c r="I27" s="16">
        <v>3</v>
      </c>
      <c r="J27" s="16">
        <v>41</v>
      </c>
      <c r="K27" s="16">
        <f t="shared" si="3"/>
        <v>35</v>
      </c>
      <c r="L27" s="16">
        <v>1</v>
      </c>
      <c r="M27" s="16">
        <v>34</v>
      </c>
      <c r="N27" s="16">
        <f t="shared" si="4"/>
        <v>62</v>
      </c>
      <c r="O27" s="16">
        <v>13</v>
      </c>
      <c r="P27" s="16">
        <v>49</v>
      </c>
      <c r="Q27" s="16">
        <f t="shared" si="5"/>
        <v>47</v>
      </c>
      <c r="R27" s="16">
        <v>8</v>
      </c>
      <c r="S27" s="16">
        <v>39</v>
      </c>
    </row>
    <row r="28" spans="1:20" s="14" customFormat="1" ht="15" customHeight="1" x14ac:dyDescent="0.15">
      <c r="A28" s="26" t="s">
        <v>32</v>
      </c>
      <c r="B28" s="19"/>
      <c r="C28" s="19"/>
      <c r="D28" s="19"/>
      <c r="E28" s="19"/>
      <c r="F28" s="20"/>
      <c r="G28" s="19"/>
      <c r="H28" s="19"/>
      <c r="I28" s="20"/>
      <c r="J28" s="19"/>
      <c r="K28" s="19"/>
      <c r="L28" s="20"/>
      <c r="M28" s="19"/>
      <c r="N28" s="19"/>
      <c r="O28" s="20"/>
      <c r="P28" s="19"/>
      <c r="Q28" s="19"/>
      <c r="R28" s="20"/>
      <c r="S28" s="19"/>
    </row>
    <row r="29" spans="1:20" s="6" customFormat="1" ht="24" customHeight="1" x14ac:dyDescent="0.15">
      <c r="A29" s="18" t="s">
        <v>33</v>
      </c>
      <c r="B29" s="16">
        <f>SUM(B7:B9)</f>
        <v>138891</v>
      </c>
      <c r="C29" s="16">
        <f t="shared" ref="C29:S29" si="9">SUM(C7:C9)</f>
        <v>71210</v>
      </c>
      <c r="D29" s="16">
        <f t="shared" si="9"/>
        <v>67681</v>
      </c>
      <c r="E29" s="16">
        <f t="shared" si="9"/>
        <v>35353</v>
      </c>
      <c r="F29" s="16">
        <f t="shared" si="9"/>
        <v>18162</v>
      </c>
      <c r="G29" s="16">
        <f t="shared" si="9"/>
        <v>17191</v>
      </c>
      <c r="H29" s="16">
        <f t="shared" si="9"/>
        <v>26216</v>
      </c>
      <c r="I29" s="16">
        <f t="shared" si="9"/>
        <v>13453</v>
      </c>
      <c r="J29" s="16">
        <f t="shared" si="9"/>
        <v>12763</v>
      </c>
      <c r="K29" s="16">
        <f t="shared" si="9"/>
        <v>16798</v>
      </c>
      <c r="L29" s="16">
        <f t="shared" si="9"/>
        <v>8413</v>
      </c>
      <c r="M29" s="16">
        <f t="shared" si="9"/>
        <v>8385</v>
      </c>
      <c r="N29" s="16">
        <f t="shared" si="9"/>
        <v>30410</v>
      </c>
      <c r="O29" s="16">
        <f t="shared" si="9"/>
        <v>15731</v>
      </c>
      <c r="P29" s="16">
        <f t="shared" si="9"/>
        <v>14679</v>
      </c>
      <c r="Q29" s="16">
        <f t="shared" si="9"/>
        <v>30114</v>
      </c>
      <c r="R29" s="16">
        <f t="shared" si="9"/>
        <v>15451</v>
      </c>
      <c r="S29" s="16">
        <f t="shared" si="9"/>
        <v>14663</v>
      </c>
    </row>
    <row r="30" spans="1:20" s="6" customFormat="1" ht="24" customHeight="1" x14ac:dyDescent="0.15">
      <c r="A30" s="18" t="s">
        <v>34</v>
      </c>
      <c r="B30" s="16">
        <f>SUM(B10:B19)</f>
        <v>697755</v>
      </c>
      <c r="C30" s="16">
        <f t="shared" ref="C30:S30" si="10">SUM(C10:C19)</f>
        <v>346615</v>
      </c>
      <c r="D30" s="16">
        <f t="shared" si="10"/>
        <v>351140</v>
      </c>
      <c r="E30" s="16">
        <f t="shared" si="10"/>
        <v>195186</v>
      </c>
      <c r="F30" s="16">
        <f t="shared" si="10"/>
        <v>96335</v>
      </c>
      <c r="G30" s="16">
        <f t="shared" si="10"/>
        <v>98851</v>
      </c>
      <c r="H30" s="16">
        <f t="shared" si="10"/>
        <v>126877</v>
      </c>
      <c r="I30" s="16">
        <f t="shared" si="10"/>
        <v>63933</v>
      </c>
      <c r="J30" s="16">
        <f t="shared" si="10"/>
        <v>62944</v>
      </c>
      <c r="K30" s="16">
        <f t="shared" si="10"/>
        <v>87470</v>
      </c>
      <c r="L30" s="16">
        <f t="shared" si="10"/>
        <v>44224</v>
      </c>
      <c r="M30" s="16">
        <f t="shared" si="10"/>
        <v>43246</v>
      </c>
      <c r="N30" s="16">
        <f t="shared" si="10"/>
        <v>145227</v>
      </c>
      <c r="O30" s="16">
        <f t="shared" si="10"/>
        <v>72185</v>
      </c>
      <c r="P30" s="16">
        <f t="shared" si="10"/>
        <v>73042</v>
      </c>
      <c r="Q30" s="16">
        <f t="shared" si="10"/>
        <v>142995</v>
      </c>
      <c r="R30" s="16">
        <f t="shared" si="10"/>
        <v>69938</v>
      </c>
      <c r="S30" s="16">
        <f t="shared" si="10"/>
        <v>73057</v>
      </c>
    </row>
    <row r="31" spans="1:20" s="6" customFormat="1" ht="24" customHeight="1" x14ac:dyDescent="0.15">
      <c r="A31" s="18" t="s">
        <v>35</v>
      </c>
      <c r="B31" s="24">
        <f>SUM(B20:B27)</f>
        <v>211448</v>
      </c>
      <c r="C31" s="24">
        <f t="shared" ref="C31:S31" si="11">SUM(C20:C27)</f>
        <v>90753</v>
      </c>
      <c r="D31" s="24">
        <f t="shared" si="11"/>
        <v>120695</v>
      </c>
      <c r="E31" s="24">
        <f t="shared" si="11"/>
        <v>59207</v>
      </c>
      <c r="F31" s="24">
        <f t="shared" si="11"/>
        <v>24502</v>
      </c>
      <c r="G31" s="24">
        <f t="shared" si="11"/>
        <v>34705</v>
      </c>
      <c r="H31" s="24">
        <f t="shared" si="11"/>
        <v>33942</v>
      </c>
      <c r="I31" s="24">
        <f t="shared" si="11"/>
        <v>14380</v>
      </c>
      <c r="J31" s="24">
        <f t="shared" si="11"/>
        <v>19562</v>
      </c>
      <c r="K31" s="24">
        <f t="shared" si="11"/>
        <v>25742</v>
      </c>
      <c r="L31" s="24">
        <f t="shared" si="11"/>
        <v>10936</v>
      </c>
      <c r="M31" s="24">
        <f t="shared" si="11"/>
        <v>14806</v>
      </c>
      <c r="N31" s="24">
        <f t="shared" si="11"/>
        <v>48471</v>
      </c>
      <c r="O31" s="24">
        <f t="shared" si="11"/>
        <v>20935</v>
      </c>
      <c r="P31" s="24">
        <f t="shared" si="11"/>
        <v>27536</v>
      </c>
      <c r="Q31" s="24">
        <f t="shared" si="11"/>
        <v>44086</v>
      </c>
      <c r="R31" s="24">
        <f t="shared" si="11"/>
        <v>20000</v>
      </c>
      <c r="S31" s="24">
        <f t="shared" si="11"/>
        <v>24086</v>
      </c>
      <c r="T31" s="21"/>
    </row>
    <row r="32" spans="1:20" s="14" customFormat="1" ht="15" customHeight="1" x14ac:dyDescent="0.15">
      <c r="A32" s="25" t="s">
        <v>37</v>
      </c>
      <c r="B32" s="19"/>
      <c r="C32" s="19"/>
      <c r="D32" s="19"/>
      <c r="E32" s="19"/>
      <c r="F32" s="20"/>
      <c r="G32" s="19"/>
      <c r="H32" s="19"/>
      <c r="I32" s="20"/>
      <c r="J32" s="19"/>
      <c r="K32" s="19"/>
      <c r="L32" s="20"/>
      <c r="M32" s="19"/>
      <c r="N32" s="19"/>
      <c r="O32" s="20"/>
      <c r="P32" s="19"/>
      <c r="Q32" s="19"/>
      <c r="R32" s="20"/>
      <c r="S32" s="19"/>
    </row>
    <row r="33" spans="1:20" s="6" customFormat="1" ht="24" customHeight="1" x14ac:dyDescent="0.15">
      <c r="A33" s="18" t="s">
        <v>33</v>
      </c>
      <c r="B33" s="27">
        <f>B29/B$6*100</f>
        <v>13.251769402362765</v>
      </c>
      <c r="C33" s="27">
        <f t="shared" ref="C33:S35" si="12">C29/C$6*100</f>
        <v>14.001785370189038</v>
      </c>
      <c r="D33" s="27">
        <f t="shared" si="12"/>
        <v>12.544762342544058</v>
      </c>
      <c r="E33" s="27">
        <f t="shared" si="12"/>
        <v>12.201376377931016</v>
      </c>
      <c r="F33" s="27">
        <f t="shared" si="12"/>
        <v>13.066281052381672</v>
      </c>
      <c r="G33" s="27">
        <f t="shared" si="12"/>
        <v>11.403875367337326</v>
      </c>
      <c r="H33" s="27">
        <f t="shared" si="12"/>
        <v>14.016627903868258</v>
      </c>
      <c r="I33" s="27">
        <f t="shared" si="12"/>
        <v>14.660113767626354</v>
      </c>
      <c r="J33" s="27">
        <f t="shared" si="12"/>
        <v>13.396802737511679</v>
      </c>
      <c r="K33" s="27">
        <f t="shared" si="12"/>
        <v>12.920544573494347</v>
      </c>
      <c r="L33" s="27">
        <f t="shared" si="12"/>
        <v>13.23360546143803</v>
      </c>
      <c r="M33" s="27">
        <f t="shared" si="12"/>
        <v>12.620979273597543</v>
      </c>
      <c r="N33" s="27">
        <f t="shared" si="12"/>
        <v>13.569350491727203</v>
      </c>
      <c r="O33" s="27">
        <f t="shared" si="12"/>
        <v>14.451865393978924</v>
      </c>
      <c r="P33" s="27">
        <f t="shared" si="12"/>
        <v>12.735885889794114</v>
      </c>
      <c r="Q33" s="27">
        <f t="shared" si="12"/>
        <v>13.864960058933217</v>
      </c>
      <c r="R33" s="27">
        <f t="shared" si="12"/>
        <v>14.660922866712845</v>
      </c>
      <c r="S33" s="27">
        <f t="shared" si="12"/>
        <v>13.11468078636209</v>
      </c>
    </row>
    <row r="34" spans="1:20" s="6" customFormat="1" ht="24" customHeight="1" x14ac:dyDescent="0.15">
      <c r="A34" s="18" t="s">
        <v>34</v>
      </c>
      <c r="B34" s="27">
        <f t="shared" ref="B34:Q35" si="13">B30/B$6*100</f>
        <v>66.573704266983697</v>
      </c>
      <c r="C34" s="27">
        <f t="shared" si="13"/>
        <v>68.153754193063804</v>
      </c>
      <c r="D34" s="27">
        <f t="shared" si="13"/>
        <v>65.084260707745457</v>
      </c>
      <c r="E34" s="27">
        <f t="shared" si="13"/>
        <v>67.364519268600773</v>
      </c>
      <c r="F34" s="27">
        <f t="shared" si="13"/>
        <v>69.306254001827355</v>
      </c>
      <c r="G34" s="27">
        <f t="shared" si="13"/>
        <v>65.574107610765054</v>
      </c>
      <c r="H34" s="27">
        <f t="shared" si="13"/>
        <v>67.835966530328548</v>
      </c>
      <c r="I34" s="27">
        <f t="shared" si="13"/>
        <v>69.669594403155855</v>
      </c>
      <c r="J34" s="27">
        <f t="shared" si="13"/>
        <v>66.069760362762281</v>
      </c>
      <c r="K34" s="27">
        <f t="shared" si="13"/>
        <v>67.279440043073606</v>
      </c>
      <c r="L34" s="27">
        <f t="shared" si="13"/>
        <v>69.564123134034901</v>
      </c>
      <c r="M34" s="27">
        <f t="shared" si="13"/>
        <v>65.093246233273632</v>
      </c>
      <c r="N34" s="27">
        <f t="shared" si="13"/>
        <v>64.802238206578963</v>
      </c>
      <c r="O34" s="27">
        <f t="shared" si="13"/>
        <v>66.315421998879202</v>
      </c>
      <c r="P34" s="27">
        <f t="shared" si="13"/>
        <v>63.373157378727541</v>
      </c>
      <c r="Q34" s="27">
        <f t="shared" si="13"/>
        <v>65.837150947305418</v>
      </c>
      <c r="R34" s="27">
        <f t="shared" si="12"/>
        <v>66.361764510527664</v>
      </c>
      <c r="S34" s="27">
        <f t="shared" si="12"/>
        <v>65.342647085129599</v>
      </c>
    </row>
    <row r="35" spans="1:20" s="6" customFormat="1" ht="24" customHeight="1" x14ac:dyDescent="0.15">
      <c r="A35" s="2" t="s">
        <v>35</v>
      </c>
      <c r="B35" s="28">
        <f t="shared" si="13"/>
        <v>20.174526330653546</v>
      </c>
      <c r="C35" s="28">
        <f t="shared" si="12"/>
        <v>17.844460436747163</v>
      </c>
      <c r="D35" s="28">
        <f t="shared" si="12"/>
        <v>22.370976949710482</v>
      </c>
      <c r="E35" s="28">
        <f t="shared" si="12"/>
        <v>20.434104353468211</v>
      </c>
      <c r="F35" s="28">
        <f t="shared" si="12"/>
        <v>17.627464945790976</v>
      </c>
      <c r="G35" s="28">
        <f t="shared" si="12"/>
        <v>23.022017021897618</v>
      </c>
      <c r="H35" s="28">
        <f t="shared" si="12"/>
        <v>18.147405565803194</v>
      </c>
      <c r="I35" s="28">
        <f t="shared" si="12"/>
        <v>15.670291829217792</v>
      </c>
      <c r="J35" s="28">
        <f t="shared" si="12"/>
        <v>20.533436899726041</v>
      </c>
      <c r="K35" s="28">
        <f t="shared" si="12"/>
        <v>19.800015383432044</v>
      </c>
      <c r="L35" s="28">
        <f t="shared" si="12"/>
        <v>17.202271404527078</v>
      </c>
      <c r="M35" s="28">
        <f t="shared" si="12"/>
        <v>22.28577449312883</v>
      </c>
      <c r="N35" s="28">
        <f t="shared" si="12"/>
        <v>21.628411301693827</v>
      </c>
      <c r="O35" s="28">
        <f t="shared" si="12"/>
        <v>19.23271260714187</v>
      </c>
      <c r="P35" s="28">
        <f t="shared" si="12"/>
        <v>23.890956731478351</v>
      </c>
      <c r="Q35" s="28">
        <f t="shared" si="12"/>
        <v>20.297888993761369</v>
      </c>
      <c r="R35" s="28">
        <f t="shared" si="12"/>
        <v>18.977312622759491</v>
      </c>
      <c r="S35" s="28">
        <f t="shared" si="12"/>
        <v>21.542672128508308</v>
      </c>
      <c r="T35" s="21"/>
    </row>
    <row r="36" spans="1:20" s="6" customFormat="1" ht="24" customHeight="1" x14ac:dyDescent="0.15">
      <c r="A36" s="22"/>
      <c r="C36" s="23"/>
      <c r="D36" s="23"/>
      <c r="F36" s="23"/>
      <c r="G36" s="23"/>
      <c r="I36" s="23"/>
      <c r="J36" s="23"/>
      <c r="L36" s="23"/>
      <c r="M36" s="23"/>
      <c r="O36" s="23"/>
      <c r="P36" s="23"/>
      <c r="R36" s="23"/>
      <c r="S36" s="23"/>
    </row>
    <row r="38" spans="1:20" x14ac:dyDescent="0.1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20" x14ac:dyDescent="0.1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20" x14ac:dyDescent="0.1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20" x14ac:dyDescent="0.1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20" x14ac:dyDescent="0.1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20" x14ac:dyDescent="0.1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</sheetData>
  <mergeCells count="9">
    <mergeCell ref="A1:S1"/>
    <mergeCell ref="A2:S2"/>
    <mergeCell ref="Q4:S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8" pageOrder="overThenDown" orientation="landscape" horizontalDpi="300" verticalDpi="300" r:id="rId1"/>
  <headerFooter alignWithMargins="0"/>
  <ignoredErrors>
    <ignoredError sqref="F29:S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平成25年10月1日現在</vt:lpstr>
      <vt:lpstr>平成25年10月1日現在!Print_Area</vt:lpstr>
    </vt:vector>
  </TitlesOfParts>
  <Company>仙台市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2016-03-28T08:22:38Z</cp:lastPrinted>
  <dcterms:created xsi:type="dcterms:W3CDTF">2016-02-18T07:08:18Z</dcterms:created>
  <dcterms:modified xsi:type="dcterms:W3CDTF">2017-10-06T03:37:43Z</dcterms:modified>
</cp:coreProperties>
</file>