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4800" windowHeight="2550"/>
  </bookViews>
  <sheets>
    <sheet name="平成27年10月1日現在" sheetId="1" r:id="rId1"/>
  </sheets>
  <definedNames>
    <definedName name="_xlnm.Print_Area" localSheetId="0">平成27年10月1日現在!$A$1:$S$36</definedName>
  </definedNames>
  <calcPr calcId="145621"/>
</workbook>
</file>

<file path=xl/calcChain.xml><?xml version="1.0" encoding="utf-8"?>
<calcChain xmlns="http://schemas.openxmlformats.org/spreadsheetml/2006/main">
  <c r="S35" i="1" l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5" i="1"/>
  <c r="B34" i="1"/>
  <c r="B33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31" i="1"/>
  <c r="B30" i="1"/>
  <c r="B29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 s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 s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 s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 s="1"/>
  <c r="D27" i="1"/>
  <c r="C27" i="1"/>
  <c r="B27" i="1" s="1"/>
  <c r="D26" i="1"/>
  <c r="C26" i="1"/>
  <c r="D25" i="1"/>
  <c r="C25" i="1"/>
  <c r="B25" i="1" s="1"/>
  <c r="D24" i="1"/>
  <c r="C24" i="1"/>
  <c r="D23" i="1"/>
  <c r="C23" i="1"/>
  <c r="B23" i="1" s="1"/>
  <c r="D22" i="1"/>
  <c r="C22" i="1"/>
  <c r="D21" i="1"/>
  <c r="C21" i="1"/>
  <c r="B21" i="1" s="1"/>
  <c r="D20" i="1"/>
  <c r="C20" i="1"/>
  <c r="D19" i="1"/>
  <c r="C19" i="1"/>
  <c r="B19" i="1" s="1"/>
  <c r="D18" i="1"/>
  <c r="C18" i="1"/>
  <c r="D17" i="1"/>
  <c r="C17" i="1"/>
  <c r="B17" i="1" s="1"/>
  <c r="D16" i="1"/>
  <c r="C16" i="1"/>
  <c r="D15" i="1"/>
  <c r="C15" i="1"/>
  <c r="B15" i="1" s="1"/>
  <c r="D14" i="1"/>
  <c r="C14" i="1"/>
  <c r="D13" i="1"/>
  <c r="C13" i="1"/>
  <c r="B13" i="1" s="1"/>
  <c r="D12" i="1"/>
  <c r="C12" i="1"/>
  <c r="D11" i="1"/>
  <c r="C11" i="1"/>
  <c r="B11" i="1" s="1"/>
  <c r="D10" i="1"/>
  <c r="C10" i="1"/>
  <c r="D9" i="1"/>
  <c r="C9" i="1"/>
  <c r="B9" i="1" s="1"/>
  <c r="D8" i="1"/>
  <c r="C8" i="1"/>
  <c r="D7" i="1"/>
  <c r="D6" i="1" s="1"/>
  <c r="C7" i="1"/>
  <c r="B26" i="1"/>
  <c r="B24" i="1"/>
  <c r="B22" i="1"/>
  <c r="B20" i="1"/>
  <c r="B18" i="1"/>
  <c r="B16" i="1"/>
  <c r="B14" i="1"/>
  <c r="B12" i="1"/>
  <c r="B10" i="1"/>
  <c r="B8" i="1"/>
  <c r="S6" i="1"/>
  <c r="R6" i="1"/>
  <c r="P6" i="1"/>
  <c r="O6" i="1"/>
  <c r="M6" i="1"/>
  <c r="L6" i="1"/>
  <c r="J6" i="1"/>
  <c r="I6" i="1"/>
  <c r="H6" i="1"/>
  <c r="G6" i="1"/>
  <c r="F6" i="1"/>
  <c r="B7" i="1" l="1"/>
  <c r="B6" i="1" s="1"/>
  <c r="C6" i="1"/>
</calcChain>
</file>

<file path=xl/sharedStrings.xml><?xml version="1.0" encoding="utf-8"?>
<sst xmlns="http://schemas.openxmlformats.org/spreadsheetml/2006/main" count="58" uniqueCount="41">
  <si>
    <t>年齢区分</t>
    <rPh sb="0" eb="2">
      <t>ネンレイ</t>
    </rPh>
    <rPh sb="2" eb="4">
      <t>クブン</t>
    </rPh>
    <phoneticPr fontId="3"/>
  </si>
  <si>
    <t>青   葉   区</t>
    <rPh sb="0" eb="5">
      <t>アオバ</t>
    </rPh>
    <rPh sb="8" eb="9">
      <t>ク</t>
    </rPh>
    <phoneticPr fontId="8"/>
  </si>
  <si>
    <t>宮  城  野  区</t>
    <rPh sb="0" eb="7">
      <t>ミヤギノ</t>
    </rPh>
    <rPh sb="9" eb="10">
      <t>ク</t>
    </rPh>
    <phoneticPr fontId="8"/>
  </si>
  <si>
    <t>若  林  区</t>
    <rPh sb="0" eb="4">
      <t>ワカバヤシ</t>
    </rPh>
    <rPh sb="6" eb="7">
      <t>ク</t>
    </rPh>
    <phoneticPr fontId="8"/>
  </si>
  <si>
    <t>太  白  区</t>
    <rPh sb="0" eb="4">
      <t>タイハク</t>
    </rPh>
    <rPh sb="6" eb="7">
      <t>ク</t>
    </rPh>
    <phoneticPr fontId="8"/>
  </si>
  <si>
    <t>泉    区</t>
    <rPh sb="0" eb="6">
      <t>イズミク</t>
    </rPh>
    <phoneticPr fontId="8"/>
  </si>
  <si>
    <t>総  数</t>
    <phoneticPr fontId="3"/>
  </si>
  <si>
    <t>男</t>
  </si>
  <si>
    <t>女</t>
  </si>
  <si>
    <t>総  数</t>
    <phoneticPr fontId="3"/>
  </si>
  <si>
    <t>総        数</t>
    <phoneticPr fontId="3"/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</si>
  <si>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</si>
  <si>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</si>
  <si>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</si>
  <si>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</si>
  <si>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</si>
  <si>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</si>
  <si>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</si>
  <si>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</si>
  <si>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</si>
  <si>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</si>
  <si>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</si>
  <si>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</si>
  <si>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</si>
  <si>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</si>
  <si>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</si>
  <si>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</si>
  <si>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</si>
  <si>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</si>
  <si>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</si>
  <si>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</si>
  <si>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100歳以上</t>
    <rPh sb="3" eb="4">
      <t>サイ</t>
    </rPh>
    <phoneticPr fontId="3"/>
  </si>
  <si>
    <t>(再掲）</t>
    <rPh sb="1" eb="3">
      <t>サイケイ</t>
    </rPh>
    <phoneticPr fontId="3"/>
  </si>
  <si>
    <t>15歳未満</t>
    <rPh sb="2" eb="3">
      <t>サイ</t>
    </rPh>
    <phoneticPr fontId="3"/>
  </si>
  <si>
    <t>15～64歳</t>
    <rPh sb="5" eb="6">
      <t>サイ</t>
    </rPh>
    <phoneticPr fontId="3"/>
  </si>
  <si>
    <t>65歳以上</t>
    <rPh sb="2" eb="3">
      <t>サイ</t>
    </rPh>
    <phoneticPr fontId="3"/>
  </si>
  <si>
    <t>平成24年7月9日に施行された「住民基本台帳法の一部を改正する法律（平成21年法律第77号）」により，住民基本台帳には外国人住民も含まれる。</t>
    <phoneticPr fontId="3"/>
  </si>
  <si>
    <t>(年齢別割合）(%)</t>
    <rPh sb="1" eb="3">
      <t>ネンレイ</t>
    </rPh>
    <rPh sb="3" eb="4">
      <t>ベツ</t>
    </rPh>
    <rPh sb="4" eb="6">
      <t>ワリアイ</t>
    </rPh>
    <phoneticPr fontId="3"/>
  </si>
  <si>
    <t>(平成27年10月1日現在）</t>
    <rPh sb="1" eb="3">
      <t>ヘイセイ</t>
    </rPh>
    <rPh sb="5" eb="6">
      <t>１０ネン</t>
    </rPh>
    <rPh sb="8" eb="9">
      <t>ガツ</t>
    </rPh>
    <rPh sb="10" eb="13">
      <t>ニチゲンザイ</t>
    </rPh>
    <phoneticPr fontId="3"/>
  </si>
  <si>
    <t>住民基本台帳による区，年齢（5歳階級），男女別人口（日本人及び外国人）</t>
    <rPh sb="0" eb="2">
      <t>ジュウミン</t>
    </rPh>
    <rPh sb="2" eb="4">
      <t>キホン</t>
    </rPh>
    <rPh sb="4" eb="6">
      <t>ダイチョウ</t>
    </rPh>
    <rPh sb="9" eb="10">
      <t>ク</t>
    </rPh>
    <phoneticPr fontId="3"/>
  </si>
  <si>
    <t>仙   台   市   計</t>
    <rPh sb="0" eb="1">
      <t>セン</t>
    </rPh>
    <rPh sb="4" eb="5">
      <t>ダイ</t>
    </rPh>
    <rPh sb="8" eb="9">
      <t>シ</t>
    </rPh>
    <rPh sb="12" eb="13">
      <t>ケイ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</si>
</sst>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.00;&quot;△ &quot;#,##0.0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3" fillId="0" borderId="0">
      <alignment vertical="center"/>
    </xf>
  </cellStyleXfs>
  <cellXfs count="38">
    <xf numFmtId="0" fontId="0" fillId="0" borderId="0" xfId="0"/>
    <xf numFmtId="0" fontId="2" fillId="0" borderId="0" xfId="0" applyFont="1"/>
    <xf numFmtId="0" fontId="7" fillId="0" borderId="6" xfId="0" applyFont="1" applyBorder="1" applyAlignment="1">
      <alignment horizontal="center" vertical="center"/>
    </xf>
    <xf numFmtId="38" fontId="10" fillId="0" borderId="0" xfId="1" applyFont="1" applyFill="1" applyAlignment="1">
      <alignment vertical="center"/>
    </xf>
    <xf numFmtId="176" fontId="2" fillId="0" borderId="0" xfId="0" applyNumberFormat="1" applyFont="1"/>
    <xf numFmtId="38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10" xfId="0" quotePrefix="1" applyFont="1" applyBorder="1" applyAlignment="1">
      <alignment horizontal="right" vertical="center"/>
    </xf>
    <xf numFmtId="176" fontId="10" fillId="0" borderId="0" xfId="0" applyNumberFormat="1" applyFont="1" applyAlignment="1">
      <alignment vertical="center"/>
    </xf>
    <xf numFmtId="0" fontId="9" fillId="0" borderId="10" xfId="0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176" fontId="12" fillId="0" borderId="0" xfId="0" applyNumberFormat="1" applyFont="1" applyAlignment="1">
      <alignment vertical="center"/>
    </xf>
    <xf numFmtId="176" fontId="12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176" fontId="10" fillId="0" borderId="0" xfId="0" applyNumberFormat="1" applyFont="1" applyBorder="1" applyAlignment="1">
      <alignment vertical="center"/>
    </xf>
    <xf numFmtId="0" fontId="7" fillId="0" borderId="10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left" vertical="center"/>
    </xf>
    <xf numFmtId="177" fontId="10" fillId="0" borderId="0" xfId="0" applyNumberFormat="1" applyFont="1" applyAlignment="1">
      <alignment vertical="center"/>
    </xf>
    <xf numFmtId="177" fontId="10" fillId="0" borderId="9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view="pageBreakPreview" zoomScale="75" zoomScaleNormal="100" zoomScaleSheetLayoutView="75" workbookViewId="0">
      <selection activeCell="A4" sqref="A4:A5"/>
    </sheetView>
  </sheetViews>
  <sheetFormatPr defaultRowHeight="12" x14ac:dyDescent="0.15"/>
  <cols>
    <col min="1" max="1" width="12.75" style="1" customWidth="1"/>
    <col min="2" max="10" width="9.875" style="1" customWidth="1"/>
    <col min="11" max="11" width="11.625" style="1" customWidth="1"/>
    <col min="12" max="19" width="10.875" style="1" customWidth="1"/>
    <col min="20" max="16384" width="9" style="1"/>
  </cols>
  <sheetData>
    <row r="1" spans="1:19" ht="30" customHeight="1" x14ac:dyDescent="0.15">
      <c r="A1" s="29" t="s">
        <v>39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s="6" customFormat="1" ht="24" customHeight="1" x14ac:dyDescent="0.15">
      <c r="A2" s="31" t="s">
        <v>36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s="6" customFormat="1" ht="24" customHeight="1" thickBo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8"/>
      <c r="S3" s="9" t="s">
        <v>38</v>
      </c>
    </row>
    <row r="4" spans="1:19" s="6" customFormat="1" ht="24" customHeight="1" x14ac:dyDescent="0.15">
      <c r="A4" s="35" t="s">
        <v>0</v>
      </c>
      <c r="B4" s="34" t="s">
        <v>40</v>
      </c>
      <c r="C4" s="34"/>
      <c r="D4" s="37"/>
      <c r="E4" s="33" t="s">
        <v>1</v>
      </c>
      <c r="F4" s="34"/>
      <c r="G4" s="37"/>
      <c r="H4" s="33" t="s">
        <v>2</v>
      </c>
      <c r="I4" s="34"/>
      <c r="J4" s="37"/>
      <c r="K4" s="34" t="s">
        <v>3</v>
      </c>
      <c r="L4" s="34"/>
      <c r="M4" s="37"/>
      <c r="N4" s="33" t="s">
        <v>4</v>
      </c>
      <c r="O4" s="34"/>
      <c r="P4" s="37"/>
      <c r="Q4" s="33" t="s">
        <v>5</v>
      </c>
      <c r="R4" s="34"/>
      <c r="S4" s="34"/>
    </row>
    <row r="5" spans="1:19" s="6" customFormat="1" ht="24" customHeight="1" x14ac:dyDescent="0.15">
      <c r="A5" s="36"/>
      <c r="B5" s="10" t="s">
        <v>6</v>
      </c>
      <c r="C5" s="10" t="s">
        <v>7</v>
      </c>
      <c r="D5" s="10" t="s">
        <v>8</v>
      </c>
      <c r="E5" s="11" t="s">
        <v>9</v>
      </c>
      <c r="F5" s="11" t="s">
        <v>7</v>
      </c>
      <c r="G5" s="11" t="s">
        <v>8</v>
      </c>
      <c r="H5" s="11" t="s">
        <v>9</v>
      </c>
      <c r="I5" s="11" t="s">
        <v>7</v>
      </c>
      <c r="J5" s="11" t="s">
        <v>8</v>
      </c>
      <c r="K5" s="10" t="s">
        <v>6</v>
      </c>
      <c r="L5" s="11" t="s">
        <v>7</v>
      </c>
      <c r="M5" s="11" t="s">
        <v>8</v>
      </c>
      <c r="N5" s="10" t="s">
        <v>6</v>
      </c>
      <c r="O5" s="11" t="s">
        <v>7</v>
      </c>
      <c r="P5" s="11" t="s">
        <v>8</v>
      </c>
      <c r="Q5" s="10" t="s">
        <v>6</v>
      </c>
      <c r="R5" s="11" t="s">
        <v>7</v>
      </c>
      <c r="S5" s="12" t="s">
        <v>8</v>
      </c>
    </row>
    <row r="6" spans="1:19" s="14" customFormat="1" ht="24" customHeight="1" x14ac:dyDescent="0.15">
      <c r="A6" s="13" t="s">
        <v>10</v>
      </c>
      <c r="B6" s="3">
        <f>SUM(B7:B27)</f>
        <v>1055613</v>
      </c>
      <c r="C6" s="3">
        <f t="shared" ref="C6:S6" si="0">SUM(C7:C27)</f>
        <v>512114</v>
      </c>
      <c r="D6" s="3">
        <f t="shared" si="0"/>
        <v>543499</v>
      </c>
      <c r="E6" s="3">
        <f t="shared" si="0"/>
        <v>291789</v>
      </c>
      <c r="F6" s="3">
        <f t="shared" si="0"/>
        <v>139931</v>
      </c>
      <c r="G6" s="3">
        <f t="shared" si="0"/>
        <v>151858</v>
      </c>
      <c r="H6" s="3">
        <f t="shared" si="0"/>
        <v>188557</v>
      </c>
      <c r="I6" s="3">
        <f t="shared" si="0"/>
        <v>92474</v>
      </c>
      <c r="J6" s="3">
        <f t="shared" si="0"/>
        <v>96083</v>
      </c>
      <c r="K6" s="3">
        <f t="shared" si="0"/>
        <v>131727</v>
      </c>
      <c r="L6" s="3">
        <f t="shared" si="0"/>
        <v>64584</v>
      </c>
      <c r="M6" s="3">
        <f t="shared" si="0"/>
        <v>67143</v>
      </c>
      <c r="N6" s="3">
        <f t="shared" si="0"/>
        <v>226763</v>
      </c>
      <c r="O6" s="3">
        <f t="shared" si="0"/>
        <v>109946</v>
      </c>
      <c r="P6" s="3">
        <f t="shared" si="0"/>
        <v>116817</v>
      </c>
      <c r="Q6" s="3">
        <f t="shared" si="0"/>
        <v>216777</v>
      </c>
      <c r="R6" s="3">
        <f t="shared" si="0"/>
        <v>105179</v>
      </c>
      <c r="S6" s="3">
        <f t="shared" si="0"/>
        <v>111598</v>
      </c>
    </row>
    <row r="7" spans="1:19" s="14" customFormat="1" ht="24" customHeight="1" x14ac:dyDescent="0.15">
      <c r="A7" s="15" t="s">
        <v>11</v>
      </c>
      <c r="B7" s="16">
        <f>C7+D7</f>
        <v>45581</v>
      </c>
      <c r="C7" s="16">
        <f>F7+I7+L7+O7+R7</f>
        <v>23332</v>
      </c>
      <c r="D7" s="16">
        <f>G7+J7+M7+P7+S7</f>
        <v>22249</v>
      </c>
      <c r="E7" s="16">
        <f t="shared" ref="E7:E27" si="1">F7+G7</f>
        <v>11588</v>
      </c>
      <c r="F7" s="16">
        <v>5967</v>
      </c>
      <c r="G7" s="16">
        <v>5621</v>
      </c>
      <c r="H7" s="16">
        <f t="shared" ref="H7:H27" si="2">I7+J7</f>
        <v>9436</v>
      </c>
      <c r="I7" s="16">
        <v>4817</v>
      </c>
      <c r="J7" s="16">
        <v>4619</v>
      </c>
      <c r="K7" s="16">
        <f t="shared" ref="K7:K27" si="3">L7+M7</f>
        <v>5807</v>
      </c>
      <c r="L7" s="16">
        <v>2978</v>
      </c>
      <c r="M7" s="16">
        <v>2829</v>
      </c>
      <c r="N7" s="16">
        <f t="shared" ref="N7:N27" si="4">O7+P7</f>
        <v>9924</v>
      </c>
      <c r="O7" s="16">
        <v>5030</v>
      </c>
      <c r="P7" s="16">
        <v>4894</v>
      </c>
      <c r="Q7" s="16">
        <f t="shared" ref="Q7:Q27" si="5">R7+S7</f>
        <v>8826</v>
      </c>
      <c r="R7" s="16">
        <v>4540</v>
      </c>
      <c r="S7" s="16">
        <v>4286</v>
      </c>
    </row>
    <row r="8" spans="1:19" s="14" customFormat="1" ht="24" customHeight="1" x14ac:dyDescent="0.15">
      <c r="A8" s="17" t="s">
        <v>12</v>
      </c>
      <c r="B8" s="16">
        <f t="shared" ref="B8:B27" si="6">C8+D8</f>
        <v>45600</v>
      </c>
      <c r="C8" s="16">
        <f t="shared" ref="C8:C27" si="7">F8+I8+L8+O8+R8</f>
        <v>23266</v>
      </c>
      <c r="D8" s="16">
        <f t="shared" ref="D8:D27" si="8">G8+J8+M8+P8+S8</f>
        <v>22334</v>
      </c>
      <c r="E8" s="16">
        <f t="shared" si="1"/>
        <v>11787</v>
      </c>
      <c r="F8" s="16">
        <v>6021</v>
      </c>
      <c r="G8" s="16">
        <v>5766</v>
      </c>
      <c r="H8" s="16">
        <f t="shared" si="2"/>
        <v>8426</v>
      </c>
      <c r="I8" s="16">
        <v>4248</v>
      </c>
      <c r="J8" s="16">
        <v>4178</v>
      </c>
      <c r="K8" s="16">
        <f t="shared" si="3"/>
        <v>5542</v>
      </c>
      <c r="L8" s="16">
        <v>2773</v>
      </c>
      <c r="M8" s="16">
        <v>2769</v>
      </c>
      <c r="N8" s="16">
        <f t="shared" si="4"/>
        <v>10120</v>
      </c>
      <c r="O8" s="16">
        <v>5247</v>
      </c>
      <c r="P8" s="16">
        <v>4873</v>
      </c>
      <c r="Q8" s="16">
        <f t="shared" si="5"/>
        <v>9725</v>
      </c>
      <c r="R8" s="16">
        <v>4977</v>
      </c>
      <c r="S8" s="16">
        <v>4748</v>
      </c>
    </row>
    <row r="9" spans="1:19" s="14" customFormat="1" ht="24" customHeight="1" x14ac:dyDescent="0.15">
      <c r="A9" s="17" t="s">
        <v>13</v>
      </c>
      <c r="B9" s="16">
        <f t="shared" si="6"/>
        <v>46002</v>
      </c>
      <c r="C9" s="16">
        <f t="shared" si="7"/>
        <v>23659</v>
      </c>
      <c r="D9" s="16">
        <f t="shared" si="8"/>
        <v>22343</v>
      </c>
      <c r="E9" s="16">
        <f t="shared" si="1"/>
        <v>11820</v>
      </c>
      <c r="F9" s="16">
        <v>6116</v>
      </c>
      <c r="G9" s="16">
        <v>5704</v>
      </c>
      <c r="H9" s="16">
        <f t="shared" si="2"/>
        <v>8053</v>
      </c>
      <c r="I9" s="16">
        <v>4207</v>
      </c>
      <c r="J9" s="16">
        <v>3846</v>
      </c>
      <c r="K9" s="16">
        <f t="shared" si="3"/>
        <v>5411</v>
      </c>
      <c r="L9" s="16">
        <v>2697</v>
      </c>
      <c r="M9" s="16">
        <v>2714</v>
      </c>
      <c r="N9" s="16">
        <f t="shared" si="4"/>
        <v>10318</v>
      </c>
      <c r="O9" s="16">
        <v>5328</v>
      </c>
      <c r="P9" s="16">
        <v>4990</v>
      </c>
      <c r="Q9" s="16">
        <f t="shared" si="5"/>
        <v>10400</v>
      </c>
      <c r="R9" s="16">
        <v>5311</v>
      </c>
      <c r="S9" s="16">
        <v>5089</v>
      </c>
    </row>
    <row r="10" spans="1:19" s="14" customFormat="1" ht="24" customHeight="1" x14ac:dyDescent="0.15">
      <c r="A10" s="17" t="s">
        <v>14</v>
      </c>
      <c r="B10" s="16">
        <f t="shared" si="6"/>
        <v>49746</v>
      </c>
      <c r="C10" s="16">
        <f t="shared" si="7"/>
        <v>25538</v>
      </c>
      <c r="D10" s="16">
        <f t="shared" si="8"/>
        <v>24208</v>
      </c>
      <c r="E10" s="16">
        <f t="shared" si="1"/>
        <v>13205</v>
      </c>
      <c r="F10" s="16">
        <v>6759</v>
      </c>
      <c r="G10" s="16">
        <v>6446</v>
      </c>
      <c r="H10" s="16">
        <f t="shared" si="2"/>
        <v>8624</v>
      </c>
      <c r="I10" s="16">
        <v>4404</v>
      </c>
      <c r="J10" s="16">
        <v>4220</v>
      </c>
      <c r="K10" s="16">
        <f t="shared" si="3"/>
        <v>6028</v>
      </c>
      <c r="L10" s="16">
        <v>3065</v>
      </c>
      <c r="M10" s="16">
        <v>2963</v>
      </c>
      <c r="N10" s="16">
        <f t="shared" si="4"/>
        <v>10783</v>
      </c>
      <c r="O10" s="16">
        <v>5568</v>
      </c>
      <c r="P10" s="16">
        <v>5215</v>
      </c>
      <c r="Q10" s="16">
        <f t="shared" si="5"/>
        <v>11106</v>
      </c>
      <c r="R10" s="16">
        <v>5742</v>
      </c>
      <c r="S10" s="16">
        <v>5364</v>
      </c>
    </row>
    <row r="11" spans="1:19" s="14" customFormat="1" ht="24" customHeight="1" x14ac:dyDescent="0.15">
      <c r="A11" s="17" t="s">
        <v>15</v>
      </c>
      <c r="B11" s="16">
        <f t="shared" si="6"/>
        <v>60061</v>
      </c>
      <c r="C11" s="16">
        <f t="shared" si="7"/>
        <v>30067</v>
      </c>
      <c r="D11" s="16">
        <f t="shared" si="8"/>
        <v>29994</v>
      </c>
      <c r="E11" s="16">
        <f t="shared" si="1"/>
        <v>19878</v>
      </c>
      <c r="F11" s="16">
        <v>10079</v>
      </c>
      <c r="G11" s="16">
        <v>9799</v>
      </c>
      <c r="H11" s="16">
        <f t="shared" si="2"/>
        <v>10292</v>
      </c>
      <c r="I11" s="16">
        <v>5089</v>
      </c>
      <c r="J11" s="16">
        <v>5203</v>
      </c>
      <c r="K11" s="16">
        <f t="shared" si="3"/>
        <v>7178</v>
      </c>
      <c r="L11" s="16">
        <v>3690</v>
      </c>
      <c r="M11" s="16">
        <v>3488</v>
      </c>
      <c r="N11" s="16">
        <f t="shared" si="4"/>
        <v>11572</v>
      </c>
      <c r="O11" s="16">
        <v>5781</v>
      </c>
      <c r="P11" s="16">
        <v>5791</v>
      </c>
      <c r="Q11" s="16">
        <f t="shared" si="5"/>
        <v>11141</v>
      </c>
      <c r="R11" s="16">
        <v>5428</v>
      </c>
      <c r="S11" s="16">
        <v>5713</v>
      </c>
    </row>
    <row r="12" spans="1:19" s="14" customFormat="1" ht="24" customHeight="1" x14ac:dyDescent="0.15">
      <c r="A12" s="15" t="s">
        <v>16</v>
      </c>
      <c r="B12" s="16">
        <f t="shared" si="6"/>
        <v>66739</v>
      </c>
      <c r="C12" s="16">
        <f t="shared" si="7"/>
        <v>33075</v>
      </c>
      <c r="D12" s="16">
        <f t="shared" si="8"/>
        <v>33664</v>
      </c>
      <c r="E12" s="16">
        <f t="shared" si="1"/>
        <v>19957</v>
      </c>
      <c r="F12" s="16">
        <v>9844</v>
      </c>
      <c r="G12" s="16">
        <v>10113</v>
      </c>
      <c r="H12" s="16">
        <f t="shared" si="2"/>
        <v>13404</v>
      </c>
      <c r="I12" s="16">
        <v>6677</v>
      </c>
      <c r="J12" s="16">
        <v>6727</v>
      </c>
      <c r="K12" s="16">
        <f t="shared" si="3"/>
        <v>8776</v>
      </c>
      <c r="L12" s="16">
        <v>4353</v>
      </c>
      <c r="M12" s="16">
        <v>4423</v>
      </c>
      <c r="N12" s="16">
        <f t="shared" si="4"/>
        <v>12908</v>
      </c>
      <c r="O12" s="16">
        <v>6380</v>
      </c>
      <c r="P12" s="16">
        <v>6528</v>
      </c>
      <c r="Q12" s="16">
        <f t="shared" si="5"/>
        <v>11694</v>
      </c>
      <c r="R12" s="16">
        <v>5821</v>
      </c>
      <c r="S12" s="16">
        <v>5873</v>
      </c>
    </row>
    <row r="13" spans="1:19" s="14" customFormat="1" ht="24" customHeight="1" x14ac:dyDescent="0.15">
      <c r="A13" s="17" t="s">
        <v>17</v>
      </c>
      <c r="B13" s="16">
        <f t="shared" si="6"/>
        <v>73568</v>
      </c>
      <c r="C13" s="16">
        <f t="shared" si="7"/>
        <v>36205</v>
      </c>
      <c r="D13" s="16">
        <f t="shared" si="8"/>
        <v>37363</v>
      </c>
      <c r="E13" s="16">
        <f t="shared" si="1"/>
        <v>20632</v>
      </c>
      <c r="F13" s="16">
        <v>10176</v>
      </c>
      <c r="G13" s="16">
        <v>10456</v>
      </c>
      <c r="H13" s="16">
        <f t="shared" si="2"/>
        <v>14992</v>
      </c>
      <c r="I13" s="16">
        <v>7473</v>
      </c>
      <c r="J13" s="16">
        <v>7519</v>
      </c>
      <c r="K13" s="16">
        <f t="shared" si="3"/>
        <v>9713</v>
      </c>
      <c r="L13" s="16">
        <v>4856</v>
      </c>
      <c r="M13" s="16">
        <v>4857</v>
      </c>
      <c r="N13" s="16">
        <f t="shared" si="4"/>
        <v>14974</v>
      </c>
      <c r="O13" s="16">
        <v>7266</v>
      </c>
      <c r="P13" s="16">
        <v>7708</v>
      </c>
      <c r="Q13" s="16">
        <f t="shared" si="5"/>
        <v>13257</v>
      </c>
      <c r="R13" s="16">
        <v>6434</v>
      </c>
      <c r="S13" s="16">
        <v>6823</v>
      </c>
    </row>
    <row r="14" spans="1:19" s="14" customFormat="1" ht="24" customHeight="1" x14ac:dyDescent="0.15">
      <c r="A14" s="17" t="s">
        <v>18</v>
      </c>
      <c r="B14" s="16">
        <f t="shared" si="6"/>
        <v>79671</v>
      </c>
      <c r="C14" s="16">
        <f t="shared" si="7"/>
        <v>39748</v>
      </c>
      <c r="D14" s="16">
        <f t="shared" si="8"/>
        <v>39923</v>
      </c>
      <c r="E14" s="16">
        <f t="shared" si="1"/>
        <v>21642</v>
      </c>
      <c r="F14" s="16">
        <v>10621</v>
      </c>
      <c r="G14" s="16">
        <v>11021</v>
      </c>
      <c r="H14" s="16">
        <f t="shared" si="2"/>
        <v>15357</v>
      </c>
      <c r="I14" s="16">
        <v>7837</v>
      </c>
      <c r="J14" s="16">
        <v>7520</v>
      </c>
      <c r="K14" s="16">
        <f t="shared" si="3"/>
        <v>10405</v>
      </c>
      <c r="L14" s="16">
        <v>5287</v>
      </c>
      <c r="M14" s="16">
        <v>5118</v>
      </c>
      <c r="N14" s="16">
        <f t="shared" si="4"/>
        <v>16863</v>
      </c>
      <c r="O14" s="16">
        <v>8377</v>
      </c>
      <c r="P14" s="16">
        <v>8486</v>
      </c>
      <c r="Q14" s="16">
        <f t="shared" si="5"/>
        <v>15404</v>
      </c>
      <c r="R14" s="16">
        <v>7626</v>
      </c>
      <c r="S14" s="16">
        <v>7778</v>
      </c>
    </row>
    <row r="15" spans="1:19" s="14" customFormat="1" ht="24" customHeight="1" x14ac:dyDescent="0.15">
      <c r="A15" s="17" t="s">
        <v>19</v>
      </c>
      <c r="B15" s="16">
        <f t="shared" si="6"/>
        <v>88105</v>
      </c>
      <c r="C15" s="16">
        <f t="shared" si="7"/>
        <v>44331</v>
      </c>
      <c r="D15" s="16">
        <f t="shared" si="8"/>
        <v>43774</v>
      </c>
      <c r="E15" s="16">
        <f t="shared" si="1"/>
        <v>23658</v>
      </c>
      <c r="F15" s="16">
        <v>11739</v>
      </c>
      <c r="G15" s="16">
        <v>11919</v>
      </c>
      <c r="H15" s="16">
        <f t="shared" si="2"/>
        <v>16477</v>
      </c>
      <c r="I15" s="16">
        <v>8409</v>
      </c>
      <c r="J15" s="16">
        <v>8068</v>
      </c>
      <c r="K15" s="16">
        <f t="shared" si="3"/>
        <v>11287</v>
      </c>
      <c r="L15" s="16">
        <v>5849</v>
      </c>
      <c r="M15" s="16">
        <v>5438</v>
      </c>
      <c r="N15" s="16">
        <f t="shared" si="4"/>
        <v>18872</v>
      </c>
      <c r="O15" s="16">
        <v>9506</v>
      </c>
      <c r="P15" s="16">
        <v>9366</v>
      </c>
      <c r="Q15" s="16">
        <f t="shared" si="5"/>
        <v>17811</v>
      </c>
      <c r="R15" s="16">
        <v>8828</v>
      </c>
      <c r="S15" s="16">
        <v>8983</v>
      </c>
    </row>
    <row r="16" spans="1:19" s="14" customFormat="1" ht="24" customHeight="1" x14ac:dyDescent="0.15">
      <c r="A16" s="17" t="s">
        <v>20</v>
      </c>
      <c r="B16" s="16">
        <f t="shared" si="6"/>
        <v>75331</v>
      </c>
      <c r="C16" s="16">
        <f t="shared" si="7"/>
        <v>38065</v>
      </c>
      <c r="D16" s="16">
        <f t="shared" si="8"/>
        <v>37266</v>
      </c>
      <c r="E16" s="16">
        <f t="shared" si="1"/>
        <v>20521</v>
      </c>
      <c r="F16" s="16">
        <v>10227</v>
      </c>
      <c r="G16" s="16">
        <v>10294</v>
      </c>
      <c r="H16" s="16">
        <f t="shared" si="2"/>
        <v>13615</v>
      </c>
      <c r="I16" s="16">
        <v>7085</v>
      </c>
      <c r="J16" s="16">
        <v>6530</v>
      </c>
      <c r="K16" s="16">
        <f t="shared" si="3"/>
        <v>9431</v>
      </c>
      <c r="L16" s="16">
        <v>4821</v>
      </c>
      <c r="M16" s="16">
        <v>4610</v>
      </c>
      <c r="N16" s="16">
        <f t="shared" si="4"/>
        <v>16323</v>
      </c>
      <c r="O16" s="16">
        <v>8261</v>
      </c>
      <c r="P16" s="16">
        <v>8062</v>
      </c>
      <c r="Q16" s="16">
        <f t="shared" si="5"/>
        <v>15441</v>
      </c>
      <c r="R16" s="16">
        <v>7671</v>
      </c>
      <c r="S16" s="16">
        <v>7770</v>
      </c>
    </row>
    <row r="17" spans="1:20" s="14" customFormat="1" ht="24" customHeight="1" x14ac:dyDescent="0.15">
      <c r="A17" s="17" t="s">
        <v>21</v>
      </c>
      <c r="B17" s="16">
        <f t="shared" si="6"/>
        <v>66821</v>
      </c>
      <c r="C17" s="16">
        <f t="shared" si="7"/>
        <v>33312</v>
      </c>
      <c r="D17" s="16">
        <f t="shared" si="8"/>
        <v>33509</v>
      </c>
      <c r="E17" s="16">
        <f t="shared" si="1"/>
        <v>18590</v>
      </c>
      <c r="F17" s="16">
        <v>9168</v>
      </c>
      <c r="G17" s="16">
        <v>9422</v>
      </c>
      <c r="H17" s="16">
        <f t="shared" si="2"/>
        <v>11776</v>
      </c>
      <c r="I17" s="16">
        <v>5941</v>
      </c>
      <c r="J17" s="16">
        <v>5835</v>
      </c>
      <c r="K17" s="16">
        <f t="shared" si="3"/>
        <v>8537</v>
      </c>
      <c r="L17" s="16">
        <v>4367</v>
      </c>
      <c r="M17" s="16">
        <v>4170</v>
      </c>
      <c r="N17" s="16">
        <f t="shared" si="4"/>
        <v>14087</v>
      </c>
      <c r="O17" s="16">
        <v>7070</v>
      </c>
      <c r="P17" s="16">
        <v>7017</v>
      </c>
      <c r="Q17" s="16">
        <f t="shared" si="5"/>
        <v>13831</v>
      </c>
      <c r="R17" s="16">
        <v>6766</v>
      </c>
      <c r="S17" s="16">
        <v>7065</v>
      </c>
    </row>
    <row r="18" spans="1:20" s="14" customFormat="1" ht="24" customHeight="1" x14ac:dyDescent="0.15">
      <c r="A18" s="17" t="s">
        <v>22</v>
      </c>
      <c r="B18" s="16">
        <f t="shared" si="6"/>
        <v>62085</v>
      </c>
      <c r="C18" s="16">
        <f t="shared" si="7"/>
        <v>30426</v>
      </c>
      <c r="D18" s="16">
        <f t="shared" si="8"/>
        <v>31659</v>
      </c>
      <c r="E18" s="16">
        <f t="shared" si="1"/>
        <v>17056</v>
      </c>
      <c r="F18" s="16">
        <v>8127</v>
      </c>
      <c r="G18" s="16">
        <v>8929</v>
      </c>
      <c r="H18" s="16">
        <f t="shared" si="2"/>
        <v>10597</v>
      </c>
      <c r="I18" s="16">
        <v>5413</v>
      </c>
      <c r="J18" s="16">
        <v>5184</v>
      </c>
      <c r="K18" s="16">
        <f t="shared" si="3"/>
        <v>7616</v>
      </c>
      <c r="L18" s="16">
        <v>3847</v>
      </c>
      <c r="M18" s="16">
        <v>3769</v>
      </c>
      <c r="N18" s="16">
        <f t="shared" si="4"/>
        <v>13230</v>
      </c>
      <c r="O18" s="16">
        <v>6517</v>
      </c>
      <c r="P18" s="16">
        <v>6713</v>
      </c>
      <c r="Q18" s="16">
        <f t="shared" si="5"/>
        <v>13586</v>
      </c>
      <c r="R18" s="16">
        <v>6522</v>
      </c>
      <c r="S18" s="16">
        <v>7064</v>
      </c>
    </row>
    <row r="19" spans="1:20" s="14" customFormat="1" ht="24" customHeight="1" x14ac:dyDescent="0.15">
      <c r="A19" s="17" t="s">
        <v>23</v>
      </c>
      <c r="B19" s="16">
        <f t="shared" si="6"/>
        <v>66849</v>
      </c>
      <c r="C19" s="16">
        <f t="shared" si="7"/>
        <v>32144</v>
      </c>
      <c r="D19" s="16">
        <f t="shared" si="8"/>
        <v>34705</v>
      </c>
      <c r="E19" s="16">
        <f t="shared" si="1"/>
        <v>17913</v>
      </c>
      <c r="F19" s="16">
        <v>8607</v>
      </c>
      <c r="G19" s="16">
        <v>9306</v>
      </c>
      <c r="H19" s="16">
        <f t="shared" si="2"/>
        <v>10807</v>
      </c>
      <c r="I19" s="16">
        <v>5199</v>
      </c>
      <c r="J19" s="16">
        <v>5608</v>
      </c>
      <c r="K19" s="16">
        <f t="shared" si="3"/>
        <v>8171</v>
      </c>
      <c r="L19" s="16">
        <v>4037</v>
      </c>
      <c r="M19" s="16">
        <v>4134</v>
      </c>
      <c r="N19" s="16">
        <f t="shared" si="4"/>
        <v>14582</v>
      </c>
      <c r="O19" s="16">
        <v>7071</v>
      </c>
      <c r="P19" s="16">
        <v>7511</v>
      </c>
      <c r="Q19" s="16">
        <f t="shared" si="5"/>
        <v>15376</v>
      </c>
      <c r="R19" s="16">
        <v>7230</v>
      </c>
      <c r="S19" s="16">
        <v>8146</v>
      </c>
    </row>
    <row r="20" spans="1:20" s="14" customFormat="1" ht="24" customHeight="1" x14ac:dyDescent="0.15">
      <c r="A20" s="17" t="s">
        <v>24</v>
      </c>
      <c r="B20" s="16">
        <f t="shared" si="6"/>
        <v>69835</v>
      </c>
      <c r="C20" s="16">
        <f t="shared" si="7"/>
        <v>33190</v>
      </c>
      <c r="D20" s="16">
        <f t="shared" si="8"/>
        <v>36645</v>
      </c>
      <c r="E20" s="16">
        <f t="shared" si="1"/>
        <v>18639</v>
      </c>
      <c r="F20" s="16">
        <v>8697</v>
      </c>
      <c r="G20" s="16">
        <v>9942</v>
      </c>
      <c r="H20" s="16">
        <f t="shared" si="2"/>
        <v>11087</v>
      </c>
      <c r="I20" s="16">
        <v>5364</v>
      </c>
      <c r="J20" s="16">
        <v>5723</v>
      </c>
      <c r="K20" s="16">
        <f t="shared" si="3"/>
        <v>8380</v>
      </c>
      <c r="L20" s="16">
        <v>4082</v>
      </c>
      <c r="M20" s="16">
        <v>4298</v>
      </c>
      <c r="N20" s="16">
        <f t="shared" si="4"/>
        <v>15443</v>
      </c>
      <c r="O20" s="16">
        <v>7259</v>
      </c>
      <c r="P20" s="16">
        <v>8184</v>
      </c>
      <c r="Q20" s="16">
        <f t="shared" si="5"/>
        <v>16286</v>
      </c>
      <c r="R20" s="16">
        <v>7788</v>
      </c>
      <c r="S20" s="16">
        <v>8498</v>
      </c>
    </row>
    <row r="21" spans="1:20" s="14" customFormat="1" ht="24" customHeight="1" x14ac:dyDescent="0.15">
      <c r="A21" s="17" t="s">
        <v>25</v>
      </c>
      <c r="B21" s="16">
        <f t="shared" si="6"/>
        <v>52827</v>
      </c>
      <c r="C21" s="16">
        <f t="shared" si="7"/>
        <v>24539</v>
      </c>
      <c r="D21" s="16">
        <f t="shared" si="8"/>
        <v>28288</v>
      </c>
      <c r="E21" s="16">
        <f t="shared" si="1"/>
        <v>14007</v>
      </c>
      <c r="F21" s="16">
        <v>6349</v>
      </c>
      <c r="G21" s="16">
        <v>7658</v>
      </c>
      <c r="H21" s="16">
        <f t="shared" si="2"/>
        <v>8350</v>
      </c>
      <c r="I21" s="16">
        <v>3770</v>
      </c>
      <c r="J21" s="16">
        <v>4580</v>
      </c>
      <c r="K21" s="16">
        <f t="shared" si="3"/>
        <v>6227</v>
      </c>
      <c r="L21" s="16">
        <v>2876</v>
      </c>
      <c r="M21" s="16">
        <v>3351</v>
      </c>
      <c r="N21" s="16">
        <f t="shared" si="4"/>
        <v>12108</v>
      </c>
      <c r="O21" s="16">
        <v>5682</v>
      </c>
      <c r="P21" s="16">
        <v>6426</v>
      </c>
      <c r="Q21" s="16">
        <f t="shared" si="5"/>
        <v>12135</v>
      </c>
      <c r="R21" s="16">
        <v>5862</v>
      </c>
      <c r="S21" s="16">
        <v>6273</v>
      </c>
    </row>
    <row r="22" spans="1:20" s="14" customFormat="1" ht="24" customHeight="1" x14ac:dyDescent="0.15">
      <c r="A22" s="17" t="s">
        <v>26</v>
      </c>
      <c r="B22" s="16">
        <f t="shared" si="6"/>
        <v>42072</v>
      </c>
      <c r="C22" s="16">
        <f t="shared" si="7"/>
        <v>18378</v>
      </c>
      <c r="D22" s="16">
        <f t="shared" si="8"/>
        <v>23694</v>
      </c>
      <c r="E22" s="16">
        <f t="shared" si="1"/>
        <v>11494</v>
      </c>
      <c r="F22" s="16">
        <v>4853</v>
      </c>
      <c r="G22" s="16">
        <v>6641</v>
      </c>
      <c r="H22" s="16">
        <f t="shared" si="2"/>
        <v>6871</v>
      </c>
      <c r="I22" s="16">
        <v>2882</v>
      </c>
      <c r="J22" s="16">
        <v>3989</v>
      </c>
      <c r="K22" s="16">
        <f t="shared" si="3"/>
        <v>5198</v>
      </c>
      <c r="L22" s="16">
        <v>2208</v>
      </c>
      <c r="M22" s="16">
        <v>2990</v>
      </c>
      <c r="N22" s="16">
        <f t="shared" si="4"/>
        <v>9708</v>
      </c>
      <c r="O22" s="16">
        <v>4295</v>
      </c>
      <c r="P22" s="16">
        <v>5413</v>
      </c>
      <c r="Q22" s="16">
        <f t="shared" si="5"/>
        <v>8801</v>
      </c>
      <c r="R22" s="16">
        <v>4140</v>
      </c>
      <c r="S22" s="16">
        <v>4661</v>
      </c>
    </row>
    <row r="23" spans="1:20" s="14" customFormat="1" ht="24" customHeight="1" x14ac:dyDescent="0.15">
      <c r="A23" s="15" t="s">
        <v>27</v>
      </c>
      <c r="B23" s="16">
        <f t="shared" si="6"/>
        <v>32982</v>
      </c>
      <c r="C23" s="16">
        <f t="shared" si="7"/>
        <v>13043</v>
      </c>
      <c r="D23" s="16">
        <f t="shared" si="8"/>
        <v>19939</v>
      </c>
      <c r="E23" s="16">
        <f t="shared" si="1"/>
        <v>9563</v>
      </c>
      <c r="F23" s="16">
        <v>3620</v>
      </c>
      <c r="G23" s="16">
        <v>5943</v>
      </c>
      <c r="H23" s="16">
        <f t="shared" si="2"/>
        <v>5456</v>
      </c>
      <c r="I23" s="16">
        <v>2124</v>
      </c>
      <c r="J23" s="16">
        <v>3332</v>
      </c>
      <c r="K23" s="16">
        <f t="shared" si="3"/>
        <v>4104</v>
      </c>
      <c r="L23" s="16">
        <v>1605</v>
      </c>
      <c r="M23" s="16">
        <v>2499</v>
      </c>
      <c r="N23" s="16">
        <f t="shared" si="4"/>
        <v>7544</v>
      </c>
      <c r="O23" s="16">
        <v>3003</v>
      </c>
      <c r="P23" s="16">
        <v>4541</v>
      </c>
      <c r="Q23" s="16">
        <f t="shared" si="5"/>
        <v>6315</v>
      </c>
      <c r="R23" s="16">
        <v>2691</v>
      </c>
      <c r="S23" s="16">
        <v>3624</v>
      </c>
    </row>
    <row r="24" spans="1:20" s="14" customFormat="1" ht="24" customHeight="1" x14ac:dyDescent="0.15">
      <c r="A24" s="17" t="s">
        <v>28</v>
      </c>
      <c r="B24" s="16">
        <f t="shared" si="6"/>
        <v>20493</v>
      </c>
      <c r="C24" s="16">
        <f t="shared" si="7"/>
        <v>7075</v>
      </c>
      <c r="D24" s="16">
        <f t="shared" si="8"/>
        <v>13418</v>
      </c>
      <c r="E24" s="16">
        <f t="shared" si="1"/>
        <v>6275</v>
      </c>
      <c r="F24" s="16">
        <v>2139</v>
      </c>
      <c r="G24" s="16">
        <v>4136</v>
      </c>
      <c r="H24" s="16">
        <f t="shared" si="2"/>
        <v>3210</v>
      </c>
      <c r="I24" s="16">
        <v>1138</v>
      </c>
      <c r="J24" s="16">
        <v>2072</v>
      </c>
      <c r="K24" s="16">
        <f t="shared" si="3"/>
        <v>2562</v>
      </c>
      <c r="L24" s="16">
        <v>863</v>
      </c>
      <c r="M24" s="16">
        <v>1699</v>
      </c>
      <c r="N24" s="16">
        <f t="shared" si="4"/>
        <v>4845</v>
      </c>
      <c r="O24" s="16">
        <v>1643</v>
      </c>
      <c r="P24" s="16">
        <v>3202</v>
      </c>
      <c r="Q24" s="16">
        <f t="shared" si="5"/>
        <v>3601</v>
      </c>
      <c r="R24" s="16">
        <v>1292</v>
      </c>
      <c r="S24" s="16">
        <v>2309</v>
      </c>
    </row>
    <row r="25" spans="1:20" s="14" customFormat="1" ht="24" customHeight="1" x14ac:dyDescent="0.15">
      <c r="A25" s="17" t="s">
        <v>29</v>
      </c>
      <c r="B25" s="16">
        <f t="shared" si="6"/>
        <v>8740</v>
      </c>
      <c r="C25" s="16">
        <f t="shared" si="7"/>
        <v>2215</v>
      </c>
      <c r="D25" s="16">
        <f t="shared" si="8"/>
        <v>6525</v>
      </c>
      <c r="E25" s="16">
        <f t="shared" si="1"/>
        <v>2690</v>
      </c>
      <c r="F25" s="16">
        <v>647</v>
      </c>
      <c r="G25" s="16">
        <v>2043</v>
      </c>
      <c r="H25" s="16">
        <f t="shared" si="2"/>
        <v>1365</v>
      </c>
      <c r="I25" s="16">
        <v>330</v>
      </c>
      <c r="J25" s="16">
        <v>1035</v>
      </c>
      <c r="K25" s="16">
        <f t="shared" si="3"/>
        <v>1065</v>
      </c>
      <c r="L25" s="16">
        <v>280</v>
      </c>
      <c r="M25" s="16">
        <v>785</v>
      </c>
      <c r="N25" s="16">
        <f t="shared" si="4"/>
        <v>2038</v>
      </c>
      <c r="O25" s="16">
        <v>533</v>
      </c>
      <c r="P25" s="16">
        <v>1505</v>
      </c>
      <c r="Q25" s="16">
        <f t="shared" si="5"/>
        <v>1582</v>
      </c>
      <c r="R25" s="16">
        <v>425</v>
      </c>
      <c r="S25" s="16">
        <v>1157</v>
      </c>
    </row>
    <row r="26" spans="1:20" s="14" customFormat="1" ht="24" customHeight="1" x14ac:dyDescent="0.15">
      <c r="A26" s="17" t="s">
        <v>30</v>
      </c>
      <c r="B26" s="16">
        <f t="shared" si="6"/>
        <v>2165</v>
      </c>
      <c r="C26" s="16">
        <f t="shared" si="7"/>
        <v>445</v>
      </c>
      <c r="D26" s="16">
        <f t="shared" si="8"/>
        <v>1720</v>
      </c>
      <c r="E26" s="16">
        <f t="shared" si="1"/>
        <v>756</v>
      </c>
      <c r="F26" s="16">
        <v>157</v>
      </c>
      <c r="G26" s="16">
        <v>599</v>
      </c>
      <c r="H26" s="16">
        <f t="shared" si="2"/>
        <v>308</v>
      </c>
      <c r="I26" s="16">
        <v>58</v>
      </c>
      <c r="J26" s="16">
        <v>250</v>
      </c>
      <c r="K26" s="16">
        <f t="shared" si="3"/>
        <v>256</v>
      </c>
      <c r="L26" s="16">
        <v>48</v>
      </c>
      <c r="M26" s="16">
        <v>208</v>
      </c>
      <c r="N26" s="16">
        <f t="shared" si="4"/>
        <v>450</v>
      </c>
      <c r="O26" s="16">
        <v>111</v>
      </c>
      <c r="P26" s="16">
        <v>339</v>
      </c>
      <c r="Q26" s="16">
        <f t="shared" si="5"/>
        <v>395</v>
      </c>
      <c r="R26" s="16">
        <v>71</v>
      </c>
      <c r="S26" s="16">
        <v>324</v>
      </c>
    </row>
    <row r="27" spans="1:20" s="14" customFormat="1" ht="24" customHeight="1" x14ac:dyDescent="0.15">
      <c r="A27" s="15" t="s">
        <v>31</v>
      </c>
      <c r="B27" s="16">
        <f t="shared" si="6"/>
        <v>340</v>
      </c>
      <c r="C27" s="16">
        <f t="shared" si="7"/>
        <v>61</v>
      </c>
      <c r="D27" s="16">
        <f t="shared" si="8"/>
        <v>279</v>
      </c>
      <c r="E27" s="16">
        <f t="shared" si="1"/>
        <v>118</v>
      </c>
      <c r="F27" s="16">
        <v>18</v>
      </c>
      <c r="G27" s="16">
        <v>100</v>
      </c>
      <c r="H27" s="16">
        <f t="shared" si="2"/>
        <v>54</v>
      </c>
      <c r="I27" s="16">
        <v>9</v>
      </c>
      <c r="J27" s="16">
        <v>45</v>
      </c>
      <c r="K27" s="16">
        <f t="shared" si="3"/>
        <v>33</v>
      </c>
      <c r="L27" s="16">
        <v>2</v>
      </c>
      <c r="M27" s="16">
        <v>31</v>
      </c>
      <c r="N27" s="16">
        <f t="shared" si="4"/>
        <v>71</v>
      </c>
      <c r="O27" s="16">
        <v>18</v>
      </c>
      <c r="P27" s="16">
        <v>53</v>
      </c>
      <c r="Q27" s="16">
        <f t="shared" si="5"/>
        <v>64</v>
      </c>
      <c r="R27" s="16">
        <v>14</v>
      </c>
      <c r="S27" s="16">
        <v>50</v>
      </c>
    </row>
    <row r="28" spans="1:20" s="14" customFormat="1" ht="15" customHeight="1" x14ac:dyDescent="0.15">
      <c r="A28" s="26" t="s">
        <v>32</v>
      </c>
      <c r="B28" s="19"/>
      <c r="C28" s="19"/>
      <c r="D28" s="19"/>
      <c r="E28" s="19"/>
      <c r="F28" s="20"/>
      <c r="G28" s="19"/>
      <c r="H28" s="19"/>
      <c r="I28" s="20"/>
      <c r="J28" s="19"/>
      <c r="K28" s="19"/>
      <c r="L28" s="20"/>
      <c r="M28" s="19"/>
      <c r="N28" s="19"/>
      <c r="O28" s="20"/>
      <c r="P28" s="19"/>
      <c r="Q28" s="19"/>
      <c r="R28" s="20"/>
      <c r="S28" s="19"/>
    </row>
    <row r="29" spans="1:20" s="6" customFormat="1" ht="24" customHeight="1" x14ac:dyDescent="0.15">
      <c r="A29" s="18" t="s">
        <v>33</v>
      </c>
      <c r="B29" s="16">
        <f>SUM(B7:B9)</f>
        <v>137183</v>
      </c>
      <c r="C29" s="16">
        <f t="shared" ref="C29:S29" si="9">SUM(C7:C9)</f>
        <v>70257</v>
      </c>
      <c r="D29" s="16">
        <f t="shared" si="9"/>
        <v>66926</v>
      </c>
      <c r="E29" s="16">
        <f t="shared" si="9"/>
        <v>35195</v>
      </c>
      <c r="F29" s="16">
        <f t="shared" si="9"/>
        <v>18104</v>
      </c>
      <c r="G29" s="16">
        <f t="shared" si="9"/>
        <v>17091</v>
      </c>
      <c r="H29" s="16">
        <f t="shared" si="9"/>
        <v>25915</v>
      </c>
      <c r="I29" s="16">
        <f t="shared" si="9"/>
        <v>13272</v>
      </c>
      <c r="J29" s="16">
        <f t="shared" si="9"/>
        <v>12643</v>
      </c>
      <c r="K29" s="16">
        <f t="shared" si="9"/>
        <v>16760</v>
      </c>
      <c r="L29" s="16">
        <f t="shared" si="9"/>
        <v>8448</v>
      </c>
      <c r="M29" s="16">
        <f t="shared" si="9"/>
        <v>8312</v>
      </c>
      <c r="N29" s="16">
        <f t="shared" si="9"/>
        <v>30362</v>
      </c>
      <c r="O29" s="16">
        <f t="shared" si="9"/>
        <v>15605</v>
      </c>
      <c r="P29" s="16">
        <f t="shared" si="9"/>
        <v>14757</v>
      </c>
      <c r="Q29" s="16">
        <f t="shared" si="9"/>
        <v>28951</v>
      </c>
      <c r="R29" s="16">
        <f t="shared" si="9"/>
        <v>14828</v>
      </c>
      <c r="S29" s="16">
        <f t="shared" si="9"/>
        <v>14123</v>
      </c>
    </row>
    <row r="30" spans="1:20" s="6" customFormat="1" ht="24" customHeight="1" x14ac:dyDescent="0.15">
      <c r="A30" s="18" t="s">
        <v>34</v>
      </c>
      <c r="B30" s="16">
        <f>SUM(B10:B19)</f>
        <v>688976</v>
      </c>
      <c r="C30" s="16">
        <f t="shared" ref="C30:S30" si="10">SUM(C10:C19)</f>
        <v>342911</v>
      </c>
      <c r="D30" s="16">
        <f t="shared" si="10"/>
        <v>346065</v>
      </c>
      <c r="E30" s="16">
        <f t="shared" si="10"/>
        <v>193052</v>
      </c>
      <c r="F30" s="16">
        <f t="shared" si="10"/>
        <v>95347</v>
      </c>
      <c r="G30" s="16">
        <f t="shared" si="10"/>
        <v>97705</v>
      </c>
      <c r="H30" s="16">
        <f t="shared" si="10"/>
        <v>125941</v>
      </c>
      <c r="I30" s="16">
        <f t="shared" si="10"/>
        <v>63527</v>
      </c>
      <c r="J30" s="16">
        <f t="shared" si="10"/>
        <v>62414</v>
      </c>
      <c r="K30" s="16">
        <f t="shared" si="10"/>
        <v>87142</v>
      </c>
      <c r="L30" s="16">
        <f t="shared" si="10"/>
        <v>44172</v>
      </c>
      <c r="M30" s="16">
        <f t="shared" si="10"/>
        <v>42970</v>
      </c>
      <c r="N30" s="16">
        <f t="shared" si="10"/>
        <v>144194</v>
      </c>
      <c r="O30" s="16">
        <f t="shared" si="10"/>
        <v>71797</v>
      </c>
      <c r="P30" s="16">
        <f t="shared" si="10"/>
        <v>72397</v>
      </c>
      <c r="Q30" s="16">
        <f t="shared" si="10"/>
        <v>138647</v>
      </c>
      <c r="R30" s="16">
        <f t="shared" si="10"/>
        <v>68068</v>
      </c>
      <c r="S30" s="16">
        <f t="shared" si="10"/>
        <v>70579</v>
      </c>
    </row>
    <row r="31" spans="1:20" s="6" customFormat="1" ht="24" customHeight="1" x14ac:dyDescent="0.15">
      <c r="A31" s="18" t="s">
        <v>35</v>
      </c>
      <c r="B31" s="24">
        <f>SUM(B20:B27)</f>
        <v>229454</v>
      </c>
      <c r="C31" s="24">
        <f t="shared" ref="C31:S31" si="11">SUM(C20:C27)</f>
        <v>98946</v>
      </c>
      <c r="D31" s="24">
        <f t="shared" si="11"/>
        <v>130508</v>
      </c>
      <c r="E31" s="24">
        <f t="shared" si="11"/>
        <v>63542</v>
      </c>
      <c r="F31" s="24">
        <f t="shared" si="11"/>
        <v>26480</v>
      </c>
      <c r="G31" s="24">
        <f t="shared" si="11"/>
        <v>37062</v>
      </c>
      <c r="H31" s="24">
        <f t="shared" si="11"/>
        <v>36701</v>
      </c>
      <c r="I31" s="24">
        <f t="shared" si="11"/>
        <v>15675</v>
      </c>
      <c r="J31" s="24">
        <f t="shared" si="11"/>
        <v>21026</v>
      </c>
      <c r="K31" s="24">
        <f t="shared" si="11"/>
        <v>27825</v>
      </c>
      <c r="L31" s="24">
        <f t="shared" si="11"/>
        <v>11964</v>
      </c>
      <c r="M31" s="24">
        <f t="shared" si="11"/>
        <v>15861</v>
      </c>
      <c r="N31" s="24">
        <f t="shared" si="11"/>
        <v>52207</v>
      </c>
      <c r="O31" s="24">
        <f t="shared" si="11"/>
        <v>22544</v>
      </c>
      <c r="P31" s="24">
        <f t="shared" si="11"/>
        <v>29663</v>
      </c>
      <c r="Q31" s="24">
        <f t="shared" si="11"/>
        <v>49179</v>
      </c>
      <c r="R31" s="24">
        <f t="shared" si="11"/>
        <v>22283</v>
      </c>
      <c r="S31" s="24">
        <f t="shared" si="11"/>
        <v>26896</v>
      </c>
      <c r="T31" s="21"/>
    </row>
    <row r="32" spans="1:20" s="14" customFormat="1" ht="15" customHeight="1" x14ac:dyDescent="0.15">
      <c r="A32" s="25" t="s">
        <v>37</v>
      </c>
      <c r="B32" s="19"/>
      <c r="C32" s="19"/>
      <c r="D32" s="19"/>
      <c r="E32" s="19"/>
      <c r="F32" s="20"/>
      <c r="G32" s="19"/>
      <c r="H32" s="19"/>
      <c r="I32" s="20"/>
      <c r="J32" s="19"/>
      <c r="K32" s="19"/>
      <c r="L32" s="20"/>
      <c r="M32" s="19"/>
      <c r="N32" s="19"/>
      <c r="O32" s="20"/>
      <c r="P32" s="19"/>
      <c r="Q32" s="19"/>
      <c r="R32" s="20"/>
      <c r="S32" s="19"/>
    </row>
    <row r="33" spans="1:20" s="6" customFormat="1" ht="24" customHeight="1" x14ac:dyDescent="0.15">
      <c r="A33" s="18" t="s">
        <v>33</v>
      </c>
      <c r="B33" s="27">
        <f>B29/B$6*100</f>
        <v>12.995576977547643</v>
      </c>
      <c r="C33" s="27">
        <f t="shared" ref="C33:S35" si="12">C29/C$6*100</f>
        <v>13.719015687913238</v>
      </c>
      <c r="D33" s="27">
        <f t="shared" si="12"/>
        <v>12.313914101037904</v>
      </c>
      <c r="E33" s="27">
        <f t="shared" si="12"/>
        <v>12.061798080119539</v>
      </c>
      <c r="F33" s="27">
        <f t="shared" si="12"/>
        <v>12.937805061065809</v>
      </c>
      <c r="G33" s="27">
        <f t="shared" si="12"/>
        <v>11.254593106718119</v>
      </c>
      <c r="H33" s="27">
        <f t="shared" si="12"/>
        <v>13.743854643423475</v>
      </c>
      <c r="I33" s="27">
        <f t="shared" si="12"/>
        <v>14.352142223760191</v>
      </c>
      <c r="J33" s="27">
        <f t="shared" si="12"/>
        <v>13.158415120260608</v>
      </c>
      <c r="K33" s="27">
        <f t="shared" si="12"/>
        <v>12.723283761111997</v>
      </c>
      <c r="L33" s="27">
        <f t="shared" si="12"/>
        <v>13.08063916759569</v>
      </c>
      <c r="M33" s="27">
        <f t="shared" si="12"/>
        <v>12.379548128621003</v>
      </c>
      <c r="N33" s="27">
        <f t="shared" si="12"/>
        <v>13.389309543444035</v>
      </c>
      <c r="O33" s="27">
        <f t="shared" si="12"/>
        <v>14.193331271715207</v>
      </c>
      <c r="P33" s="27">
        <f t="shared" si="12"/>
        <v>12.632579162279461</v>
      </c>
      <c r="Q33" s="27">
        <f t="shared" si="12"/>
        <v>13.355199121678037</v>
      </c>
      <c r="R33" s="27">
        <f t="shared" si="12"/>
        <v>14.097871248062827</v>
      </c>
      <c r="S33" s="27">
        <f t="shared" si="12"/>
        <v>12.655244717647271</v>
      </c>
    </row>
    <row r="34" spans="1:20" s="6" customFormat="1" ht="24" customHeight="1" x14ac:dyDescent="0.15">
      <c r="A34" s="18" t="s">
        <v>34</v>
      </c>
      <c r="B34" s="27">
        <f t="shared" ref="B34:Q35" si="13">B30/B$6*100</f>
        <v>65.267858580748822</v>
      </c>
      <c r="C34" s="27">
        <f t="shared" si="13"/>
        <v>66.959895648234564</v>
      </c>
      <c r="D34" s="27">
        <f t="shared" si="13"/>
        <v>63.673530218086881</v>
      </c>
      <c r="E34" s="27">
        <f t="shared" si="13"/>
        <v>66.16150711644373</v>
      </c>
      <c r="F34" s="27">
        <f t="shared" si="13"/>
        <v>68.138582587132234</v>
      </c>
      <c r="G34" s="27">
        <f t="shared" si="13"/>
        <v>64.339712099461337</v>
      </c>
      <c r="H34" s="27">
        <f t="shared" si="13"/>
        <v>66.792004539741299</v>
      </c>
      <c r="I34" s="27">
        <f t="shared" si="13"/>
        <v>68.697147306269869</v>
      </c>
      <c r="J34" s="27">
        <f t="shared" si="13"/>
        <v>64.958421364861636</v>
      </c>
      <c r="K34" s="27">
        <f t="shared" si="13"/>
        <v>66.153484099691028</v>
      </c>
      <c r="L34" s="27">
        <f t="shared" si="13"/>
        <v>68.394648829431432</v>
      </c>
      <c r="M34" s="27">
        <f t="shared" si="13"/>
        <v>63.997736175029416</v>
      </c>
      <c r="N34" s="27">
        <f t="shared" si="13"/>
        <v>63.587975110578</v>
      </c>
      <c r="O34" s="27">
        <f t="shared" si="13"/>
        <v>65.302057373619789</v>
      </c>
      <c r="P34" s="27">
        <f t="shared" si="13"/>
        <v>61.974712584640933</v>
      </c>
      <c r="Q34" s="27">
        <f t="shared" si="13"/>
        <v>63.958353515363719</v>
      </c>
      <c r="R34" s="27">
        <f t="shared" si="12"/>
        <v>64.71634071440117</v>
      </c>
      <c r="S34" s="27">
        <f t="shared" si="12"/>
        <v>63.243964945608347</v>
      </c>
    </row>
    <row r="35" spans="1:20" s="6" customFormat="1" ht="24" customHeight="1" x14ac:dyDescent="0.15">
      <c r="A35" s="2" t="s">
        <v>35</v>
      </c>
      <c r="B35" s="28">
        <f t="shared" si="13"/>
        <v>21.736564441703539</v>
      </c>
      <c r="C35" s="28">
        <f t="shared" si="12"/>
        <v>19.321088663852191</v>
      </c>
      <c r="D35" s="28">
        <f t="shared" si="12"/>
        <v>24.012555680875217</v>
      </c>
      <c r="E35" s="28">
        <f t="shared" si="12"/>
        <v>21.77669480343673</v>
      </c>
      <c r="F35" s="28">
        <f t="shared" si="12"/>
        <v>18.92361235180196</v>
      </c>
      <c r="G35" s="28">
        <f t="shared" si="12"/>
        <v>24.405694793820544</v>
      </c>
      <c r="H35" s="28">
        <f t="shared" si="12"/>
        <v>19.464140816835226</v>
      </c>
      <c r="I35" s="28">
        <f t="shared" si="12"/>
        <v>16.950710469969938</v>
      </c>
      <c r="J35" s="28">
        <f t="shared" si="12"/>
        <v>21.883163514877761</v>
      </c>
      <c r="K35" s="28">
        <f t="shared" si="12"/>
        <v>21.123232139196976</v>
      </c>
      <c r="L35" s="28">
        <f t="shared" si="12"/>
        <v>18.524712002972873</v>
      </c>
      <c r="M35" s="28">
        <f t="shared" si="12"/>
        <v>23.622715696349584</v>
      </c>
      <c r="N35" s="28">
        <f t="shared" si="12"/>
        <v>23.022715345977961</v>
      </c>
      <c r="O35" s="28">
        <f t="shared" si="12"/>
        <v>20.504611354665016</v>
      </c>
      <c r="P35" s="28">
        <f t="shared" si="12"/>
        <v>25.392708253079604</v>
      </c>
      <c r="Q35" s="28">
        <f t="shared" si="12"/>
        <v>22.686447362958248</v>
      </c>
      <c r="R35" s="28">
        <f t="shared" si="12"/>
        <v>21.18578803753601</v>
      </c>
      <c r="S35" s="28">
        <f t="shared" si="12"/>
        <v>24.100790336744385</v>
      </c>
      <c r="T35" s="21"/>
    </row>
    <row r="36" spans="1:20" s="6" customFormat="1" ht="24" customHeight="1" x14ac:dyDescent="0.15">
      <c r="A36" s="22"/>
      <c r="C36" s="23"/>
      <c r="D36" s="23"/>
      <c r="F36" s="23"/>
      <c r="G36" s="23"/>
      <c r="I36" s="23"/>
      <c r="J36" s="23"/>
      <c r="L36" s="23"/>
      <c r="M36" s="23"/>
      <c r="O36" s="23"/>
      <c r="P36" s="23"/>
      <c r="R36" s="23"/>
      <c r="S36" s="23"/>
    </row>
    <row r="38" spans="1:20" x14ac:dyDescent="0.1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20" x14ac:dyDescent="0.1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20" x14ac:dyDescent="0.15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</row>
    <row r="41" spans="1:20" x14ac:dyDescent="0.1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20" x14ac:dyDescent="0.1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20" x14ac:dyDescent="0.1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</sheetData>
  <mergeCells count="9">
    <mergeCell ref="A1:S1"/>
    <mergeCell ref="A2:S2"/>
    <mergeCell ref="Q4:S4"/>
    <mergeCell ref="A4:A5"/>
    <mergeCell ref="B4:D4"/>
    <mergeCell ref="E4:G4"/>
    <mergeCell ref="H4:J4"/>
    <mergeCell ref="K4:M4"/>
    <mergeCell ref="N4:P4"/>
  </mergeCells>
  <phoneticPr fontId="3"/>
  <printOptions horizontalCentered="1"/>
  <pageMargins left="0.39370078740157483" right="0.39370078740157483" top="0.39370078740157483" bottom="0.39370078740157483" header="0.31496062992125984" footer="0.31496062992125984"/>
  <pageSetup paperSize="8" pageOrder="overThenDown" orientation="landscape" horizontalDpi="300" verticalDpi="300" r:id="rId1"/>
  <headerFooter alignWithMargins="0"/>
  <ignoredErrors>
    <ignoredError sqref="F29:S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平成27年10月1日現在</vt:lpstr>
      <vt:lpstr>平成27年10月1日現在!Print_Area</vt:lpstr>
    </vt:vector>
  </TitlesOfParts>
  <Company>仙台市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2016-03-28T08:22:38Z</cp:lastPrinted>
  <dcterms:created xsi:type="dcterms:W3CDTF">2016-02-18T07:08:18Z</dcterms:created>
  <dcterms:modified xsi:type="dcterms:W3CDTF">2017-10-06T03:36:49Z</dcterms:modified>
</cp:coreProperties>
</file>