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R4\"/>
    </mc:Choice>
  </mc:AlternateContent>
  <xr:revisionPtr revIDLastSave="0" documentId="13_ncr:1_{E906C7C5-F3EC-4AC7-8BAA-50C99F778AE0}" xr6:coauthVersionLast="47" xr6:coauthVersionMax="47" xr10:uidLastSave="{00000000-0000-0000-0000-000000000000}"/>
  <bookViews>
    <workbookView xWindow="-28920" yWindow="-120" windowWidth="29040" windowHeight="15720" xr2:uid="{00000000-000D-0000-FFFF-FFFF00000000}"/>
  </bookViews>
  <sheets>
    <sheet name="13-1" sheetId="10" r:id="rId1"/>
    <sheet name="13-2" sheetId="9" r:id="rId2"/>
    <sheet name="13-3" sheetId="8" r:id="rId3"/>
    <sheet name="13-4_1" sheetId="7" r:id="rId4"/>
    <sheet name="13-4_2" sheetId="6" r:id="rId5"/>
    <sheet name="13-4_3" sheetId="5" r:id="rId6"/>
    <sheet name="13-4_4" sheetId="4" r:id="rId7"/>
    <sheet name="13-4-5" sheetId="3" r:id="rId8"/>
    <sheet name="13-5" sheetId="2" r:id="rId9"/>
    <sheet name="13-6" sheetId="1" r:id="rId10"/>
  </sheets>
  <definedNames>
    <definedName name="_xlnm.Print_Area" localSheetId="0">'13-1'!$A$1:$H$37</definedName>
    <definedName name="_xlnm.Print_Area" localSheetId="1">'13-2'!$A$1:$L$60</definedName>
    <definedName name="_xlnm.Print_Area" localSheetId="2">'13-3'!$A$1:$H$45</definedName>
    <definedName name="_xlnm.Print_Area" localSheetId="3">'13-4_1'!$A$1:$O$52</definedName>
    <definedName name="_xlnm.Print_Area" localSheetId="9">'13-6'!$A$1:$K$32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9" l="1"/>
  <c r="D16" i="9"/>
  <c r="C17" i="9"/>
  <c r="D17" i="9"/>
  <c r="C18" i="9"/>
  <c r="D18" i="9"/>
  <c r="C19" i="9"/>
  <c r="D19" i="9"/>
  <c r="C20" i="9"/>
  <c r="D20" i="9"/>
  <c r="C21" i="9"/>
  <c r="D21" i="9"/>
  <c r="C22" i="9"/>
  <c r="D22" i="9"/>
  <c r="C23" i="9"/>
  <c r="D23" i="9"/>
  <c r="C24" i="9"/>
  <c r="D24" i="9"/>
  <c r="C25" i="9"/>
  <c r="D25" i="9"/>
  <c r="C26" i="9"/>
  <c r="D26" i="9"/>
  <c r="C27" i="9"/>
  <c r="D27" i="9"/>
  <c r="C28" i="9"/>
  <c r="D28" i="9"/>
  <c r="C46" i="9"/>
  <c r="D46" i="9"/>
  <c r="C47" i="9"/>
  <c r="D47" i="9"/>
  <c r="C48" i="9"/>
  <c r="D48" i="9"/>
  <c r="C49" i="9"/>
  <c r="D49" i="9"/>
  <c r="C50" i="9"/>
  <c r="D50" i="9"/>
  <c r="C51" i="9"/>
  <c r="D51" i="9"/>
  <c r="C52" i="9"/>
  <c r="D52" i="9"/>
  <c r="C53" i="9"/>
  <c r="D53" i="9"/>
  <c r="C54" i="9"/>
  <c r="D54" i="9"/>
  <c r="C55" i="9"/>
  <c r="D55" i="9"/>
  <c r="C56" i="9"/>
  <c r="D56" i="9"/>
  <c r="C57" i="9"/>
  <c r="D57" i="9"/>
  <c r="C58" i="9"/>
  <c r="D58" i="9"/>
  <c r="D15" i="8"/>
  <c r="E15" i="8"/>
  <c r="F15" i="8"/>
  <c r="G15" i="8"/>
  <c r="H18" i="8"/>
  <c r="H15" i="8" s="1"/>
  <c r="D37" i="8"/>
  <c r="G37" i="8"/>
  <c r="H37" i="8"/>
  <c r="D16" i="4"/>
  <c r="G16" i="4"/>
  <c r="J16" i="4"/>
  <c r="D17" i="4"/>
  <c r="G17" i="4"/>
  <c r="J17" i="4"/>
  <c r="D18" i="4"/>
  <c r="G18" i="4"/>
  <c r="J18" i="4"/>
  <c r="D19" i="4"/>
  <c r="G19" i="4"/>
  <c r="J19" i="4"/>
  <c r="D20" i="4"/>
  <c r="G20" i="4"/>
  <c r="J20" i="4"/>
  <c r="D21" i="4"/>
  <c r="G21" i="4"/>
  <c r="J21" i="4"/>
  <c r="D22" i="4"/>
  <c r="G22" i="4"/>
  <c r="J22" i="4"/>
  <c r="D23" i="4"/>
  <c r="G23" i="4"/>
  <c r="J23" i="4"/>
  <c r="D24" i="4"/>
  <c r="G24" i="4"/>
  <c r="J24" i="4"/>
  <c r="D25" i="4"/>
  <c r="G25" i="4"/>
  <c r="J25" i="4"/>
  <c r="D26" i="4"/>
  <c r="G26" i="4"/>
  <c r="J26" i="4"/>
  <c r="D27" i="4"/>
  <c r="G27" i="4"/>
  <c r="J27" i="4"/>
  <c r="D28" i="4"/>
  <c r="G28" i="4"/>
  <c r="J28" i="4"/>
</calcChain>
</file>

<file path=xl/sharedStrings.xml><?xml version="1.0" encoding="utf-8"?>
<sst xmlns="http://schemas.openxmlformats.org/spreadsheetml/2006/main" count="485" uniqueCount="296">
  <si>
    <t>13-6.電 話 利 用 状 況</t>
    <rPh sb="5" eb="6">
      <t>デン</t>
    </rPh>
    <rPh sb="7" eb="8">
      <t>ハナシ</t>
    </rPh>
    <rPh sb="9" eb="10">
      <t>リ</t>
    </rPh>
    <rPh sb="11" eb="12">
      <t>ヨウ</t>
    </rPh>
    <rPh sb="13" eb="14">
      <t>ジョウ</t>
    </rPh>
    <rPh sb="15" eb="16">
      <t>キョウ</t>
    </rPh>
    <phoneticPr fontId="2"/>
  </si>
  <si>
    <t>　　本表は仙台市域内（利府町及び富谷市の一部を含む）の合計数値である。</t>
    <rPh sb="2" eb="3">
      <t>ホン</t>
    </rPh>
    <rPh sb="3" eb="4">
      <t>ヒョウ</t>
    </rPh>
    <rPh sb="5" eb="7">
      <t>センダイ</t>
    </rPh>
    <rPh sb="7" eb="9">
      <t>シイキ</t>
    </rPh>
    <rPh sb="9" eb="10">
      <t>ナイ</t>
    </rPh>
    <rPh sb="11" eb="14">
      <t>リフチョウ</t>
    </rPh>
    <rPh sb="14" eb="15">
      <t>オヨ</t>
    </rPh>
    <rPh sb="16" eb="18">
      <t>トミヤ</t>
    </rPh>
    <rPh sb="18" eb="19">
      <t>シ</t>
    </rPh>
    <rPh sb="20" eb="22">
      <t>イチブ</t>
    </rPh>
    <phoneticPr fontId="2"/>
  </si>
  <si>
    <t>　　ISDN回線(回線)について、｢INSネット1500｣は｢INSネット64｣の10倍で換算した数値である。</t>
  </si>
  <si>
    <t>（各年度末、月末）</t>
    <rPh sb="1" eb="3">
      <t>カクネン</t>
    </rPh>
    <rPh sb="3" eb="4">
      <t>ド</t>
    </rPh>
    <rPh sb="4" eb="5">
      <t>マツ</t>
    </rPh>
    <rPh sb="6" eb="8">
      <t>ゲツマツ</t>
    </rPh>
    <phoneticPr fontId="13"/>
  </si>
  <si>
    <t>年度・月</t>
    <rPh sb="0" eb="2">
      <t>ネンド</t>
    </rPh>
    <rPh sb="3" eb="4">
      <t>ツキ</t>
    </rPh>
    <phoneticPr fontId="2"/>
  </si>
  <si>
    <t>加入電話(契約数）</t>
    <rPh sb="0" eb="2">
      <t>カニュウ</t>
    </rPh>
    <rPh sb="2" eb="4">
      <t>デンワ</t>
    </rPh>
    <rPh sb="5" eb="8">
      <t>ケイヤクスウ</t>
    </rPh>
    <phoneticPr fontId="2"/>
  </si>
  <si>
    <t>ISDN回線
（回線）</t>
    <rPh sb="4" eb="6">
      <t>カイセン</t>
    </rPh>
    <rPh sb="8" eb="10">
      <t>カイセン</t>
    </rPh>
    <phoneticPr fontId="2"/>
  </si>
  <si>
    <t>公衆電話（台数）</t>
    <rPh sb="0" eb="2">
      <t>コウシュウ</t>
    </rPh>
    <rPh sb="2" eb="4">
      <t>デンワ</t>
    </rPh>
    <rPh sb="5" eb="7">
      <t>ダイスウ</t>
    </rPh>
    <phoneticPr fontId="2"/>
  </si>
  <si>
    <t>総数</t>
    <rPh sb="0" eb="2">
      <t>ソウスウ</t>
    </rPh>
    <phoneticPr fontId="2"/>
  </si>
  <si>
    <t>事務用</t>
    <rPh sb="0" eb="3">
      <t>ジムヨウ</t>
    </rPh>
    <phoneticPr fontId="2"/>
  </si>
  <si>
    <t>住宅用</t>
    <rPh sb="0" eb="2">
      <t>ジュウタク</t>
    </rPh>
    <rPh sb="2" eb="3">
      <t>ヨウ</t>
    </rPh>
    <phoneticPr fontId="2"/>
  </si>
  <si>
    <t>ボックス形</t>
    <rPh sb="4" eb="5">
      <t>カタ</t>
    </rPh>
    <phoneticPr fontId="2"/>
  </si>
  <si>
    <t>卓上形</t>
    <rPh sb="0" eb="2">
      <t>タクジョウ</t>
    </rPh>
    <rPh sb="2" eb="3">
      <t>カタ</t>
    </rPh>
    <phoneticPr fontId="2"/>
  </si>
  <si>
    <t>ディジタル</t>
    <phoneticPr fontId="2"/>
  </si>
  <si>
    <t>アナログ</t>
    <phoneticPr fontId="2"/>
  </si>
  <si>
    <t>平成29年度</t>
    <rPh sb="0" eb="2">
      <t>ヘイセイ</t>
    </rPh>
    <rPh sb="4" eb="5">
      <t>ネン</t>
    </rPh>
    <rPh sb="5" eb="6">
      <t>ド</t>
    </rPh>
    <phoneticPr fontId="2"/>
  </si>
  <si>
    <t>令和元年度</t>
    <rPh sb="0" eb="2">
      <t>レイワ</t>
    </rPh>
    <rPh sb="2" eb="3">
      <t>モト</t>
    </rPh>
    <rPh sb="3" eb="4">
      <t>ネン</t>
    </rPh>
    <rPh sb="4" eb="5">
      <t>ド</t>
    </rPh>
    <phoneticPr fontId="2"/>
  </si>
  <si>
    <t>令和3年</t>
    <rPh sb="0" eb="2">
      <t>レイワ</t>
    </rPh>
    <rPh sb="3" eb="4">
      <t>ネン</t>
    </rPh>
    <phoneticPr fontId="2"/>
  </si>
  <si>
    <t xml:space="preserve"> 4 月</t>
    <rPh sb="3" eb="4">
      <t>ガツ</t>
    </rPh>
    <phoneticPr fontId="2"/>
  </si>
  <si>
    <t xml:space="preserve"> 5</t>
  </si>
  <si>
    <t xml:space="preserve"> 6</t>
    <phoneticPr fontId="2"/>
  </si>
  <si>
    <t xml:space="preserve"> 7</t>
    <phoneticPr fontId="2"/>
  </si>
  <si>
    <t xml:space="preserve"> 8</t>
    <phoneticPr fontId="2"/>
  </si>
  <si>
    <t xml:space="preserve"> 9</t>
    <phoneticPr fontId="2"/>
  </si>
  <si>
    <t>令和4年</t>
    <rPh sb="0" eb="2">
      <t>レイワ</t>
    </rPh>
    <rPh sb="3" eb="4">
      <t>ネン</t>
    </rPh>
    <phoneticPr fontId="2"/>
  </si>
  <si>
    <t xml:space="preserve"> 1 月</t>
    <rPh sb="3" eb="4">
      <t>ガツ</t>
    </rPh>
    <phoneticPr fontId="2"/>
  </si>
  <si>
    <t xml:space="preserve"> 2</t>
    <phoneticPr fontId="2"/>
  </si>
  <si>
    <t xml:space="preserve"> 3</t>
    <phoneticPr fontId="2"/>
  </si>
  <si>
    <t>資料　ＮＴＴ東日本宮城支店</t>
    <rPh sb="0" eb="2">
      <t>シリョウ</t>
    </rPh>
    <rPh sb="6" eb="7">
      <t>ヒガシ</t>
    </rPh>
    <rPh sb="7" eb="9">
      <t>ニホン</t>
    </rPh>
    <rPh sb="9" eb="11">
      <t>ミヤギ</t>
    </rPh>
    <rPh sb="11" eb="13">
      <t>シテン</t>
    </rPh>
    <phoneticPr fontId="2"/>
  </si>
  <si>
    <t>資料  東北運輸局宮城運輸支局、財政局税務部市民税企画課、都市整備局総合交通政策部交通政策課</t>
    <rPh sb="0" eb="2">
      <t>シリョウ</t>
    </rPh>
    <rPh sb="4" eb="6">
      <t>トウホク</t>
    </rPh>
    <rPh sb="6" eb="8">
      <t>ウンユ</t>
    </rPh>
    <rPh sb="8" eb="9">
      <t>キョク</t>
    </rPh>
    <rPh sb="9" eb="11">
      <t>ミヤギ</t>
    </rPh>
    <rPh sb="11" eb="13">
      <t>ウンユ</t>
    </rPh>
    <rPh sb="13" eb="15">
      <t>シキョク</t>
    </rPh>
    <rPh sb="22" eb="25">
      <t>シミンゼイ</t>
    </rPh>
    <rPh sb="25" eb="27">
      <t>キカク</t>
    </rPh>
    <rPh sb="27" eb="28">
      <t>カ</t>
    </rPh>
    <rPh sb="29" eb="31">
      <t>トシ</t>
    </rPh>
    <rPh sb="31" eb="33">
      <t>セイビ</t>
    </rPh>
    <rPh sb="33" eb="34">
      <t>キョク</t>
    </rPh>
    <rPh sb="34" eb="36">
      <t>ソウゴウ</t>
    </rPh>
    <rPh sb="36" eb="38">
      <t>コウツウ</t>
    </rPh>
    <rPh sb="38" eb="40">
      <t>セイサク</t>
    </rPh>
    <rPh sb="40" eb="41">
      <t>ブ</t>
    </rPh>
    <rPh sb="41" eb="43">
      <t>コウツウ</t>
    </rPh>
    <rPh sb="43" eb="45">
      <t>セイサク</t>
    </rPh>
    <rPh sb="45" eb="46">
      <t>カ</t>
    </rPh>
    <phoneticPr fontId="13"/>
  </si>
  <si>
    <t>収容可能台数</t>
    <rPh sb="2" eb="4">
      <t>カノウ</t>
    </rPh>
    <phoneticPr fontId="13"/>
  </si>
  <si>
    <t>施設数</t>
    <phoneticPr fontId="13"/>
  </si>
  <si>
    <t>有料駐車場（500㎡以上）</t>
    <rPh sb="0" eb="2">
      <t>ユウリョウ</t>
    </rPh>
    <rPh sb="2" eb="5">
      <t>チュウシャジョウ</t>
    </rPh>
    <rPh sb="10" eb="12">
      <t>イジョウ</t>
    </rPh>
    <phoneticPr fontId="13"/>
  </si>
  <si>
    <t>小型特殊車</t>
    <phoneticPr fontId="13"/>
  </si>
  <si>
    <t>原動機付自転車登録台数</t>
  </si>
  <si>
    <t>（別掲）</t>
    <phoneticPr fontId="13"/>
  </si>
  <si>
    <t>普通車</t>
    <rPh sb="0" eb="3">
      <t>フツウシャ</t>
    </rPh>
    <phoneticPr fontId="2"/>
  </si>
  <si>
    <t>小型車</t>
    <rPh sb="0" eb="3">
      <t>コガタシャ</t>
    </rPh>
    <phoneticPr fontId="2"/>
  </si>
  <si>
    <t>中型車</t>
    <rPh sb="0" eb="3">
      <t>チュウガタシャ</t>
    </rPh>
    <phoneticPr fontId="2"/>
  </si>
  <si>
    <t>大型車</t>
    <rPh sb="0" eb="3">
      <t>オオガタシャ</t>
    </rPh>
    <phoneticPr fontId="2"/>
  </si>
  <si>
    <t>特殊・
福祉車両</t>
    <rPh sb="0" eb="2">
      <t>トクシュ</t>
    </rPh>
    <rPh sb="4" eb="6">
      <t>フクシ</t>
    </rPh>
    <rPh sb="6" eb="8">
      <t>シャリョウ</t>
    </rPh>
    <phoneticPr fontId="2"/>
  </si>
  <si>
    <t>大型車</t>
    <rPh sb="0" eb="3">
      <t>オオガタシャ</t>
    </rPh>
    <phoneticPr fontId="13"/>
  </si>
  <si>
    <t>特大車</t>
    <rPh sb="0" eb="2">
      <t>トクダイ</t>
    </rPh>
    <rPh sb="2" eb="3">
      <t>シャ</t>
    </rPh>
    <phoneticPr fontId="2"/>
  </si>
  <si>
    <t>一般車両</t>
    <rPh sb="0" eb="1">
      <t>イチ</t>
    </rPh>
    <rPh sb="1" eb="2">
      <t>ハン</t>
    </rPh>
    <rPh sb="2" eb="3">
      <t>クルマ</t>
    </rPh>
    <rPh sb="3" eb="4">
      <t>リョウ</t>
    </rPh>
    <phoneticPr fontId="2"/>
  </si>
  <si>
    <t>ハイヤー・タクシー台数</t>
    <rPh sb="9" eb="11">
      <t>ダイスウ</t>
    </rPh>
    <phoneticPr fontId="13"/>
  </si>
  <si>
    <t>（再掲）</t>
    <phoneticPr fontId="13"/>
  </si>
  <si>
    <t>-</t>
  </si>
  <si>
    <t>二輪</t>
    <rPh sb="0" eb="2">
      <t>ニリン</t>
    </rPh>
    <phoneticPr fontId="13"/>
  </si>
  <si>
    <t>三輪</t>
    <rPh sb="0" eb="2">
      <t>サンリン</t>
    </rPh>
    <phoneticPr fontId="13"/>
  </si>
  <si>
    <t>四輪貨物</t>
    <rPh sb="0" eb="2">
      <t>ヨンリン</t>
    </rPh>
    <rPh sb="2" eb="4">
      <t>カモツ</t>
    </rPh>
    <phoneticPr fontId="13"/>
  </si>
  <si>
    <t>四輪乗用</t>
    <rPh sb="0" eb="2">
      <t>ヨンリン</t>
    </rPh>
    <rPh sb="2" eb="4">
      <t>ジョウヨウ</t>
    </rPh>
    <phoneticPr fontId="13"/>
  </si>
  <si>
    <t>軽自動車（届出車両）合計（3）</t>
    <rPh sb="0" eb="1">
      <t>ケイ</t>
    </rPh>
    <rPh sb="1" eb="4">
      <t>ジドウシャ</t>
    </rPh>
    <rPh sb="5" eb="7">
      <t>トドケデ</t>
    </rPh>
    <rPh sb="7" eb="9">
      <t>シャリョウ</t>
    </rPh>
    <rPh sb="10" eb="12">
      <t>ゴウケイ</t>
    </rPh>
    <phoneticPr fontId="13"/>
  </si>
  <si>
    <t>小  型  二  輪  車  計（2）</t>
    <rPh sb="15" eb="16">
      <t>ケイ</t>
    </rPh>
    <phoneticPr fontId="13"/>
  </si>
  <si>
    <t>大型特殊車</t>
    <rPh sb="0" eb="2">
      <t>オオガタシャ</t>
    </rPh>
    <rPh sb="2" eb="4">
      <t>トクシュ</t>
    </rPh>
    <rPh sb="4" eb="5">
      <t>シャ</t>
    </rPh>
    <phoneticPr fontId="13"/>
  </si>
  <si>
    <t>事業用</t>
    <rPh sb="0" eb="2">
      <t>ジギョウ</t>
    </rPh>
    <phoneticPr fontId="13"/>
  </si>
  <si>
    <t>自家用</t>
    <rPh sb="0" eb="3">
      <t>ジカヨウシャ</t>
    </rPh>
    <phoneticPr fontId="13"/>
  </si>
  <si>
    <t>特種車</t>
    <rPh sb="0" eb="2">
      <t>トクダネ</t>
    </rPh>
    <rPh sb="2" eb="3">
      <t>シャ</t>
    </rPh>
    <phoneticPr fontId="13"/>
  </si>
  <si>
    <t>計</t>
    <phoneticPr fontId="13"/>
  </si>
  <si>
    <t>特種(殊)
用途用</t>
    <rPh sb="0" eb="2">
      <t>トクダネ</t>
    </rPh>
    <rPh sb="3" eb="4">
      <t>シュ</t>
    </rPh>
    <rPh sb="6" eb="7">
      <t>ヨウ</t>
    </rPh>
    <rPh sb="7" eb="8">
      <t>ト</t>
    </rPh>
    <rPh sb="8" eb="9">
      <t>ヨウ</t>
    </rPh>
    <phoneticPr fontId="13"/>
  </si>
  <si>
    <t>自家用</t>
    <rPh sb="0" eb="3">
      <t>ジカヨウ</t>
    </rPh>
    <phoneticPr fontId="13"/>
  </si>
  <si>
    <t>小型車</t>
    <rPh sb="0" eb="3">
      <t>コガタシャ</t>
    </rPh>
    <phoneticPr fontId="13"/>
  </si>
  <si>
    <t>普通車</t>
    <rPh sb="0" eb="3">
      <t>フツウシャ</t>
    </rPh>
    <phoneticPr fontId="13"/>
  </si>
  <si>
    <t>乗 用</t>
    <rPh sb="0" eb="1">
      <t>ジョウシャ</t>
    </rPh>
    <rPh sb="2" eb="3">
      <t>ヨウ</t>
    </rPh>
    <phoneticPr fontId="13"/>
  </si>
  <si>
    <t>乗 合 用</t>
    <rPh sb="0" eb="1">
      <t>ジョウ</t>
    </rPh>
    <rPh sb="2" eb="3">
      <t>ゴウ</t>
    </rPh>
    <rPh sb="4" eb="5">
      <t>ヨウ</t>
    </rPh>
    <phoneticPr fontId="13"/>
  </si>
  <si>
    <t>被けん引車</t>
    <rPh sb="0" eb="1">
      <t>ヒ</t>
    </rPh>
    <rPh sb="1" eb="4">
      <t>ケンイン</t>
    </rPh>
    <rPh sb="4" eb="5">
      <t>シャ</t>
    </rPh>
    <phoneticPr fontId="13"/>
  </si>
  <si>
    <t>貨　物　用</t>
    <rPh sb="0" eb="5">
      <t>カモツヨウ</t>
    </rPh>
    <phoneticPr fontId="13"/>
  </si>
  <si>
    <t>登 録 車 両 数 合 計　（1）</t>
    <rPh sb="4" eb="5">
      <t>シャリョウ</t>
    </rPh>
    <rPh sb="6" eb="7">
      <t>リョウ</t>
    </rPh>
    <rPh sb="8" eb="9">
      <t>スウ</t>
    </rPh>
    <phoneticPr fontId="13"/>
  </si>
  <si>
    <t>検査車両数合計 （1）＋（2）</t>
    <rPh sb="0" eb="2">
      <t>ケンサ</t>
    </rPh>
    <rPh sb="2" eb="4">
      <t>シャリョウ</t>
    </rPh>
    <rPh sb="4" eb="5">
      <t>スウ</t>
    </rPh>
    <rPh sb="5" eb="7">
      <t>ゴウケイ</t>
    </rPh>
    <phoneticPr fontId="13"/>
  </si>
  <si>
    <t>（1）＋（2）＋（3）</t>
    <phoneticPr fontId="13"/>
  </si>
  <si>
    <t>総合計</t>
    <rPh sb="1" eb="3">
      <t>ゴウケイ</t>
    </rPh>
    <phoneticPr fontId="13"/>
  </si>
  <si>
    <t>令和4年</t>
    <rPh sb="0" eb="2">
      <t>レイワ</t>
    </rPh>
    <rPh sb="3" eb="4">
      <t>ネン</t>
    </rPh>
    <phoneticPr fontId="28"/>
  </si>
  <si>
    <t>令和3年</t>
    <rPh sb="0" eb="2">
      <t>レイワ</t>
    </rPh>
    <rPh sb="3" eb="4">
      <t>ネン</t>
    </rPh>
    <phoneticPr fontId="28"/>
  </si>
  <si>
    <t>令和2年</t>
    <rPh sb="0" eb="2">
      <t>レイワ</t>
    </rPh>
    <rPh sb="3" eb="4">
      <t>ネン</t>
    </rPh>
    <phoneticPr fontId="28"/>
  </si>
  <si>
    <t>平成31年</t>
    <rPh sb="0" eb="2">
      <t>ヘイセイ</t>
    </rPh>
    <phoneticPr fontId="28"/>
  </si>
  <si>
    <t>平成30年</t>
    <rPh sb="0" eb="2">
      <t>ヘイセイ</t>
    </rPh>
    <phoneticPr fontId="28"/>
  </si>
  <si>
    <t>用途別・車種別</t>
    <rPh sb="6" eb="7">
      <t>ベツ</t>
    </rPh>
    <phoneticPr fontId="13"/>
  </si>
  <si>
    <t>（各年3月末）</t>
    <rPh sb="1" eb="3">
      <t>カクネン</t>
    </rPh>
    <rPh sb="4" eb="5">
      <t>ガツ</t>
    </rPh>
    <rPh sb="5" eb="6">
      <t>マツ</t>
    </rPh>
    <phoneticPr fontId="13"/>
  </si>
  <si>
    <t>「有料駐車場」は駐車場法によって届出のあったものである。</t>
    <rPh sb="1" eb="3">
      <t>ユウリョウ</t>
    </rPh>
    <rPh sb="3" eb="6">
      <t>チュウシャジョウ</t>
    </rPh>
    <rPh sb="8" eb="11">
      <t>チュウシャジョウ</t>
    </rPh>
    <rPh sb="11" eb="12">
      <t>ホウ</t>
    </rPh>
    <rPh sb="16" eb="18">
      <t>トドケデ</t>
    </rPh>
    <phoneticPr fontId="2"/>
  </si>
  <si>
    <t>「小型特殊車」は農耕作業用、その他である。</t>
  </si>
  <si>
    <t>車税の課税台数、非課税台数の合計である。</t>
  </si>
  <si>
    <t>（別掲）の「原動機付自転車登録台数」及び「小型特殊車」は各年4月1日現在の軽自動</t>
    <rPh sb="1" eb="3">
      <t>ベッケイ</t>
    </rPh>
    <rPh sb="6" eb="9">
      <t>ゲンドウキ</t>
    </rPh>
    <rPh sb="9" eb="10">
      <t>ツ</t>
    </rPh>
    <rPh sb="10" eb="13">
      <t>ジテンシャ</t>
    </rPh>
    <rPh sb="13" eb="15">
      <t>トウロク</t>
    </rPh>
    <rPh sb="15" eb="17">
      <t>ダイスウ</t>
    </rPh>
    <rPh sb="18" eb="19">
      <t>オヨ</t>
    </rPh>
    <rPh sb="28" eb="29">
      <t>カク</t>
    </rPh>
    <rPh sb="29" eb="30">
      <t>ネン</t>
    </rPh>
    <rPh sb="31" eb="32">
      <t>ガツ</t>
    </rPh>
    <rPh sb="33" eb="34">
      <t>ニチ</t>
    </rPh>
    <rPh sb="34" eb="36">
      <t>ゲンザイ</t>
    </rPh>
    <rPh sb="37" eb="38">
      <t>ケイ</t>
    </rPh>
    <rPh sb="38" eb="39">
      <t>ジ</t>
    </rPh>
    <phoneticPr fontId="13"/>
  </si>
  <si>
    <t>250cc以下のものである。</t>
    <rPh sb="5" eb="7">
      <t>イカ</t>
    </rPh>
    <phoneticPr fontId="2"/>
  </si>
  <si>
    <t>「小型二輪車」は250ccをこえるものであり、「軽自動車」の「二輪車」は125cc超</t>
    <rPh sb="41" eb="42">
      <t>チョウ</t>
    </rPh>
    <phoneticPr fontId="13"/>
  </si>
  <si>
    <t>「特殊車」は消防自動車等であり、「大型特殊車」は建設機械車等である。</t>
    <rPh sb="1" eb="3">
      <t>トクシュ</t>
    </rPh>
    <rPh sb="3" eb="4">
      <t>グルマ</t>
    </rPh>
    <rPh sb="4" eb="5">
      <t>トクシャ</t>
    </rPh>
    <rPh sb="6" eb="8">
      <t>ショウボウ</t>
    </rPh>
    <rPh sb="8" eb="11">
      <t>ジドウシャ</t>
    </rPh>
    <rPh sb="11" eb="12">
      <t>ナド</t>
    </rPh>
    <rPh sb="17" eb="19">
      <t>オオガタ</t>
    </rPh>
    <rPh sb="19" eb="21">
      <t>トクシュ</t>
    </rPh>
    <rPh sb="21" eb="22">
      <t>シャ</t>
    </rPh>
    <rPh sb="24" eb="26">
      <t>ケンセツ</t>
    </rPh>
    <rPh sb="26" eb="28">
      <t>キカイ</t>
    </rPh>
    <rPh sb="28" eb="29">
      <t>シャ</t>
    </rPh>
    <rPh sb="29" eb="30">
      <t>ナド</t>
    </rPh>
    <phoneticPr fontId="13"/>
  </si>
  <si>
    <t>13-5.保有自動車台数及び市内有料駐車場</t>
    <rPh sb="5" eb="7">
      <t>ホユウ</t>
    </rPh>
    <rPh sb="7" eb="10">
      <t>ジドウシャ</t>
    </rPh>
    <rPh sb="10" eb="12">
      <t>ダイスウ</t>
    </rPh>
    <rPh sb="12" eb="13">
      <t>オヨ</t>
    </rPh>
    <rPh sb="14" eb="16">
      <t>シナイ</t>
    </rPh>
    <rPh sb="16" eb="18">
      <t>ユウリョウ</t>
    </rPh>
    <rPh sb="18" eb="20">
      <t>チュウシャ</t>
    </rPh>
    <rPh sb="20" eb="21">
      <t>ジョウ</t>
    </rPh>
    <phoneticPr fontId="13"/>
  </si>
  <si>
    <t>資料　　国土交通省</t>
    <rPh sb="4" eb="6">
      <t>コクド</t>
    </rPh>
    <rPh sb="6" eb="8">
      <t>コウツウ</t>
    </rPh>
    <phoneticPr fontId="2"/>
  </si>
  <si>
    <t>12</t>
  </si>
  <si>
    <t>11</t>
  </si>
  <si>
    <t>10</t>
  </si>
  <si>
    <t>9</t>
  </si>
  <si>
    <t>8</t>
  </si>
  <si>
    <t>7</t>
  </si>
  <si>
    <t>6</t>
    <phoneticPr fontId="2"/>
  </si>
  <si>
    <t>5</t>
  </si>
  <si>
    <t>4</t>
  </si>
  <si>
    <t>3</t>
  </si>
  <si>
    <t>2</t>
    <phoneticPr fontId="2"/>
  </si>
  <si>
    <t>1月</t>
    <rPh sb="1" eb="2">
      <t>ガツ</t>
    </rPh>
    <phoneticPr fontId="2"/>
  </si>
  <si>
    <t>3</t>
    <phoneticPr fontId="2"/>
  </si>
  <si>
    <t>年</t>
    <rPh sb="0" eb="1">
      <t>ネン</t>
    </rPh>
    <phoneticPr fontId="2"/>
  </si>
  <si>
    <t>元</t>
    <rPh sb="0" eb="1">
      <t>モト</t>
    </rPh>
    <phoneticPr fontId="2"/>
  </si>
  <si>
    <t>令和</t>
    <rPh sb="0" eb="2">
      <t>レイワ</t>
    </rPh>
    <phoneticPr fontId="2"/>
  </si>
  <si>
    <t>30</t>
    <phoneticPr fontId="2"/>
  </si>
  <si>
    <t>29</t>
    <phoneticPr fontId="2"/>
  </si>
  <si>
    <t>平成</t>
    <rPh sb="0" eb="2">
      <t>ヘイセイ</t>
    </rPh>
    <phoneticPr fontId="2"/>
  </si>
  <si>
    <t>卸</t>
  </si>
  <si>
    <t>積</t>
  </si>
  <si>
    <t>計</t>
  </si>
  <si>
    <t>降客</t>
  </si>
  <si>
    <t>乗客</t>
  </si>
  <si>
    <t>国内線</t>
  </si>
  <si>
    <t>国際線</t>
  </si>
  <si>
    <t>総数</t>
  </si>
  <si>
    <t>その他燃料</t>
    <rPh sb="0" eb="3">
      <t>ソノタ</t>
    </rPh>
    <rPh sb="3" eb="5">
      <t>ネンリョウ</t>
    </rPh>
    <phoneticPr fontId="2"/>
  </si>
  <si>
    <t>ジェット燃料</t>
    <rPh sb="4" eb="6">
      <t>ネンリョウ</t>
    </rPh>
    <phoneticPr fontId="2"/>
  </si>
  <si>
    <t>計</t>
    <rPh sb="0" eb="1">
      <t>ケイ</t>
    </rPh>
    <phoneticPr fontId="2"/>
  </si>
  <si>
    <t>郵便取扱量（kg）</t>
    <phoneticPr fontId="2"/>
  </si>
  <si>
    <t>貨物取扱量（トン）</t>
  </si>
  <si>
    <t>年・月</t>
  </si>
  <si>
    <t>航空燃料供給量（kl）</t>
    <rPh sb="6" eb="7">
      <t>リョウ</t>
    </rPh>
    <phoneticPr fontId="2"/>
  </si>
  <si>
    <t>乗降客数（人）</t>
  </si>
  <si>
    <t>着陸回数（回）</t>
  </si>
  <si>
    <t>（続）</t>
    <rPh sb="1" eb="2">
      <t>ゾク</t>
    </rPh>
    <phoneticPr fontId="2"/>
  </si>
  <si>
    <t>状況調書によるものである。</t>
    <phoneticPr fontId="2"/>
  </si>
  <si>
    <t>本表は国土交通省所管の空港管理</t>
    <phoneticPr fontId="2"/>
  </si>
  <si>
    <t>の運輸状況</t>
    <phoneticPr fontId="2"/>
  </si>
  <si>
    <t>5.仙台空港</t>
    <phoneticPr fontId="2"/>
  </si>
  <si>
    <t>の運輸状況（続）</t>
    <phoneticPr fontId="2"/>
  </si>
  <si>
    <t>13-4.交通機関</t>
    <phoneticPr fontId="2"/>
  </si>
  <si>
    <t>資料　(公財)宮城県フェリー埠頭公社</t>
    <rPh sb="0" eb="2">
      <t>シリョウ</t>
    </rPh>
    <rPh sb="4" eb="5">
      <t>オオヤケ</t>
    </rPh>
    <rPh sb="5" eb="6">
      <t>ザイ</t>
    </rPh>
    <rPh sb="7" eb="10">
      <t>ミヤギケン</t>
    </rPh>
    <rPh sb="14" eb="16">
      <t>フトウ</t>
    </rPh>
    <rPh sb="16" eb="18">
      <t>コウシャ</t>
    </rPh>
    <phoneticPr fontId="2"/>
  </si>
  <si>
    <t xml:space="preserve"> 8</t>
  </si>
  <si>
    <t xml:space="preserve"> 7</t>
  </si>
  <si>
    <t xml:space="preserve"> 6</t>
  </si>
  <si>
    <t xml:space="preserve"> 4</t>
  </si>
  <si>
    <t xml:space="preserve"> 3</t>
  </si>
  <si>
    <t xml:space="preserve"> 2</t>
  </si>
  <si>
    <t xml:space="preserve"> 1月</t>
    <rPh sb="2" eb="3">
      <t>ガツ</t>
    </rPh>
    <phoneticPr fontId="2"/>
  </si>
  <si>
    <t xml:space="preserve">令和3年 </t>
    <rPh sb="0" eb="2">
      <t>レイワ</t>
    </rPh>
    <rPh sb="3" eb="4">
      <t>ネン</t>
    </rPh>
    <phoneticPr fontId="2"/>
  </si>
  <si>
    <t>元</t>
    <rPh sb="0" eb="1">
      <t>ガン</t>
    </rPh>
    <phoneticPr fontId="2"/>
  </si>
  <si>
    <t>平成</t>
    <rPh sb="0" eb="1">
      <t>ヒラ</t>
    </rPh>
    <rPh sb="1" eb="2">
      <t>シゲル</t>
    </rPh>
    <phoneticPr fontId="2"/>
  </si>
  <si>
    <t>下船</t>
    <rPh sb="0" eb="2">
      <t>ゲセン</t>
    </rPh>
    <phoneticPr fontId="2"/>
  </si>
  <si>
    <t>乗船</t>
    <rPh sb="0" eb="2">
      <t>ジョウセン</t>
    </rPh>
    <phoneticPr fontId="2"/>
  </si>
  <si>
    <t>貨物車等</t>
    <rPh sb="0" eb="3">
      <t>カモツシャ</t>
    </rPh>
    <rPh sb="3" eb="4">
      <t>ナド</t>
    </rPh>
    <phoneticPr fontId="2"/>
  </si>
  <si>
    <t>乗用車</t>
    <rPh sb="0" eb="3">
      <t>ジョウヨウシャ</t>
    </rPh>
    <phoneticPr fontId="2"/>
  </si>
  <si>
    <t>旅客</t>
    <rPh sb="0" eb="2">
      <t>リョカク</t>
    </rPh>
    <phoneticPr fontId="2"/>
  </si>
  <si>
    <t>年・月</t>
    <rPh sb="0" eb="1">
      <t>ネン</t>
    </rPh>
    <rPh sb="2" eb="3">
      <t>ゲツ</t>
    </rPh>
    <phoneticPr fontId="2"/>
  </si>
  <si>
    <t>（単位　人、台）</t>
    <rPh sb="1" eb="3">
      <t>タンイ</t>
    </rPh>
    <rPh sb="4" eb="5">
      <t>ヒト</t>
    </rPh>
    <rPh sb="6" eb="7">
      <t>ダイ</t>
    </rPh>
    <phoneticPr fontId="2"/>
  </si>
  <si>
    <t>乗下船は仙台港を基点とする。貨物車等にはバスを含む。</t>
    <rPh sb="0" eb="1">
      <t>ジョウ</t>
    </rPh>
    <rPh sb="1" eb="3">
      <t>ゲセン</t>
    </rPh>
    <rPh sb="4" eb="7">
      <t>センダイコウ</t>
    </rPh>
    <rPh sb="8" eb="10">
      <t>キテン</t>
    </rPh>
    <rPh sb="14" eb="17">
      <t>カモツシャ</t>
    </rPh>
    <rPh sb="17" eb="18">
      <t>ナド</t>
    </rPh>
    <rPh sb="23" eb="24">
      <t>フク</t>
    </rPh>
    <phoneticPr fontId="2"/>
  </si>
  <si>
    <t>4.仙台港のフェリー輸送状況</t>
    <rPh sb="2" eb="5">
      <t>センダイコウ</t>
    </rPh>
    <rPh sb="10" eb="12">
      <t>ユソウ</t>
    </rPh>
    <rPh sb="12" eb="14">
      <t>ジョウキョウ</t>
    </rPh>
    <phoneticPr fontId="2"/>
  </si>
  <si>
    <t>13-4.交通機関の運輸状況（続）</t>
    <phoneticPr fontId="2"/>
  </si>
  <si>
    <t>資料　東北運輸局自動車交通部旅客第二課</t>
    <rPh sb="0" eb="2">
      <t>シリョウ</t>
    </rPh>
    <rPh sb="3" eb="5">
      <t>トウホク</t>
    </rPh>
    <rPh sb="5" eb="7">
      <t>ウンユ</t>
    </rPh>
    <rPh sb="7" eb="8">
      <t>キョク</t>
    </rPh>
    <rPh sb="8" eb="11">
      <t>ジドウシャ</t>
    </rPh>
    <rPh sb="11" eb="13">
      <t>コウツウ</t>
    </rPh>
    <rPh sb="13" eb="14">
      <t>ブ</t>
    </rPh>
    <rPh sb="14" eb="16">
      <t>リョカク</t>
    </rPh>
    <rPh sb="16" eb="19">
      <t>ダイニカ</t>
    </rPh>
    <phoneticPr fontId="2"/>
  </si>
  <si>
    <t>令和元年度</t>
    <rPh sb="0" eb="2">
      <t>レイワ</t>
    </rPh>
    <rPh sb="2" eb="3">
      <t>モト</t>
    </rPh>
    <rPh sb="3" eb="5">
      <t>ネンド</t>
    </rPh>
    <phoneticPr fontId="2"/>
  </si>
  <si>
    <t>平成29年度</t>
    <rPh sb="0" eb="2">
      <t>ヘイセイ</t>
    </rPh>
    <rPh sb="4" eb="6">
      <t>ネンド</t>
    </rPh>
    <phoneticPr fontId="2"/>
  </si>
  <si>
    <t>乗車人員</t>
    <phoneticPr fontId="2"/>
  </si>
  <si>
    <t>自動車台数</t>
    <phoneticPr fontId="2"/>
  </si>
  <si>
    <t>個人タクシー</t>
    <phoneticPr fontId="2"/>
  </si>
  <si>
    <t>法人タクシー</t>
    <phoneticPr fontId="2"/>
  </si>
  <si>
    <t>年度</t>
    <phoneticPr fontId="2"/>
  </si>
  <si>
    <t>（単位   台、千人）</t>
    <rPh sb="1" eb="3">
      <t>タンイ</t>
    </rPh>
    <rPh sb="6" eb="7">
      <t>ダイ</t>
    </rPh>
    <rPh sb="8" eb="10">
      <t>センニン</t>
    </rPh>
    <phoneticPr fontId="2"/>
  </si>
  <si>
    <t>自動車台数は年度末のもので、一般タクシー及び福祉輸送事業限定事業者の車両数の合算である。</t>
  </si>
  <si>
    <t>本表は旅客自動車運送事業等報告規則による自動車輸送実績報告書に基づき作成したもので、ハイヤーを含む。</t>
    <rPh sb="0" eb="1">
      <t>ホン</t>
    </rPh>
    <rPh sb="1" eb="2">
      <t>ヒョウ</t>
    </rPh>
    <rPh sb="3" eb="5">
      <t>リョカク</t>
    </rPh>
    <rPh sb="5" eb="8">
      <t>ジドウシャ</t>
    </rPh>
    <rPh sb="8" eb="10">
      <t>ウンソウ</t>
    </rPh>
    <rPh sb="10" eb="12">
      <t>ジギョウ</t>
    </rPh>
    <rPh sb="12" eb="13">
      <t>ナド</t>
    </rPh>
    <rPh sb="13" eb="15">
      <t>ホウコク</t>
    </rPh>
    <rPh sb="15" eb="17">
      <t>キソク</t>
    </rPh>
    <rPh sb="20" eb="23">
      <t>ジドウシャ</t>
    </rPh>
    <rPh sb="23" eb="25">
      <t>ユソウ</t>
    </rPh>
    <rPh sb="25" eb="27">
      <t>ジッセキ</t>
    </rPh>
    <rPh sb="27" eb="30">
      <t>ホウコクショ</t>
    </rPh>
    <rPh sb="31" eb="32">
      <t>モト</t>
    </rPh>
    <phoneticPr fontId="2"/>
  </si>
  <si>
    <t>3.市内タクシーの乗車人員</t>
    <rPh sb="2" eb="4">
      <t>シナイ</t>
    </rPh>
    <rPh sb="9" eb="11">
      <t>ジョウシャ</t>
    </rPh>
    <rPh sb="11" eb="13">
      <t>ジンイン</t>
    </rPh>
    <phoneticPr fontId="2"/>
  </si>
  <si>
    <t>13-4.交通機関の運輸状況（続）</t>
    <rPh sb="5" eb="7">
      <t>コウツウ</t>
    </rPh>
    <rPh sb="7" eb="9">
      <t>キカン</t>
    </rPh>
    <rPh sb="10" eb="12">
      <t>ウンユ</t>
    </rPh>
    <rPh sb="12" eb="14">
      <t>ジョウキョウ</t>
    </rPh>
    <phoneticPr fontId="2"/>
  </si>
  <si>
    <t>資料   交通局営業課</t>
    <rPh sb="0" eb="2">
      <t>シリョウ</t>
    </rPh>
    <rPh sb="5" eb="8">
      <t>コウツウキョク</t>
    </rPh>
    <rPh sb="8" eb="11">
      <t>エイギョウカ</t>
    </rPh>
    <phoneticPr fontId="2"/>
  </si>
  <si>
    <t>荒井</t>
  </si>
  <si>
    <t>六丁の目</t>
  </si>
  <si>
    <t>卸町</t>
  </si>
  <si>
    <t>薬師堂</t>
  </si>
  <si>
    <t>連坊</t>
  </si>
  <si>
    <t>宮城野通</t>
  </si>
  <si>
    <t>仙台(乗換）</t>
    <rPh sb="0" eb="2">
      <t>センダイ</t>
    </rPh>
    <rPh sb="3" eb="5">
      <t>ノリカエ</t>
    </rPh>
    <phoneticPr fontId="2"/>
  </si>
  <si>
    <t>仙台(乗車）</t>
    <rPh sb="0" eb="2">
      <t>センダイ</t>
    </rPh>
    <rPh sb="3" eb="5">
      <t>ジョウシャ</t>
    </rPh>
    <phoneticPr fontId="2"/>
  </si>
  <si>
    <t>青葉通一番町</t>
  </si>
  <si>
    <t>大町西公園</t>
  </si>
  <si>
    <t>国際センター</t>
  </si>
  <si>
    <t>川内</t>
  </si>
  <si>
    <t>青葉山</t>
  </si>
  <si>
    <t>八木山動物公園</t>
  </si>
  <si>
    <t>東西線総数</t>
    <rPh sb="0" eb="1">
      <t>ヒガシ</t>
    </rPh>
    <rPh sb="1" eb="2">
      <t>ニシ</t>
    </rPh>
    <rPh sb="2" eb="3">
      <t>セン</t>
    </rPh>
    <rPh sb="3" eb="4">
      <t>ソウ</t>
    </rPh>
    <rPh sb="4" eb="5">
      <t>スウ</t>
    </rPh>
    <phoneticPr fontId="2"/>
  </si>
  <si>
    <t>富沢</t>
    <rPh sb="0" eb="2">
      <t>トミザワ</t>
    </rPh>
    <phoneticPr fontId="2"/>
  </si>
  <si>
    <t>長町南</t>
    <rPh sb="0" eb="2">
      <t>ナガマチ</t>
    </rPh>
    <rPh sb="2" eb="3">
      <t>ミナミ</t>
    </rPh>
    <phoneticPr fontId="2"/>
  </si>
  <si>
    <t>長町</t>
    <rPh sb="0" eb="2">
      <t>ナガマチ</t>
    </rPh>
    <phoneticPr fontId="2"/>
  </si>
  <si>
    <t>長町一丁目</t>
    <rPh sb="0" eb="2">
      <t>ナガマチ</t>
    </rPh>
    <rPh sb="2" eb="5">
      <t>イッチョウメ</t>
    </rPh>
    <phoneticPr fontId="2"/>
  </si>
  <si>
    <t>河原町</t>
    <rPh sb="0" eb="2">
      <t>カワラ</t>
    </rPh>
    <rPh sb="2" eb="3">
      <t>マチ</t>
    </rPh>
    <phoneticPr fontId="2"/>
  </si>
  <si>
    <t>愛宕橋</t>
    <rPh sb="0" eb="2">
      <t>アタゴ</t>
    </rPh>
    <rPh sb="2" eb="3">
      <t>ハシ</t>
    </rPh>
    <phoneticPr fontId="2"/>
  </si>
  <si>
    <t>五橋</t>
    <rPh sb="0" eb="1">
      <t>ゴ</t>
    </rPh>
    <rPh sb="1" eb="2">
      <t>ハシ</t>
    </rPh>
    <phoneticPr fontId="2"/>
  </si>
  <si>
    <t>広瀬通</t>
    <rPh sb="0" eb="2">
      <t>ヒロセ</t>
    </rPh>
    <rPh sb="2" eb="3">
      <t>トオリ</t>
    </rPh>
    <phoneticPr fontId="2"/>
  </si>
  <si>
    <t>勾当台公園</t>
    <rPh sb="0" eb="3">
      <t>コウトウダイ</t>
    </rPh>
    <rPh sb="3" eb="5">
      <t>コウエン</t>
    </rPh>
    <phoneticPr fontId="2"/>
  </si>
  <si>
    <t>北四番丁</t>
    <rPh sb="0" eb="1">
      <t>キタ</t>
    </rPh>
    <rPh sb="1" eb="3">
      <t>ヨバンチョウ</t>
    </rPh>
    <rPh sb="3" eb="4">
      <t>チョウ</t>
    </rPh>
    <phoneticPr fontId="2"/>
  </si>
  <si>
    <t>北仙台</t>
    <rPh sb="0" eb="1">
      <t>キタ</t>
    </rPh>
    <rPh sb="1" eb="3">
      <t>センダイ</t>
    </rPh>
    <phoneticPr fontId="2"/>
  </si>
  <si>
    <t>台原</t>
    <rPh sb="0" eb="1">
      <t>ダイ</t>
    </rPh>
    <rPh sb="1" eb="2">
      <t>ハラ</t>
    </rPh>
    <phoneticPr fontId="2"/>
  </si>
  <si>
    <t>旭ヶ丘</t>
    <rPh sb="0" eb="1">
      <t>アサヒ</t>
    </rPh>
    <rPh sb="2" eb="3">
      <t>オカ</t>
    </rPh>
    <phoneticPr fontId="2"/>
  </si>
  <si>
    <t>黒松</t>
    <rPh sb="0" eb="2">
      <t>クロマツ</t>
    </rPh>
    <phoneticPr fontId="2"/>
  </si>
  <si>
    <t>八乙女</t>
    <rPh sb="0" eb="1">
      <t>ハチ</t>
    </rPh>
    <rPh sb="1" eb="3">
      <t>オトメ</t>
    </rPh>
    <phoneticPr fontId="2"/>
  </si>
  <si>
    <t>泉中央</t>
    <rPh sb="0" eb="1">
      <t>イズミ</t>
    </rPh>
    <rPh sb="1" eb="3">
      <t>チュウオウ</t>
    </rPh>
    <phoneticPr fontId="2"/>
  </si>
  <si>
    <t>南北線総数</t>
    <rPh sb="0" eb="1">
      <t>ミナミ</t>
    </rPh>
    <rPh sb="1" eb="2">
      <t>キタ</t>
    </rPh>
    <rPh sb="2" eb="3">
      <t>セン</t>
    </rPh>
    <rPh sb="3" eb="4">
      <t>ソウ</t>
    </rPh>
    <rPh sb="4" eb="5">
      <t>スウ</t>
    </rPh>
    <phoneticPr fontId="2"/>
  </si>
  <si>
    <t>令和3年度</t>
    <rPh sb="0" eb="1">
      <t>レイ</t>
    </rPh>
    <rPh sb="1" eb="2">
      <t>ワ</t>
    </rPh>
    <phoneticPr fontId="2"/>
  </si>
  <si>
    <t>令和2年度</t>
    <rPh sb="0" eb="1">
      <t>レイ</t>
    </rPh>
    <rPh sb="1" eb="2">
      <t>ワ</t>
    </rPh>
    <phoneticPr fontId="2"/>
  </si>
  <si>
    <t>令和元年度</t>
    <rPh sb="0" eb="1">
      <t>レイ</t>
    </rPh>
    <rPh sb="1" eb="2">
      <t>ワ</t>
    </rPh>
    <rPh sb="2" eb="3">
      <t>ガン</t>
    </rPh>
    <phoneticPr fontId="2"/>
  </si>
  <si>
    <t>平成30年度</t>
  </si>
  <si>
    <t>平成29年度</t>
  </si>
  <si>
    <t>駅別</t>
    <rPh sb="0" eb="1">
      <t>エキ</t>
    </rPh>
    <rPh sb="1" eb="2">
      <t>ベツ</t>
    </rPh>
    <phoneticPr fontId="2"/>
  </si>
  <si>
    <t>（単位  人）</t>
    <rPh sb="1" eb="3">
      <t>タンイ</t>
    </rPh>
    <rPh sb="5" eb="6">
      <t>ニン</t>
    </rPh>
    <phoneticPr fontId="2"/>
  </si>
  <si>
    <t>2.地下鉄駅別乗車人員</t>
    <rPh sb="2" eb="5">
      <t>チカテツ</t>
    </rPh>
    <rPh sb="5" eb="6">
      <t>エキ</t>
    </rPh>
    <rPh sb="6" eb="7">
      <t>ベツ</t>
    </rPh>
    <rPh sb="7" eb="9">
      <t>ジョウシャ</t>
    </rPh>
    <rPh sb="9" eb="11">
      <t>ジンイン</t>
    </rPh>
    <phoneticPr fontId="2"/>
  </si>
  <si>
    <t>13-4.交通機関の運輸状況（続）</t>
    <rPh sb="5" eb="7">
      <t>コウツウ</t>
    </rPh>
    <rPh sb="7" eb="9">
      <t>キカン</t>
    </rPh>
    <rPh sb="10" eb="12">
      <t>ウンユ</t>
    </rPh>
    <rPh sb="12" eb="14">
      <t>ジョウキョウ</t>
    </rPh>
    <rPh sb="15" eb="16">
      <t>ゾク</t>
    </rPh>
    <phoneticPr fontId="2"/>
  </si>
  <si>
    <t>資料  交通局輸送課・営業課</t>
    <rPh sb="7" eb="9">
      <t>ユソウ</t>
    </rPh>
    <rPh sb="9" eb="10">
      <t>カ</t>
    </rPh>
    <rPh sb="11" eb="14">
      <t>エイギョウカ</t>
    </rPh>
    <phoneticPr fontId="2"/>
  </si>
  <si>
    <t>1月</t>
    <phoneticPr fontId="2"/>
  </si>
  <si>
    <t>4月</t>
    <rPh sb="1" eb="2">
      <t>ガツ</t>
    </rPh>
    <phoneticPr fontId="2"/>
  </si>
  <si>
    <t>令和元年度</t>
    <rPh sb="0" eb="2">
      <t>レイワ</t>
    </rPh>
    <rPh sb="2" eb="4">
      <t>ガンネン</t>
    </rPh>
    <rPh sb="4" eb="5">
      <t>ド</t>
    </rPh>
    <phoneticPr fontId="2"/>
  </si>
  <si>
    <t xml:space="preserve"> </t>
  </si>
  <si>
    <t>地下鉄</t>
    <rPh sb="0" eb="3">
      <t>チカテツ</t>
    </rPh>
    <phoneticPr fontId="2"/>
  </si>
  <si>
    <t>r569.09</t>
    <phoneticPr fontId="2"/>
  </si>
  <si>
    <t xml:space="preserve"> 市営バス</t>
    <phoneticPr fontId="2"/>
  </si>
  <si>
    <t>人</t>
  </si>
  <si>
    <t>km</t>
  </si>
  <si>
    <t>両</t>
  </si>
  <si>
    <t>ヵ所</t>
  </si>
  <si>
    <t>乗車人員</t>
  </si>
  <si>
    <t>走行キロ</t>
  </si>
  <si>
    <t>使用車両数</t>
  </si>
  <si>
    <t>延使用車両数</t>
  </si>
  <si>
    <t>在籍車両数
(年度・月末)</t>
  </si>
  <si>
    <t>1日1車当り</t>
    <phoneticPr fontId="2"/>
  </si>
  <si>
    <t>1車1キロ当り</t>
    <phoneticPr fontId="2"/>
  </si>
  <si>
    <t>1日平均</t>
  </si>
  <si>
    <t>停留所数
駅数
(年度・月末)</t>
    <rPh sb="5" eb="6">
      <t>エキ</t>
    </rPh>
    <rPh sb="6" eb="7">
      <t>スウ</t>
    </rPh>
    <phoneticPr fontId="2"/>
  </si>
  <si>
    <t>車両数</t>
  </si>
  <si>
    <t>免許路線キロ
営業㌔（地下鉄）
(年度・月末)</t>
    <rPh sb="7" eb="9">
      <t>エイギョウ</t>
    </rPh>
    <rPh sb="11" eb="14">
      <t>チカテツ</t>
    </rPh>
    <phoneticPr fontId="2"/>
  </si>
  <si>
    <t>年度・月</t>
  </si>
  <si>
    <t>「停留所数」、「駅数」は、年度末、月末の数値である。</t>
    <phoneticPr fontId="2"/>
  </si>
  <si>
    <t xml:space="preserve">「免許路線キロ」、「営業キロ」、「在籍車両数」、
</t>
    <phoneticPr fontId="2"/>
  </si>
  <si>
    <t xml:space="preserve">
</t>
    <phoneticPr fontId="2"/>
  </si>
  <si>
    <t>本表は貸切バスを含む。</t>
    <phoneticPr fontId="2"/>
  </si>
  <si>
    <t>び地下鉄</t>
    <phoneticPr fontId="2"/>
  </si>
  <si>
    <t>1.市営バス及</t>
  </si>
  <si>
    <t>資料  日本貨物鉄道株式会社東北支社，仙台臨海鉄道株式会社</t>
    <rPh sb="0" eb="2">
      <t>シリョウ</t>
    </rPh>
    <rPh sb="4" eb="6">
      <t>ニホン</t>
    </rPh>
    <rPh sb="6" eb="8">
      <t>カモツ</t>
    </rPh>
    <rPh sb="8" eb="10">
      <t>テツドウ</t>
    </rPh>
    <rPh sb="10" eb="12">
      <t>カブシキ</t>
    </rPh>
    <rPh sb="12" eb="14">
      <t>カイシャ</t>
    </rPh>
    <rPh sb="14" eb="16">
      <t>トウホク</t>
    </rPh>
    <rPh sb="16" eb="18">
      <t>シシャ</t>
    </rPh>
    <phoneticPr fontId="2"/>
  </si>
  <si>
    <t>仙台貨物ターミナル駅</t>
  </si>
  <si>
    <t>仙台西港駅</t>
  </si>
  <si>
    <t>-</t>
    <phoneticPr fontId="2"/>
  </si>
  <si>
    <t>仙台埠頭駅</t>
  </si>
  <si>
    <t>仙台北港駅</t>
  </si>
  <si>
    <t>仙台港駅</t>
  </si>
  <si>
    <t>コンテナ貨物
（別掲）</t>
    <phoneticPr fontId="2"/>
  </si>
  <si>
    <t>その他</t>
  </si>
  <si>
    <t>化学工業品</t>
  </si>
  <si>
    <t>金属機器工業品</t>
  </si>
  <si>
    <t>年度・駅別</t>
  </si>
  <si>
    <t>（単位  t ）</t>
    <phoneticPr fontId="2"/>
  </si>
  <si>
    <t>2.到着</t>
    <rPh sb="2" eb="4">
      <t>トウチャク</t>
    </rPh>
    <phoneticPr fontId="2"/>
  </si>
  <si>
    <t>コンテナ貨物
（別掲）</t>
  </si>
  <si>
    <t>1.発送</t>
    <rPh sb="2" eb="4">
      <t>ハッソウ</t>
    </rPh>
    <phoneticPr fontId="2"/>
  </si>
  <si>
    <t>本表は市内貨物取扱駅における有賃、無賃の車扱貨物並びに有賃、無賃のコンテナ貨物の輸送状況である。</t>
    <phoneticPr fontId="2"/>
  </si>
  <si>
    <t>13-3.仙台市内各駅の品目別貨物輸送状況</t>
    <phoneticPr fontId="2"/>
  </si>
  <si>
    <t>資料  日本貨物鉄道株式会社東北支社、仙台臨海鉄道株式会社</t>
    <rPh sb="0" eb="2">
      <t>シリョウ</t>
    </rPh>
    <rPh sb="4" eb="6">
      <t>ニホン</t>
    </rPh>
    <rPh sb="6" eb="8">
      <t>カモツ</t>
    </rPh>
    <rPh sb="8" eb="10">
      <t>テツドウ</t>
    </rPh>
    <rPh sb="10" eb="12">
      <t>カブシキ</t>
    </rPh>
    <rPh sb="12" eb="14">
      <t>カイシャ</t>
    </rPh>
    <rPh sb="14" eb="16">
      <t>トウホク</t>
    </rPh>
    <rPh sb="16" eb="18">
      <t>シシャ</t>
    </rPh>
    <phoneticPr fontId="2"/>
  </si>
  <si>
    <t>4月</t>
    <phoneticPr fontId="2"/>
  </si>
  <si>
    <t>コンテナ</t>
    <phoneticPr fontId="2"/>
  </si>
  <si>
    <t>車扱</t>
    <rPh sb="0" eb="1">
      <t>クルマ</t>
    </rPh>
    <rPh sb="1" eb="2">
      <t>アツカ</t>
    </rPh>
    <phoneticPr fontId="2"/>
  </si>
  <si>
    <t>（車扱）</t>
    <rPh sb="1" eb="2">
      <t>クルマ</t>
    </rPh>
    <rPh sb="2" eb="3">
      <t>アツカイ</t>
    </rPh>
    <phoneticPr fontId="2"/>
  </si>
  <si>
    <t>仙台貨物ターミナル駅</t>
    <rPh sb="0" eb="2">
      <t>センダイ</t>
    </rPh>
    <rPh sb="2" eb="4">
      <t>カモツ</t>
    </rPh>
    <rPh sb="9" eb="10">
      <t>エキ</t>
    </rPh>
    <phoneticPr fontId="2"/>
  </si>
  <si>
    <t>仙台西港駅</t>
    <rPh sb="0" eb="2">
      <t>センダイ</t>
    </rPh>
    <rPh sb="2" eb="3">
      <t>ニシ</t>
    </rPh>
    <rPh sb="3" eb="4">
      <t>ミナト</t>
    </rPh>
    <rPh sb="4" eb="5">
      <t>エキ</t>
    </rPh>
    <phoneticPr fontId="2"/>
  </si>
  <si>
    <t>仙台埠頭駅</t>
    <rPh sb="0" eb="2">
      <t>センダイ</t>
    </rPh>
    <rPh sb="2" eb="4">
      <t>フトウ</t>
    </rPh>
    <rPh sb="4" eb="5">
      <t>エキ</t>
    </rPh>
    <phoneticPr fontId="2"/>
  </si>
  <si>
    <t>仙台北港駅</t>
    <rPh sb="0" eb="2">
      <t>センダイ</t>
    </rPh>
    <rPh sb="2" eb="3">
      <t>キタ</t>
    </rPh>
    <rPh sb="3" eb="4">
      <t>ミナト</t>
    </rPh>
    <rPh sb="4" eb="5">
      <t>エキ</t>
    </rPh>
    <phoneticPr fontId="2"/>
  </si>
  <si>
    <t>仙台港駅</t>
    <rPh sb="0" eb="2">
      <t>センダイ</t>
    </rPh>
    <rPh sb="2" eb="3">
      <t>コウ</t>
    </rPh>
    <rPh sb="3" eb="4">
      <t>エキ</t>
    </rPh>
    <phoneticPr fontId="2"/>
  </si>
  <si>
    <t>（単位  t）</t>
    <rPh sb="1" eb="3">
      <t>タンイ</t>
    </rPh>
    <phoneticPr fontId="2"/>
  </si>
  <si>
    <t>13-2.仙台市内各駅の貨物輸送状況</t>
    <phoneticPr fontId="2"/>
  </si>
  <si>
    <t>資料  東日本旅客鉄道株式会社仙台支社、まちづくり政策局政策企画部政策企画課</t>
    <rPh sb="0" eb="2">
      <t>シリョウ</t>
    </rPh>
    <rPh sb="4" eb="7">
      <t>ヒガシニホン</t>
    </rPh>
    <rPh sb="7" eb="9">
      <t>リョカク</t>
    </rPh>
    <rPh sb="9" eb="11">
      <t>テツドウ</t>
    </rPh>
    <rPh sb="11" eb="13">
      <t>カブシキ</t>
    </rPh>
    <rPh sb="13" eb="15">
      <t>カイシャ</t>
    </rPh>
    <rPh sb="15" eb="17">
      <t>センダイ</t>
    </rPh>
    <rPh sb="17" eb="18">
      <t>シ</t>
    </rPh>
    <rPh sb="18" eb="19">
      <t>ホンシャ</t>
    </rPh>
    <rPh sb="25" eb="37">
      <t>セイサクキョクセイサクキカクブセイサクキカク</t>
    </rPh>
    <rPh sb="37" eb="38">
      <t>カ</t>
    </rPh>
    <phoneticPr fontId="2"/>
  </si>
  <si>
    <t>新幹線（仙台駅）</t>
    <phoneticPr fontId="2"/>
  </si>
  <si>
    <t>(別　掲)</t>
    <phoneticPr fontId="2"/>
  </si>
  <si>
    <t>中野栄</t>
    <rPh sb="0" eb="2">
      <t>ナカノ</t>
    </rPh>
    <rPh sb="2" eb="3">
      <t>サカエ</t>
    </rPh>
    <phoneticPr fontId="2"/>
  </si>
  <si>
    <t>陸前高砂</t>
    <rPh sb="0" eb="2">
      <t>リクゼン</t>
    </rPh>
    <rPh sb="2" eb="4">
      <t>タカサゴ</t>
    </rPh>
    <phoneticPr fontId="2"/>
  </si>
  <si>
    <t>福田町</t>
    <rPh sb="0" eb="3">
      <t>フクダマチ</t>
    </rPh>
    <phoneticPr fontId="2"/>
  </si>
  <si>
    <t>小鶴新田</t>
    <rPh sb="0" eb="2">
      <t>コヅル</t>
    </rPh>
    <rPh sb="2" eb="4">
      <t>シンデン</t>
    </rPh>
    <phoneticPr fontId="2"/>
  </si>
  <si>
    <t>苦竹</t>
    <rPh sb="0" eb="2">
      <t>ニガタケ</t>
    </rPh>
    <phoneticPr fontId="2"/>
  </si>
  <si>
    <t>陸前原ノ町</t>
    <rPh sb="0" eb="2">
      <t>リクゼン</t>
    </rPh>
    <rPh sb="2" eb="5">
      <t>ハラノマチ</t>
    </rPh>
    <phoneticPr fontId="2"/>
  </si>
  <si>
    <t>宮城野原</t>
    <rPh sb="0" eb="4">
      <t>ミヤギノハラ</t>
    </rPh>
    <phoneticPr fontId="2"/>
  </si>
  <si>
    <t>榴ヶ岡</t>
    <rPh sb="2" eb="3">
      <t>オカ</t>
    </rPh>
    <phoneticPr fontId="2"/>
  </si>
  <si>
    <t>あおば通</t>
    <rPh sb="3" eb="4">
      <t>トオ</t>
    </rPh>
    <phoneticPr fontId="2"/>
  </si>
  <si>
    <t>愛子</t>
    <rPh sb="0" eb="2">
      <t>アヤシ</t>
    </rPh>
    <phoneticPr fontId="2"/>
  </si>
  <si>
    <t>陸前落合</t>
    <rPh sb="0" eb="2">
      <t>リクゼン</t>
    </rPh>
    <rPh sb="2" eb="4">
      <t>オチアイ</t>
    </rPh>
    <phoneticPr fontId="2"/>
  </si>
  <si>
    <t>国見</t>
    <rPh sb="0" eb="2">
      <t>クニミ</t>
    </rPh>
    <phoneticPr fontId="2"/>
  </si>
  <si>
    <t>東北福祉大前</t>
    <rPh sb="0" eb="2">
      <t>トウホク</t>
    </rPh>
    <rPh sb="2" eb="4">
      <t>フクシ</t>
    </rPh>
    <rPh sb="4" eb="5">
      <t>ダイ</t>
    </rPh>
    <rPh sb="5" eb="6">
      <t>マエ</t>
    </rPh>
    <phoneticPr fontId="2"/>
  </si>
  <si>
    <t>北山</t>
    <rPh sb="0" eb="2">
      <t>キタヤマ</t>
    </rPh>
    <phoneticPr fontId="2"/>
  </si>
  <si>
    <t>北仙台</t>
    <rPh sb="0" eb="3">
      <t>キタセンダイ</t>
    </rPh>
    <phoneticPr fontId="2"/>
  </si>
  <si>
    <t>東照宮</t>
    <rPh sb="0" eb="3">
      <t>トウショウグウ</t>
    </rPh>
    <phoneticPr fontId="2"/>
  </si>
  <si>
    <t>岩切</t>
    <rPh sb="0" eb="2">
      <t>イワキリ</t>
    </rPh>
    <phoneticPr fontId="2"/>
  </si>
  <si>
    <t>東仙台</t>
    <rPh sb="0" eb="1">
      <t>ヒガシ</t>
    </rPh>
    <rPh sb="1" eb="3">
      <t>センダイ</t>
    </rPh>
    <phoneticPr fontId="2"/>
  </si>
  <si>
    <t>南仙台</t>
    <rPh sb="0" eb="1">
      <t>ミナミ</t>
    </rPh>
    <rPh sb="1" eb="3">
      <t>センダイ</t>
    </rPh>
    <phoneticPr fontId="2"/>
  </si>
  <si>
    <t>太子堂</t>
    <rPh sb="0" eb="3">
      <t>タイシドウ</t>
    </rPh>
    <phoneticPr fontId="2"/>
  </si>
  <si>
    <t>仙台</t>
    <rPh sb="0" eb="2">
      <t>センダイ</t>
    </rPh>
    <phoneticPr fontId="2"/>
  </si>
  <si>
    <t>令和3年度</t>
    <rPh sb="0" eb="2">
      <t>レイワ</t>
    </rPh>
    <rPh sb="3" eb="5">
      <t>ネンド</t>
    </rPh>
    <rPh sb="4" eb="5">
      <t>ド</t>
    </rPh>
    <phoneticPr fontId="2"/>
  </si>
  <si>
    <t>令和2年度</t>
    <rPh sb="0" eb="2">
      <t>レイワ</t>
    </rPh>
    <rPh sb="3" eb="5">
      <t>ネンド</t>
    </rPh>
    <rPh sb="4" eb="5">
      <t>ド</t>
    </rPh>
    <phoneticPr fontId="2"/>
  </si>
  <si>
    <t>平成30年度</t>
    <rPh sb="0" eb="2">
      <t>ヘイセイ</t>
    </rPh>
    <rPh sb="4" eb="6">
      <t>ネンド</t>
    </rPh>
    <phoneticPr fontId="2"/>
  </si>
  <si>
    <t>駅名</t>
    <rPh sb="0" eb="2">
      <t>エキメイ</t>
    </rPh>
    <phoneticPr fontId="2"/>
  </si>
  <si>
    <t>　　　　　　　新幹線（仙台駅）は、仙台駅の新幹線中央口、新幹線南口、在来線からの乗換口の合計である。</t>
    <phoneticPr fontId="2"/>
  </si>
  <si>
    <t>　　　　　　　各年度の一日平均乗車人員である。　　　　　　</t>
    <rPh sb="7" eb="10">
      <t>カクネンド</t>
    </rPh>
    <rPh sb="11" eb="13">
      <t>イチニチ</t>
    </rPh>
    <rPh sb="13" eb="15">
      <t>ヘイキン</t>
    </rPh>
    <rPh sb="15" eb="17">
      <t>ジョウシャ</t>
    </rPh>
    <rPh sb="17" eb="19">
      <t>ジンイン</t>
    </rPh>
    <phoneticPr fontId="2"/>
  </si>
  <si>
    <t>13-1.仙台市内ＪＲ各駅の旅客輸送状況（一日平均乗車人員）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</si>
</sst>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 #,##0;_ * \-#,##0;_ * &quot;-&quot;;_ @"/>
    <numFmt numFmtId="177" formatCode="#,##0_ "/>
    <numFmt numFmtId="178" formatCode="_(* #,##0_);_(* \(#,##0\);_(* &quot;-&quot;_);_(@_)"/>
    <numFmt numFmtId="179" formatCode="0_);[Red]\(0\)"/>
    <numFmt numFmtId="180" formatCode="#,##0.0_ ;[Red]\-#,##0.0\ "/>
    <numFmt numFmtId="181" formatCode="#,##0_ ;[Red]\-#,##0\ "/>
    <numFmt numFmtId="182" formatCode="#,##0.000_ ;[Red]\-#,##0.000\ "/>
    <numFmt numFmtId="183" formatCode="_ * #,##0.0_ ;_ * \-#,##0.0_ ;_ * &quot;-&quot;_ ;_ @_ "/>
    <numFmt numFmtId="184" formatCode="_ * #,##0.00_ ;_ * \-#,##0.00_ ;_ * &quot;-&quot;_ ;_ @_ "/>
    <numFmt numFmtId="185" formatCode="* #,##0;* \-#,##0;* &quot;-&quot;;@"/>
    <numFmt numFmtId="186" formatCode="#,##0;[Red]#,##0"/>
  </numFmts>
  <fonts count="37" x14ac:knownFonts="1">
    <font>
      <sz val="11"/>
      <name val="ＭＳ Ｐゴシック"/>
      <family val="3"/>
      <charset val="128"/>
    </font>
    <font>
      <sz val="11"/>
      <color theme="1"/>
      <name val="ＭＳ Ｐゴシック"/>
      <family val="3"/>
      <charset val="128"/>
    </font>
    <font>
      <sz val="6"/>
      <name val="ＭＳ Ｐゴシック"/>
      <family val="3"/>
      <charset val="128"/>
    </font>
    <font>
      <sz val="14"/>
      <color theme="1"/>
      <name val="ＭＳ 明朝"/>
      <family val="1"/>
      <charset val="128"/>
    </font>
    <font>
      <sz val="14"/>
      <name val="ＭＳ 明朝"/>
      <family val="1"/>
      <charset val="128"/>
    </font>
    <font>
      <sz val="12"/>
      <color theme="1"/>
      <name val="ＭＳ 明朝"/>
      <family val="1"/>
      <charset val="128"/>
    </font>
    <font>
      <sz val="11"/>
      <color theme="1"/>
      <name val="ＭＳ 明朝"/>
      <family val="1"/>
      <charset val="128"/>
    </font>
    <font>
      <sz val="11"/>
      <name val="ＭＳ 明朝"/>
      <family val="1"/>
      <charset val="128"/>
    </font>
    <font>
      <sz val="9"/>
      <color theme="1"/>
      <name val="ＭＳ 明朝"/>
      <family val="1"/>
      <charset val="128"/>
    </font>
    <font>
      <sz val="9"/>
      <name val="ＭＳ 明朝"/>
      <family val="1"/>
      <charset val="128"/>
    </font>
    <font>
      <sz val="10"/>
      <color theme="1"/>
      <name val="ＭＳ 明朝"/>
      <family val="1"/>
      <charset val="128"/>
    </font>
    <font>
      <sz val="11"/>
      <color theme="1"/>
      <name val="ＭＳ ゴシック"/>
      <family val="3"/>
      <charset val="128"/>
    </font>
    <font>
      <sz val="8"/>
      <color theme="1"/>
      <name val="ＭＳ Ｐ明朝"/>
      <family val="1"/>
      <charset val="128"/>
    </font>
    <font>
      <sz val="6"/>
      <name val="ＭＳ Ｐ明朝"/>
      <family val="1"/>
      <charset val="128"/>
    </font>
    <font>
      <sz val="10"/>
      <color theme="1"/>
      <name val="ＭＳ Ｐ明朝"/>
      <family val="1"/>
      <charset val="128"/>
    </font>
    <font>
      <sz val="9"/>
      <color theme="1"/>
      <name val="ＭＳ Ｐ明朝"/>
      <family val="1"/>
      <charset val="128"/>
    </font>
    <font>
      <sz val="9"/>
      <color theme="1"/>
      <name val="ＭＳ ゴシック"/>
      <family val="3"/>
      <charset val="128"/>
    </font>
    <font>
      <sz val="10"/>
      <color theme="1"/>
      <name val="ＭＳ ゴシック"/>
      <family val="3"/>
      <charset val="128"/>
    </font>
    <font>
      <b/>
      <sz val="10"/>
      <color theme="1"/>
      <name val="ＭＳ Ｐゴシック"/>
      <family val="3"/>
      <charset val="128"/>
    </font>
    <font>
      <b/>
      <sz val="10"/>
      <color theme="1"/>
      <name val="ＭＳ ゴシック"/>
      <family val="3"/>
      <charset val="128"/>
    </font>
    <font>
      <sz val="8"/>
      <color theme="1"/>
      <name val="ＭＳ 明朝"/>
      <family val="1"/>
      <charset val="128"/>
    </font>
    <font>
      <sz val="11"/>
      <name val="ＭＳ Ｐゴシック"/>
      <family val="3"/>
      <charset val="128"/>
    </font>
    <font>
      <sz val="11"/>
      <name val="ＭＳ ゴシック"/>
      <family val="3"/>
      <charset val="128"/>
    </font>
    <font>
      <sz val="11"/>
      <color theme="1"/>
      <name val="ＭＳ Ｐ明朝"/>
      <family val="1"/>
      <charset val="128"/>
    </font>
    <font>
      <b/>
      <sz val="10"/>
      <color theme="1"/>
      <name val="ＭＳ Ｐ明朝"/>
      <family val="1"/>
      <charset val="128"/>
    </font>
    <font>
      <sz val="10"/>
      <color theme="1"/>
      <name val="ＭＳ Ｐゴシック"/>
      <family val="3"/>
      <charset val="128"/>
    </font>
    <font>
      <sz val="12"/>
      <color theme="1"/>
      <name val="ＭＳ Ｐ明朝"/>
      <family val="1"/>
      <charset val="128"/>
    </font>
    <font>
      <sz val="12"/>
      <color theme="1"/>
      <name val="ＭＳ Ｐゴシック"/>
      <family val="3"/>
      <charset val="128"/>
    </font>
    <font>
      <sz val="9"/>
      <name val="ＭＳ Ｐゴシック"/>
      <family val="3"/>
      <charset val="128"/>
    </font>
    <font>
      <b/>
      <sz val="11"/>
      <name val="ＭＳ ゴシック"/>
      <family val="3"/>
      <charset val="128"/>
    </font>
    <font>
      <b/>
      <sz val="11"/>
      <color theme="1"/>
      <name val="ＭＳ ゴシック"/>
      <family val="3"/>
      <charset val="128"/>
    </font>
    <font>
      <sz val="8"/>
      <color theme="1"/>
      <name val="ＭＳ ゴシック"/>
      <family val="3"/>
      <charset val="128"/>
    </font>
    <font>
      <b/>
      <sz val="8"/>
      <color theme="1"/>
      <name val="ＭＳ ゴシック"/>
      <family val="3"/>
      <charset val="128"/>
    </font>
    <font>
      <b/>
      <sz val="9"/>
      <color theme="1"/>
      <name val="ＭＳ Ｐ明朝"/>
      <family val="1"/>
      <charset val="128"/>
    </font>
    <font>
      <sz val="9"/>
      <color theme="1"/>
      <name val="ＭＳ Ｐゴシック"/>
      <family val="3"/>
      <charset val="128"/>
    </font>
    <font>
      <sz val="8"/>
      <color theme="1"/>
      <name val="MS UI Gothic"/>
      <family val="3"/>
      <charset val="128"/>
    </font>
    <font>
      <b/>
      <sz val="11"/>
      <color theme="1"/>
      <name val="ＭＳ Ｐゴシック"/>
      <family val="3"/>
      <charset val="128"/>
    </font>
  </fonts>
  <fills count="2">
    <fill>
      <patternFill patternType="none"/>
    </fill>
    <fill>
      <patternFill patternType="gray125"/>
    </fill>
  </fills>
  <borders count="26">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s>
  <cellStyleXfs count="2">
    <xf numFmtId="0" fontId="0" fillId="0" borderId="0"/>
    <xf numFmtId="38" fontId="21" fillId="0" borderId="0" applyFont="0" applyFill="0" applyBorder="0" applyAlignment="0" applyProtection="0"/>
  </cellStyleXfs>
  <cellXfs count="41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8" fillId="0" borderId="0" xfId="0" applyFont="1" applyAlignment="1">
      <alignment wrapText="1"/>
    </xf>
    <xf numFmtId="0" fontId="10" fillId="0" borderId="0" xfId="0" applyFont="1" applyAlignment="1">
      <alignment wrapText="1"/>
    </xf>
    <xf numFmtId="0" fontId="6" fillId="0" borderId="0" xfId="0" applyFont="1" applyAlignment="1">
      <alignment wrapText="1"/>
    </xf>
    <xf numFmtId="0" fontId="11" fillId="0" borderId="0" xfId="0" applyFont="1"/>
    <xf numFmtId="0" fontId="12" fillId="0" borderId="0" xfId="0" applyFont="1" applyAlignment="1">
      <alignment horizontal="right"/>
    </xf>
    <xf numFmtId="0" fontId="14" fillId="0" borderId="0" xfId="0" applyFont="1"/>
    <xf numFmtId="0" fontId="14" fillId="0" borderId="7" xfId="0" applyFont="1" applyBorder="1"/>
    <xf numFmtId="0" fontId="14" fillId="0" borderId="18" xfId="0" applyFont="1" applyBorder="1"/>
    <xf numFmtId="176" fontId="17" fillId="0" borderId="0" xfId="0" applyNumberFormat="1" applyFont="1"/>
    <xf numFmtId="176" fontId="17" fillId="0" borderId="0" xfId="0" applyNumberFormat="1" applyFont="1" applyAlignment="1">
      <alignment horizontal="right"/>
    </xf>
    <xf numFmtId="177" fontId="11" fillId="0" borderId="0" xfId="0" applyNumberFormat="1" applyFont="1"/>
    <xf numFmtId="176" fontId="17" fillId="0" borderId="19" xfId="0" applyNumberFormat="1" applyFont="1" applyBorder="1"/>
    <xf numFmtId="176" fontId="17" fillId="0" borderId="19" xfId="0" applyNumberFormat="1" applyFont="1" applyBorder="1" applyAlignment="1">
      <alignment horizontal="right"/>
    </xf>
    <xf numFmtId="176" fontId="19" fillId="0" borderId="19" xfId="0" applyNumberFormat="1" applyFont="1" applyBorder="1"/>
    <xf numFmtId="176" fontId="19" fillId="0" borderId="0" xfId="0" applyNumberFormat="1" applyFont="1"/>
    <xf numFmtId="176" fontId="19" fillId="0" borderId="0" xfId="0" applyNumberFormat="1" applyFont="1" applyAlignment="1">
      <alignment horizontal="right"/>
    </xf>
    <xf numFmtId="0" fontId="14" fillId="0" borderId="0" xfId="0" applyFont="1" applyAlignment="1">
      <alignment horizontal="right"/>
    </xf>
    <xf numFmtId="0" fontId="14" fillId="0" borderId="7" xfId="0" applyFont="1" applyBorder="1" applyAlignment="1">
      <alignment horizontal="left"/>
    </xf>
    <xf numFmtId="49" fontId="14" fillId="0" borderId="7" xfId="0" applyNumberFormat="1" applyFont="1" applyBorder="1" applyAlignment="1">
      <alignment horizontal="left"/>
    </xf>
    <xf numFmtId="0" fontId="14" fillId="0" borderId="0" xfId="0" applyFont="1" applyAlignment="1">
      <alignment horizontal="left"/>
    </xf>
    <xf numFmtId="0" fontId="11" fillId="0" borderId="14" xfId="0" applyFont="1" applyBorder="1"/>
    <xf numFmtId="49" fontId="14" fillId="0" borderId="15" xfId="0" applyNumberFormat="1" applyFont="1" applyBorder="1" applyAlignment="1">
      <alignment horizontal="left"/>
    </xf>
    <xf numFmtId="177" fontId="11" fillId="0" borderId="14" xfId="0" applyNumberFormat="1" applyFont="1" applyBorder="1"/>
    <xf numFmtId="0" fontId="20" fillId="0" borderId="0" xfId="0" applyFont="1"/>
    <xf numFmtId="0" fontId="12" fillId="0" borderId="0" xfId="0" applyFont="1"/>
    <xf numFmtId="176" fontId="1" fillId="0" borderId="0" xfId="0" applyNumberFormat="1" applyFont="1"/>
    <xf numFmtId="0" fontId="14" fillId="0" borderId="7" xfId="0" applyFont="1" applyBorder="1" applyAlignment="1">
      <alignment horizontal="distributed" justifyLastLine="1"/>
    </xf>
    <xf numFmtId="0" fontId="14" fillId="0" borderId="0" xfId="0" applyFont="1" applyAlignment="1">
      <alignment horizontal="center" justifyLastLine="1"/>
    </xf>
    <xf numFmtId="0" fontId="14" fillId="0" borderId="10" xfId="0" applyFont="1" applyBorder="1" applyAlignment="1">
      <alignment horizontal="distributed" vertical="center" justifyLastLine="1"/>
    </xf>
    <xf numFmtId="0" fontId="14" fillId="0" borderId="12" xfId="0" applyFont="1" applyBorder="1" applyAlignment="1">
      <alignment horizontal="distributed" vertical="center" justifyLastLine="1"/>
    </xf>
    <xf numFmtId="0" fontId="14" fillId="0" borderId="13" xfId="0" applyFont="1" applyBorder="1" applyAlignment="1">
      <alignment horizontal="distributed" vertical="center" justifyLastLine="1"/>
    </xf>
    <xf numFmtId="0" fontId="1" fillId="0" borderId="0" xfId="0" applyFont="1" applyAlignment="1">
      <alignment horizontal="distributed" vertical="center" justifyLastLine="1"/>
    </xf>
    <xf numFmtId="0" fontId="14" fillId="0" borderId="3"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5" xfId="0" applyFont="1" applyBorder="1" applyAlignment="1">
      <alignment horizontal="distributed" vertical="center" justifyLastLine="1"/>
    </xf>
    <xf numFmtId="0" fontId="3" fillId="0" borderId="0" xfId="0" applyFont="1" applyAlignment="1">
      <alignment horizontal="center"/>
    </xf>
    <xf numFmtId="0" fontId="8" fillId="0" borderId="0" xfId="0" applyFont="1" applyAlignment="1">
      <alignment wrapText="1"/>
    </xf>
    <xf numFmtId="0" fontId="14" fillId="0" borderId="1"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0" xfId="0" applyFont="1" applyAlignment="1">
      <alignment horizontal="distributed" vertical="center" justifyLastLine="1"/>
    </xf>
    <xf numFmtId="0" fontId="1" fillId="0" borderId="7"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5" xfId="0" applyFont="1" applyBorder="1" applyAlignment="1">
      <alignment horizontal="distributed" vertical="center" justifyLastLine="1"/>
    </xf>
    <xf numFmtId="0" fontId="14" fillId="0" borderId="3" xfId="0" applyFont="1" applyBorder="1" applyAlignment="1">
      <alignment horizontal="distributed" vertical="center" justifyLastLine="1"/>
    </xf>
    <xf numFmtId="0" fontId="14" fillId="0" borderId="4" xfId="0" applyFont="1" applyBorder="1" applyAlignment="1">
      <alignment horizontal="distributed" vertical="center" justifyLastLine="1"/>
    </xf>
    <xf numFmtId="0" fontId="14" fillId="0" borderId="5" xfId="0" applyFont="1" applyBorder="1" applyAlignment="1">
      <alignment horizontal="distributed" vertical="center" justifyLastLine="1"/>
    </xf>
    <xf numFmtId="0" fontId="15" fillId="0" borderId="6" xfId="0" applyFont="1" applyBorder="1" applyAlignment="1">
      <alignment horizontal="distributed" vertical="center" wrapText="1" justifyLastLine="1"/>
    </xf>
    <xf numFmtId="0" fontId="16" fillId="0" borderId="9" xfId="0" applyFont="1" applyBorder="1" applyAlignment="1">
      <alignment horizontal="distributed" vertical="center" justifyLastLine="1"/>
    </xf>
    <xf numFmtId="0" fontId="16" fillId="0" borderId="16" xfId="0" applyFont="1" applyBorder="1" applyAlignment="1">
      <alignment horizontal="distributed" vertical="center" justifyLastLine="1"/>
    </xf>
    <xf numFmtId="0" fontId="14" fillId="0" borderId="8"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16" xfId="0" applyFont="1" applyBorder="1" applyAlignment="1">
      <alignment horizontal="distributed" vertical="center" justifyLastLine="1"/>
    </xf>
    <xf numFmtId="0" fontId="14" fillId="0" borderId="1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14" fillId="0" borderId="12" xfId="0" applyFont="1" applyBorder="1" applyAlignment="1">
      <alignment horizontal="distributed" vertical="center" justifyLastLine="1"/>
    </xf>
    <xf numFmtId="0" fontId="14" fillId="0" borderId="8" xfId="0" applyFont="1" applyBorder="1" applyAlignment="1">
      <alignment horizontal="center" vertical="center" justifyLastLine="1"/>
    </xf>
    <xf numFmtId="0" fontId="14" fillId="0" borderId="16" xfId="0" applyFont="1" applyBorder="1" applyAlignment="1">
      <alignment horizontal="center" vertical="center" justifyLastLine="1"/>
    </xf>
    <xf numFmtId="0" fontId="14" fillId="0" borderId="13" xfId="0" applyFont="1" applyBorder="1" applyAlignment="1">
      <alignment horizontal="distributed" vertical="center" justifyLastLine="1"/>
    </xf>
    <xf numFmtId="0" fontId="1" fillId="0" borderId="17" xfId="0" applyFont="1" applyBorder="1" applyAlignment="1">
      <alignment horizontal="distributed" vertical="center" justifyLastLine="1"/>
    </xf>
    <xf numFmtId="0" fontId="14" fillId="0" borderId="0" xfId="0" applyFont="1" applyAlignment="1">
      <alignment horizontal="distributed" justifyLastLine="1"/>
    </xf>
    <xf numFmtId="0" fontId="14" fillId="0" borderId="7" xfId="0" applyFont="1" applyBorder="1" applyAlignment="1">
      <alignment horizontal="distributed" justifyLastLine="1"/>
    </xf>
    <xf numFmtId="0" fontId="14" fillId="0" borderId="0" xfId="0" applyFont="1" applyAlignment="1">
      <alignment horizontal="center" justifyLastLine="1"/>
    </xf>
    <xf numFmtId="0" fontId="14" fillId="0" borderId="7" xfId="0" applyFont="1" applyBorder="1" applyAlignment="1">
      <alignment horizontal="center" justifyLastLine="1"/>
    </xf>
    <xf numFmtId="0" fontId="18" fillId="0" borderId="0" xfId="0" applyFont="1" applyAlignment="1">
      <alignment horizontal="distributed" justifyLastLine="1"/>
    </xf>
    <xf numFmtId="0" fontId="18" fillId="0" borderId="7" xfId="0" applyFont="1" applyBorder="1" applyAlignment="1">
      <alignment horizontal="distributed" justifyLastLine="1"/>
    </xf>
    <xf numFmtId="0" fontId="22" fillId="0" borderId="0" xfId="0" applyFont="1"/>
    <xf numFmtId="0" fontId="17" fillId="0" borderId="14" xfId="0" applyFont="1" applyBorder="1"/>
    <xf numFmtId="0" fontId="11" fillId="0" borderId="15" xfId="0" applyFont="1" applyBorder="1"/>
    <xf numFmtId="0" fontId="15" fillId="0" borderId="14" xfId="0" applyFont="1" applyBorder="1" applyAlignment="1">
      <alignment vertical="center" textRotation="255" wrapText="1"/>
    </xf>
    <xf numFmtId="178" fontId="17" fillId="0" borderId="0" xfId="1" applyNumberFormat="1" applyFont="1" applyAlignment="1">
      <alignment vertical="center"/>
    </xf>
    <xf numFmtId="178" fontId="17" fillId="0" borderId="0" xfId="1" applyNumberFormat="1" applyFont="1" applyAlignment="1">
      <alignment horizontal="right" vertical="center"/>
    </xf>
    <xf numFmtId="0" fontId="14" fillId="0" borderId="7" xfId="0" applyFont="1" applyBorder="1" applyAlignment="1">
      <alignment horizontal="left" vertical="center"/>
    </xf>
    <xf numFmtId="0" fontId="14" fillId="0" borderId="0" xfId="0" applyFont="1" applyAlignment="1">
      <alignment horizontal="distributed" vertical="center"/>
    </xf>
    <xf numFmtId="0" fontId="15" fillId="0" borderId="0" xfId="0" applyFont="1" applyAlignment="1">
      <alignment vertical="center" textRotation="255" wrapText="1"/>
    </xf>
    <xf numFmtId="0" fontId="11" fillId="0" borderId="0" xfId="0" applyFont="1" applyAlignment="1">
      <alignment vertical="center"/>
    </xf>
    <xf numFmtId="0" fontId="14" fillId="0" borderId="7" xfId="0" applyFont="1" applyBorder="1" applyAlignment="1">
      <alignment vertical="center"/>
    </xf>
    <xf numFmtId="178" fontId="11" fillId="0" borderId="0" xfId="0" applyNumberFormat="1" applyFont="1" applyAlignment="1">
      <alignment vertical="center"/>
    </xf>
    <xf numFmtId="0" fontId="14" fillId="0" borderId="0" xfId="0" applyFont="1" applyAlignment="1">
      <alignment horizontal="distributed" vertical="center" wrapText="1"/>
    </xf>
    <xf numFmtId="0" fontId="14" fillId="0" borderId="20" xfId="0" applyFont="1" applyBorder="1" applyAlignment="1">
      <alignment vertical="center"/>
    </xf>
    <xf numFmtId="0" fontId="14" fillId="0" borderId="18" xfId="0" applyFont="1" applyBorder="1" applyAlignment="1">
      <alignment vertical="center"/>
    </xf>
    <xf numFmtId="0" fontId="15" fillId="0" borderId="18" xfId="0" applyFont="1" applyBorder="1" applyAlignment="1">
      <alignment vertical="center" textRotation="255" wrapText="1"/>
    </xf>
    <xf numFmtId="178" fontId="11" fillId="0" borderId="14" xfId="0" applyNumberFormat="1" applyFont="1" applyBorder="1" applyAlignment="1">
      <alignment vertical="center"/>
    </xf>
    <xf numFmtId="0" fontId="14" fillId="0" borderId="0" xfId="0" applyFont="1" applyAlignment="1">
      <alignment vertical="center"/>
    </xf>
    <xf numFmtId="178" fontId="17" fillId="0" borderId="0" xfId="1" applyNumberFormat="1" applyFont="1" applyBorder="1" applyAlignment="1">
      <alignment vertical="center"/>
    </xf>
    <xf numFmtId="0" fontId="15" fillId="0" borderId="0" xfId="0" applyFont="1" applyAlignment="1">
      <alignment vertical="center"/>
    </xf>
    <xf numFmtId="0" fontId="15" fillId="0" borderId="7" xfId="0" applyFont="1" applyBorder="1" applyAlignment="1">
      <alignment vertical="center"/>
    </xf>
    <xf numFmtId="178" fontId="11" fillId="0" borderId="18" xfId="0" applyNumberFormat="1" applyFont="1" applyBorder="1" applyAlignment="1">
      <alignment vertical="center"/>
    </xf>
    <xf numFmtId="178" fontId="17" fillId="0" borderId="0" xfId="1" applyNumberFormat="1" applyFont="1" applyFill="1" applyBorder="1" applyAlignment="1">
      <alignment horizontal="right" vertical="center"/>
    </xf>
    <xf numFmtId="0" fontId="15" fillId="0" borderId="0" xfId="0" applyFont="1" applyAlignment="1">
      <alignment horizontal="left" vertical="center" textRotation="255" wrapText="1"/>
    </xf>
    <xf numFmtId="178" fontId="17" fillId="0" borderId="0" xfId="1" applyNumberFormat="1" applyFont="1" applyFill="1" applyBorder="1" applyAlignment="1">
      <alignment vertical="center"/>
    </xf>
    <xf numFmtId="0" fontId="14" fillId="0" borderId="0" xfId="0" applyFont="1" applyAlignment="1">
      <alignment horizontal="distributed" vertical="center"/>
    </xf>
    <xf numFmtId="0" fontId="14" fillId="0" borderId="0" xfId="0" applyFont="1" applyAlignment="1">
      <alignment horizontal="left" vertical="center"/>
    </xf>
    <xf numFmtId="0" fontId="23" fillId="0" borderId="0" xfId="0" applyFont="1" applyAlignment="1">
      <alignment horizontal="distributed" vertical="center"/>
    </xf>
    <xf numFmtId="0" fontId="15" fillId="0" borderId="0" xfId="0" applyFont="1" applyAlignment="1">
      <alignment horizontal="left" vertical="center" textRotation="255"/>
    </xf>
    <xf numFmtId="178" fontId="17" fillId="0" borderId="0" xfId="1" applyNumberFormat="1" applyFont="1" applyFill="1" applyAlignment="1">
      <alignment vertical="center"/>
    </xf>
    <xf numFmtId="0" fontId="24" fillId="0" borderId="7" xfId="0" applyFont="1" applyBorder="1" applyAlignment="1">
      <alignment vertical="center"/>
    </xf>
    <xf numFmtId="0" fontId="24" fillId="0" borderId="0" xfId="0" applyFont="1" applyAlignment="1">
      <alignment horizontal="center" vertical="center"/>
    </xf>
    <xf numFmtId="178" fontId="19" fillId="0" borderId="0" xfId="1" applyNumberFormat="1" applyFont="1" applyFill="1" applyAlignment="1">
      <alignment vertical="center"/>
    </xf>
    <xf numFmtId="178" fontId="19" fillId="0" borderId="0" xfId="1" applyNumberFormat="1" applyFont="1" applyAlignment="1">
      <alignment vertical="center"/>
    </xf>
    <xf numFmtId="0" fontId="24" fillId="0" borderId="7" xfId="0" applyFont="1" applyBorder="1" applyAlignment="1">
      <alignment horizontal="left" vertical="center"/>
    </xf>
    <xf numFmtId="0" fontId="25" fillId="0" borderId="0" xfId="0" applyFont="1" applyAlignment="1">
      <alignment horizontal="left" vertical="center"/>
    </xf>
    <xf numFmtId="178" fontId="19" fillId="0" borderId="0" xfId="1" applyNumberFormat="1" applyFont="1" applyFill="1" applyBorder="1" applyAlignment="1">
      <alignment vertical="center"/>
    </xf>
    <xf numFmtId="0" fontId="25" fillId="0" borderId="0" xfId="0" applyFont="1" applyAlignment="1">
      <alignment vertical="center"/>
    </xf>
    <xf numFmtId="0" fontId="14" fillId="0" borderId="7" xfId="0" quotePrefix="1" applyFont="1" applyBorder="1" applyAlignment="1">
      <alignment horizontal="left" vertical="center"/>
    </xf>
    <xf numFmtId="0" fontId="23" fillId="0" borderId="0" xfId="0" applyFont="1" applyAlignment="1">
      <alignment vertical="center"/>
    </xf>
    <xf numFmtId="0" fontId="23" fillId="0" borderId="0" xfId="0" applyFont="1" applyAlignment="1">
      <alignment horizontal="distributed" vertical="center"/>
    </xf>
    <xf numFmtId="0" fontId="14" fillId="0" borderId="0" xfId="0" quotePrefix="1" applyFont="1" applyAlignment="1">
      <alignment horizontal="left" vertical="center"/>
    </xf>
    <xf numFmtId="0" fontId="15" fillId="0" borderId="0" xfId="0" applyFont="1" applyAlignment="1">
      <alignment horizontal="center" vertical="center" textRotation="255" shrinkToFit="1"/>
    </xf>
    <xf numFmtId="0" fontId="14" fillId="0" borderId="0" xfId="0" applyFont="1" applyAlignment="1">
      <alignment horizontal="right" vertical="center"/>
    </xf>
    <xf numFmtId="0" fontId="14"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textRotation="255" wrapText="1" shrinkToFit="1"/>
    </xf>
    <xf numFmtId="0" fontId="14" fillId="0" borderId="0" xfId="0" quotePrefix="1" applyFont="1" applyAlignment="1">
      <alignment horizontal="center" vertical="center" textRotation="255"/>
    </xf>
    <xf numFmtId="0" fontId="26" fillId="0" borderId="0" xfId="0" applyFont="1" applyAlignment="1">
      <alignment vertical="center"/>
    </xf>
    <xf numFmtId="0" fontId="15" fillId="0" borderId="0" xfId="0" applyFont="1" applyAlignment="1">
      <alignment horizontal="center" vertical="center" textRotation="255"/>
    </xf>
    <xf numFmtId="0" fontId="23" fillId="0" borderId="0" xfId="0" applyFont="1" applyAlignment="1">
      <alignment vertical="center"/>
    </xf>
    <xf numFmtId="0" fontId="23" fillId="0" borderId="0" xfId="0" applyFont="1" applyAlignment="1">
      <alignment horizontal="center" vertical="center"/>
    </xf>
    <xf numFmtId="0" fontId="14" fillId="0" borderId="0" xfId="0" applyFont="1" applyAlignment="1">
      <alignment horizontal="center" vertical="center" textRotation="255"/>
    </xf>
    <xf numFmtId="0" fontId="15" fillId="0" borderId="0" xfId="0" applyFont="1" applyAlignment="1">
      <alignment horizontal="distributed" vertical="center"/>
    </xf>
    <xf numFmtId="0" fontId="15" fillId="0" borderId="0" xfId="0" applyFont="1" applyAlignment="1">
      <alignment vertical="center"/>
    </xf>
    <xf numFmtId="0" fontId="27" fillId="0" borderId="0" xfId="0" applyFont="1" applyAlignment="1">
      <alignment vertical="center"/>
    </xf>
    <xf numFmtId="0" fontId="25" fillId="0" borderId="0" xfId="0" applyFont="1" applyAlignment="1">
      <alignment horizontal="center" vertical="center"/>
    </xf>
    <xf numFmtId="3" fontId="11" fillId="0" borderId="0" xfId="0" applyNumberFormat="1" applyFont="1"/>
    <xf numFmtId="0" fontId="24" fillId="0" borderId="7" xfId="0" quotePrefix="1" applyFont="1" applyBorder="1" applyAlignment="1">
      <alignment horizontal="left" vertical="center"/>
    </xf>
    <xf numFmtId="0" fontId="25" fillId="0" borderId="0" xfId="0" quotePrefix="1" applyFont="1" applyAlignment="1">
      <alignment horizontal="center" vertical="center"/>
    </xf>
    <xf numFmtId="0" fontId="27" fillId="0" borderId="0" xfId="0" applyFont="1" applyAlignment="1">
      <alignment horizontal="right" vertical="center"/>
    </xf>
    <xf numFmtId="0" fontId="25" fillId="0" borderId="0" xfId="0" applyFont="1" applyAlignment="1">
      <alignment horizontal="right" vertical="center"/>
    </xf>
    <xf numFmtId="0" fontId="27" fillId="0" borderId="0" xfId="0" applyFont="1" applyAlignment="1">
      <alignment horizontal="distributed" vertical="center"/>
    </xf>
    <xf numFmtId="0" fontId="25" fillId="0" borderId="0" xfId="0" applyFont="1" applyAlignment="1">
      <alignment horizontal="distributed" vertical="center"/>
    </xf>
    <xf numFmtId="0" fontId="14" fillId="0" borderId="18" xfId="0" applyFont="1" applyBorder="1" applyAlignment="1">
      <alignment horizontal="center" vertical="center"/>
    </xf>
    <xf numFmtId="0" fontId="14" fillId="0" borderId="20" xfId="0" applyFont="1" applyBorder="1"/>
    <xf numFmtId="0" fontId="22" fillId="0" borderId="0" xfId="0" applyFont="1" applyAlignment="1">
      <alignment horizontal="distributed" justifyLastLine="1"/>
    </xf>
    <xf numFmtId="0" fontId="11" fillId="0" borderId="0" xfId="0" applyFont="1" applyAlignment="1">
      <alignment horizontal="distributed" justifyLastLine="1"/>
    </xf>
    <xf numFmtId="0" fontId="12" fillId="0" borderId="0" xfId="0" applyFont="1" applyAlignment="1">
      <alignment horizontal="center"/>
    </xf>
    <xf numFmtId="38" fontId="11" fillId="0" borderId="0" xfId="0" applyNumberFormat="1" applyFont="1"/>
    <xf numFmtId="38" fontId="11" fillId="0" borderId="0" xfId="1" applyFont="1" applyBorder="1"/>
    <xf numFmtId="38" fontId="11" fillId="0" borderId="0" xfId="1" applyFont="1" applyBorder="1" applyAlignment="1">
      <alignment horizontal="right"/>
    </xf>
    <xf numFmtId="0" fontId="11" fillId="0" borderId="0" xfId="0" applyFont="1" applyAlignment="1">
      <alignment horizontal="center"/>
    </xf>
    <xf numFmtId="0" fontId="11" fillId="0" borderId="0" xfId="0" applyFont="1" applyAlignment="1">
      <alignment horizontal="right"/>
    </xf>
    <xf numFmtId="0" fontId="29" fillId="0" borderId="0" xfId="0" applyFont="1"/>
    <xf numFmtId="0" fontId="30" fillId="0" borderId="0" xfId="0" applyFont="1"/>
    <xf numFmtId="38" fontId="30" fillId="0" borderId="0" xfId="1" applyFont="1" applyBorder="1" applyAlignment="1">
      <alignment horizontal="right"/>
    </xf>
    <xf numFmtId="38" fontId="30" fillId="0" borderId="0" xfId="1" applyFont="1" applyBorder="1"/>
    <xf numFmtId="0" fontId="30" fillId="0" borderId="0" xfId="0" applyFont="1" applyAlignment="1">
      <alignment horizontal="center"/>
    </xf>
    <xf numFmtId="178" fontId="25" fillId="0" borderId="0" xfId="1" applyNumberFormat="1" applyFont="1" applyBorder="1"/>
    <xf numFmtId="0" fontId="11" fillId="0" borderId="0" xfId="0" applyFont="1" applyAlignment="1">
      <alignment horizontal="distributed"/>
    </xf>
    <xf numFmtId="38" fontId="11" fillId="0" borderId="14" xfId="1" applyFont="1" applyBorder="1"/>
    <xf numFmtId="38" fontId="17" fillId="0" borderId="14" xfId="1" applyFont="1" applyBorder="1"/>
    <xf numFmtId="0" fontId="14" fillId="0" borderId="15" xfId="0" applyFont="1" applyBorder="1" applyAlignment="1">
      <alignment horizontal="center"/>
    </xf>
    <xf numFmtId="0" fontId="14" fillId="0" borderId="14" xfId="0" applyFont="1" applyBorder="1" applyAlignment="1">
      <alignment horizontal="center"/>
    </xf>
    <xf numFmtId="38" fontId="17" fillId="0" borderId="0" xfId="1" applyFont="1" applyBorder="1"/>
    <xf numFmtId="38" fontId="17" fillId="0" borderId="17" xfId="1" applyFont="1" applyBorder="1"/>
    <xf numFmtId="178" fontId="17" fillId="0" borderId="0" xfId="1" applyNumberFormat="1" applyFont="1" applyBorder="1"/>
    <xf numFmtId="178" fontId="19" fillId="0" borderId="0" xfId="1" applyNumberFormat="1" applyFont="1" applyBorder="1"/>
    <xf numFmtId="49" fontId="14" fillId="0" borderId="0" xfId="0" applyNumberFormat="1" applyFont="1" applyAlignment="1">
      <alignment horizontal="left"/>
    </xf>
    <xf numFmtId="49" fontId="14" fillId="0" borderId="0" xfId="0" applyNumberFormat="1" applyFont="1" applyAlignment="1">
      <alignment horizontal="right"/>
    </xf>
    <xf numFmtId="49" fontId="11" fillId="0" borderId="0" xfId="0" applyNumberFormat="1" applyFont="1"/>
    <xf numFmtId="178" fontId="17" fillId="0" borderId="19" xfId="1" applyNumberFormat="1" applyFont="1" applyBorder="1"/>
    <xf numFmtId="178" fontId="17" fillId="0" borderId="0" xfId="0" applyNumberFormat="1" applyFont="1"/>
    <xf numFmtId="49" fontId="14" fillId="0" borderId="0" xfId="0" applyNumberFormat="1" applyFont="1" applyAlignment="1">
      <alignment horizontal="center"/>
    </xf>
    <xf numFmtId="49" fontId="14" fillId="0" borderId="0" xfId="0" applyNumberFormat="1" applyFont="1"/>
    <xf numFmtId="49" fontId="24" fillId="0" borderId="7" xfId="0" applyNumberFormat="1" applyFont="1" applyBorder="1" applyAlignment="1">
      <alignment justifyLastLine="1"/>
    </xf>
    <xf numFmtId="49" fontId="25" fillId="0" borderId="0" xfId="0" applyNumberFormat="1" applyFont="1" applyAlignment="1">
      <alignment horizontal="center" justifyLastLine="1"/>
    </xf>
    <xf numFmtId="49" fontId="18" fillId="0" borderId="0" xfId="0" applyNumberFormat="1" applyFont="1" applyAlignment="1">
      <alignment horizontal="center" justifyLastLine="1"/>
    </xf>
    <xf numFmtId="49" fontId="24" fillId="0" borderId="0" xfId="0" applyNumberFormat="1" applyFont="1" applyAlignment="1">
      <alignment justifyLastLine="1"/>
    </xf>
    <xf numFmtId="178" fontId="19" fillId="0" borderId="19" xfId="1" applyNumberFormat="1" applyFont="1" applyBorder="1"/>
    <xf numFmtId="49" fontId="14" fillId="0" borderId="7" xfId="0" applyNumberFormat="1" applyFont="1" applyBorder="1" applyAlignment="1">
      <alignment justifyLastLine="1"/>
    </xf>
    <xf numFmtId="49" fontId="14" fillId="0" borderId="0" xfId="0" applyNumberFormat="1" applyFont="1" applyAlignment="1">
      <alignment justifyLastLine="1"/>
    </xf>
    <xf numFmtId="178" fontId="17" fillId="0" borderId="0" xfId="1" applyNumberFormat="1" applyFont="1" applyBorder="1" applyAlignment="1">
      <alignment horizontal="right"/>
    </xf>
    <xf numFmtId="49" fontId="14" fillId="0" borderId="7" xfId="0" applyNumberFormat="1" applyFont="1" applyBorder="1"/>
    <xf numFmtId="49" fontId="14" fillId="0" borderId="0" xfId="0" applyNumberFormat="1" applyFont="1" applyAlignment="1">
      <alignment horizontal="center" justifyLastLine="1"/>
    </xf>
    <xf numFmtId="49" fontId="14" fillId="0" borderId="0" xfId="0" applyNumberFormat="1" applyFont="1" applyAlignment="1">
      <alignment horizontal="distributed" justifyLastLine="1"/>
    </xf>
    <xf numFmtId="49" fontId="14" fillId="0" borderId="7" xfId="0" applyNumberFormat="1" applyFont="1" applyBorder="1" applyAlignment="1">
      <alignment horizontal="distributed" justifyLastLine="1"/>
    </xf>
    <xf numFmtId="0" fontId="14" fillId="0" borderId="18" xfId="0" applyFont="1" applyBorder="1" applyAlignment="1">
      <alignment horizontal="center"/>
    </xf>
    <xf numFmtId="0" fontId="14" fillId="0" borderId="13" xfId="0" applyFont="1" applyBorder="1"/>
    <xf numFmtId="0" fontId="14" fillId="0" borderId="14" xfId="0" applyFont="1" applyBorder="1" applyAlignment="1">
      <alignment horizontal="distributed" vertical="center" justifyLastLine="1"/>
    </xf>
    <xf numFmtId="0" fontId="14" fillId="0" borderId="16" xfId="0" applyFont="1" applyBorder="1" applyAlignment="1">
      <alignment horizontal="distributed" vertical="center" justifyLastLine="1"/>
    </xf>
    <xf numFmtId="0" fontId="14" fillId="0" borderId="15" xfId="0" applyFont="1" applyBorder="1" applyAlignment="1">
      <alignment horizontal="distributed" vertical="center" justifyLastLine="1"/>
    </xf>
    <xf numFmtId="0" fontId="14" fillId="0" borderId="15" xfId="0" applyFont="1" applyBorder="1" applyAlignment="1">
      <alignment horizontal="distributed" justifyLastLine="1"/>
    </xf>
    <xf numFmtId="0" fontId="14" fillId="0" borderId="17" xfId="0" applyFont="1" applyBorder="1" applyAlignment="1">
      <alignment horizontal="distributed" vertical="center" justifyLastLine="1"/>
    </xf>
    <xf numFmtId="0" fontId="14" fillId="0" borderId="16" xfId="0" applyFont="1" applyBorder="1" applyAlignment="1">
      <alignment horizontal="distributed" justifyLastLine="1"/>
    </xf>
    <xf numFmtId="0" fontId="14" fillId="0" borderId="15" xfId="0" applyFont="1" applyBorder="1" applyAlignment="1">
      <alignment horizontal="distributed" vertical="center" justifyLastLine="1"/>
    </xf>
    <xf numFmtId="0" fontId="14" fillId="0" borderId="14" xfId="0" applyFont="1" applyBorder="1" applyAlignment="1">
      <alignment horizontal="distributed" vertical="center" justifyLastLine="1"/>
    </xf>
    <xf numFmtId="0" fontId="14" fillId="0" borderId="14" xfId="0" applyFont="1" applyBorder="1" applyAlignment="1">
      <alignment horizontal="distributed" justifyLastLine="1"/>
    </xf>
    <xf numFmtId="0" fontId="14" fillId="0" borderId="0" xfId="0" applyFont="1" applyAlignment="1">
      <alignment horizontal="distributed" vertical="center" justifyLastLine="1"/>
    </xf>
    <xf numFmtId="0" fontId="14" fillId="0" borderId="11" xfId="0" applyFont="1" applyBorder="1" applyAlignment="1">
      <alignment horizontal="distributed" vertical="center" justifyLastLine="1"/>
    </xf>
    <xf numFmtId="0" fontId="14" fillId="0" borderId="7" xfId="0" applyFont="1" applyBorder="1" applyAlignment="1">
      <alignment horizontal="distributed" vertical="center" justifyLastLine="1"/>
    </xf>
    <xf numFmtId="0" fontId="14" fillId="0" borderId="9" xfId="0" applyFont="1" applyBorder="1" applyAlignment="1">
      <alignment horizontal="distributed" vertical="center" justifyLastLine="1"/>
    </xf>
    <xf numFmtId="0" fontId="14" fillId="0" borderId="7" xfId="0" applyFont="1" applyBorder="1" applyAlignment="1">
      <alignment horizontal="distributed" vertical="center" justifyLastLine="1"/>
    </xf>
    <xf numFmtId="0" fontId="14" fillId="0" borderId="0" xfId="0" applyFont="1" applyAlignment="1">
      <alignment horizontal="distributed" vertical="center" justifyLastLine="1"/>
    </xf>
    <xf numFmtId="0" fontId="14" fillId="0" borderId="12" xfId="0" applyFont="1" applyBorder="1" applyAlignment="1">
      <alignment horizontal="distributed" justifyLastLine="1"/>
    </xf>
    <xf numFmtId="0" fontId="14" fillId="0" borderId="4" xfId="0" applyFont="1" applyBorder="1" applyAlignment="1">
      <alignment horizontal="distributed" justifyLastLine="1"/>
    </xf>
    <xf numFmtId="0" fontId="1" fillId="0" borderId="1" xfId="0" applyFont="1" applyBorder="1" applyAlignment="1">
      <alignment horizontal="distributed" vertical="center" justifyLastLine="1"/>
    </xf>
    <xf numFmtId="0" fontId="14" fillId="0" borderId="5" xfId="0" applyFont="1" applyBorder="1" applyAlignment="1">
      <alignment horizontal="distributed" justifyLastLine="1"/>
    </xf>
    <xf numFmtId="0" fontId="1" fillId="0" borderId="1" xfId="0" applyFont="1" applyBorder="1"/>
    <xf numFmtId="0" fontId="14" fillId="0" borderId="21" xfId="0" applyFont="1" applyBorder="1" applyAlignment="1">
      <alignment horizontal="distributed" vertical="center" justifyLastLine="1"/>
    </xf>
    <xf numFmtId="0" fontId="14" fillId="0" borderId="2" xfId="0" applyFont="1" applyBorder="1" applyAlignment="1">
      <alignment horizontal="distributed" vertical="center" justifyLastLine="1"/>
    </xf>
    <xf numFmtId="0" fontId="1" fillId="0" borderId="4" xfId="0" applyFont="1" applyBorder="1" applyAlignment="1">
      <alignment horizontal="distributed" vertical="center" justifyLastLine="1"/>
    </xf>
    <xf numFmtId="0" fontId="1" fillId="0" borderId="1" xfId="0" applyFont="1" applyBorder="1" applyAlignment="1">
      <alignment horizontal="distributed" justifyLastLine="1"/>
    </xf>
    <xf numFmtId="0" fontId="6" fillId="0" borderId="22" xfId="0" applyFont="1" applyBorder="1" applyAlignment="1">
      <alignment horizontal="center"/>
    </xf>
    <xf numFmtId="0" fontId="8" fillId="0" borderId="0" xfId="0" applyFont="1" applyAlignment="1">
      <alignment horizontal="right"/>
    </xf>
    <xf numFmtId="0" fontId="6" fillId="0" borderId="0" xfId="0" applyFont="1" applyAlignment="1">
      <alignment horizontal="right"/>
    </xf>
    <xf numFmtId="0" fontId="3" fillId="0" borderId="0" xfId="0" applyFont="1" applyAlignment="1">
      <alignment horizontal="right"/>
    </xf>
    <xf numFmtId="178" fontId="11" fillId="0" borderId="0" xfId="0" applyNumberFormat="1" applyFont="1"/>
    <xf numFmtId="0" fontId="15" fillId="0" borderId="15" xfId="0" applyFont="1" applyBorder="1" applyAlignment="1">
      <alignment horizontal="center"/>
    </xf>
    <xf numFmtId="0" fontId="15" fillId="0" borderId="14" xfId="0" applyFont="1" applyBorder="1"/>
    <xf numFmtId="178" fontId="31" fillId="0" borderId="0" xfId="1" applyNumberFormat="1" applyFont="1" applyBorder="1"/>
    <xf numFmtId="178" fontId="31" fillId="0" borderId="19" xfId="1" applyNumberFormat="1" applyFont="1" applyBorder="1"/>
    <xf numFmtId="49" fontId="15" fillId="0" borderId="7" xfId="0" applyNumberFormat="1" applyFont="1" applyBorder="1"/>
    <xf numFmtId="49" fontId="15" fillId="0" borderId="0" xfId="0" applyNumberFormat="1" applyFont="1"/>
    <xf numFmtId="49" fontId="15" fillId="0" borderId="0" xfId="0" applyNumberFormat="1" applyFont="1" applyAlignment="1">
      <alignment horizontal="right"/>
    </xf>
    <xf numFmtId="178" fontId="32" fillId="0" borderId="0" xfId="1" applyNumberFormat="1" applyFont="1" applyBorder="1"/>
    <xf numFmtId="178" fontId="32" fillId="0" borderId="19" xfId="1" applyNumberFormat="1" applyFont="1" applyBorder="1"/>
    <xf numFmtId="49" fontId="15" fillId="0" borderId="7" xfId="0" applyNumberFormat="1" applyFont="1" applyBorder="1" applyAlignment="1">
      <alignment wrapText="1" justifyLastLine="1"/>
    </xf>
    <xf numFmtId="49" fontId="33" fillId="0" borderId="0" xfId="0" applyNumberFormat="1" applyFont="1" applyAlignment="1">
      <alignment horizontal="center" wrapText="1" justifyLastLine="1"/>
    </xf>
    <xf numFmtId="49" fontId="15" fillId="0" borderId="0" xfId="0" applyNumberFormat="1" applyFont="1" applyAlignment="1">
      <alignment wrapText="1" justifyLastLine="1"/>
    </xf>
    <xf numFmtId="49" fontId="15" fillId="0" borderId="0" xfId="0" applyNumberFormat="1" applyFont="1" applyAlignment="1">
      <alignment horizontal="center" wrapText="1" justifyLastLine="1"/>
    </xf>
    <xf numFmtId="49" fontId="15" fillId="0" borderId="7" xfId="0" applyNumberFormat="1" applyFont="1" applyBorder="1" applyAlignment="1">
      <alignment justifyLastLine="1"/>
    </xf>
    <xf numFmtId="179" fontId="15" fillId="0" borderId="0" xfId="0" applyNumberFormat="1" applyFont="1" applyAlignment="1">
      <alignment horizontal="center" justifyLastLine="1"/>
    </xf>
    <xf numFmtId="49" fontId="15" fillId="0" borderId="0" xfId="0" applyNumberFormat="1" applyFont="1" applyAlignment="1">
      <alignment justifyLastLine="1"/>
    </xf>
    <xf numFmtId="178" fontId="31" fillId="0" borderId="0" xfId="1" applyNumberFormat="1" applyFont="1" applyBorder="1" applyAlignment="1"/>
    <xf numFmtId="0" fontId="14" fillId="0" borderId="18" xfId="0" applyFont="1" applyBorder="1" applyAlignment="1">
      <alignment horizontal="distributed" vertical="center" justifyLastLine="1"/>
    </xf>
    <xf numFmtId="0" fontId="15" fillId="0" borderId="7" xfId="0" applyFont="1" applyBorder="1" applyAlignment="1">
      <alignment horizontal="distributed" vertical="center" justifyLastLine="1"/>
    </xf>
    <xf numFmtId="0" fontId="16" fillId="0" borderId="0" xfId="0" applyFont="1"/>
    <xf numFmtId="0" fontId="15" fillId="0" borderId="14" xfId="0" applyFont="1" applyBorder="1" applyAlignment="1">
      <alignment horizontal="distributed" vertical="center" justifyLastLine="1"/>
    </xf>
    <xf numFmtId="0" fontId="15" fillId="0" borderId="23" xfId="0" applyFont="1" applyBorder="1" applyAlignment="1">
      <alignment horizontal="distributed" vertical="center" justifyLastLine="1"/>
    </xf>
    <xf numFmtId="0" fontId="15" fillId="0" borderId="15" xfId="0" applyFont="1" applyBorder="1" applyAlignment="1">
      <alignment horizontal="distributed" vertical="center" justifyLastLine="1"/>
    </xf>
    <xf numFmtId="0" fontId="34" fillId="0" borderId="15" xfId="0" applyFont="1" applyBorder="1" applyAlignment="1">
      <alignment horizontal="distributed" justifyLastLine="1"/>
    </xf>
    <xf numFmtId="0" fontId="34" fillId="0" borderId="14" xfId="0" applyFont="1" applyBorder="1" applyAlignment="1">
      <alignment horizontal="distributed" justifyLastLine="1"/>
    </xf>
    <xf numFmtId="0" fontId="15" fillId="0" borderId="4" xfId="0" applyFont="1" applyBorder="1" applyAlignment="1">
      <alignment horizontal="distributed" vertical="center" justifyLastLine="1"/>
    </xf>
    <xf numFmtId="0" fontId="15" fillId="0" borderId="3" xfId="0" applyFont="1" applyBorder="1" applyAlignment="1">
      <alignment horizontal="distributed" vertical="center" justifyLastLine="1"/>
    </xf>
    <xf numFmtId="0" fontId="15" fillId="0" borderId="5" xfId="0" applyFont="1" applyBorder="1" applyAlignment="1">
      <alignment horizontal="distributed" vertical="center" justifyLastLine="1"/>
    </xf>
    <xf numFmtId="0" fontId="34" fillId="0" borderId="2" xfId="0" applyFont="1" applyBorder="1" applyAlignment="1">
      <alignment horizontal="distributed" justifyLastLine="1"/>
    </xf>
    <xf numFmtId="0" fontId="15" fillId="0" borderId="1" xfId="0" applyFont="1" applyBorder="1" applyAlignment="1">
      <alignment horizontal="distributed" vertical="center" justifyLastLine="1"/>
    </xf>
    <xf numFmtId="0" fontId="8" fillId="0" borderId="0" xfId="0" applyFont="1" applyAlignment="1">
      <alignment horizontal="center"/>
    </xf>
    <xf numFmtId="0" fontId="6" fillId="0" borderId="0" xfId="0" applyFont="1" applyAlignment="1">
      <alignment horizontal="center"/>
    </xf>
    <xf numFmtId="0" fontId="35" fillId="0" borderId="0" xfId="0" applyFont="1"/>
    <xf numFmtId="38" fontId="19" fillId="0" borderId="14" xfId="1" applyFont="1" applyBorder="1"/>
    <xf numFmtId="0" fontId="24" fillId="0" borderId="15" xfId="0" applyFont="1" applyBorder="1" applyAlignment="1">
      <alignment horizontal="center"/>
    </xf>
    <xf numFmtId="0" fontId="18" fillId="0" borderId="0" xfId="0" applyFont="1" applyAlignment="1">
      <alignment horizontal="distributed" indent="1"/>
    </xf>
    <xf numFmtId="178" fontId="17" fillId="0" borderId="19" xfId="1" applyNumberFormat="1" applyFont="1" applyBorder="1" applyAlignment="1">
      <alignment horizontal="right"/>
    </xf>
    <xf numFmtId="0" fontId="14" fillId="0" borderId="0" xfId="0" applyFont="1" applyAlignment="1">
      <alignment horizontal="distributed" indent="1"/>
    </xf>
    <xf numFmtId="0" fontId="14" fillId="0" borderId="0" xfId="0" applyFont="1" applyAlignment="1">
      <alignment horizontal="center"/>
    </xf>
    <xf numFmtId="0" fontId="14" fillId="0" borderId="23" xfId="0" applyFont="1" applyBorder="1" applyAlignment="1">
      <alignment horizontal="distributed" vertical="center" justifyLastLine="1"/>
    </xf>
    <xf numFmtId="0" fontId="1" fillId="0" borderId="15" xfId="0" applyFont="1" applyBorder="1" applyAlignment="1">
      <alignment horizontal="distributed" justifyLastLine="1"/>
    </xf>
    <xf numFmtId="0" fontId="11" fillId="0" borderId="0" xfId="0" applyFont="1"/>
    <xf numFmtId="0" fontId="12" fillId="0" borderId="0" xfId="0" applyFont="1"/>
    <xf numFmtId="38" fontId="17" fillId="0" borderId="14" xfId="1" applyFont="1" applyFill="1" applyBorder="1"/>
    <xf numFmtId="0" fontId="14" fillId="0" borderId="15" xfId="0" applyFont="1" applyBorder="1" applyAlignment="1">
      <alignment horizontal="distributed"/>
    </xf>
    <xf numFmtId="0" fontId="14" fillId="0" borderId="14" xfId="0" applyFont="1" applyBorder="1" applyAlignment="1">
      <alignment horizontal="distributed"/>
    </xf>
    <xf numFmtId="0" fontId="1" fillId="0" borderId="14" xfId="0" applyFont="1" applyBorder="1"/>
    <xf numFmtId="0" fontId="14" fillId="0" borderId="7" xfId="0" applyFont="1" applyBorder="1" applyAlignment="1">
      <alignment horizontal="distributed"/>
    </xf>
    <xf numFmtId="0" fontId="14" fillId="0" borderId="0" xfId="0" applyFont="1" applyAlignment="1">
      <alignment horizontal="distributed"/>
    </xf>
    <xf numFmtId="178" fontId="19" fillId="0" borderId="0" xfId="1" applyNumberFormat="1" applyFont="1" applyFill="1" applyBorder="1"/>
    <xf numFmtId="0" fontId="1" fillId="0" borderId="7" xfId="0" applyFont="1" applyBorder="1" applyAlignment="1">
      <alignment horizontal="distributed" justifyLastLine="1"/>
    </xf>
    <xf numFmtId="0" fontId="25" fillId="0" borderId="0" xfId="0" applyFont="1" applyAlignment="1">
      <alignment horizontal="distributed"/>
    </xf>
    <xf numFmtId="178" fontId="17" fillId="0" borderId="0" xfId="1" applyNumberFormat="1" applyFont="1" applyFill="1" applyBorder="1"/>
    <xf numFmtId="0" fontId="14" fillId="0" borderId="24" xfId="0" applyFont="1" applyBorder="1" applyAlignment="1">
      <alignment horizontal="distributed" vertical="center" justifyLastLine="1"/>
    </xf>
    <xf numFmtId="0" fontId="1" fillId="0" borderId="5" xfId="0" applyFont="1" applyBorder="1" applyAlignment="1">
      <alignment horizontal="distributed" vertical="center" justifyLastLine="1"/>
    </xf>
    <xf numFmtId="38" fontId="22" fillId="0" borderId="0" xfId="1" applyFont="1"/>
    <xf numFmtId="38" fontId="11" fillId="0" borderId="0" xfId="1" applyFont="1"/>
    <xf numFmtId="180" fontId="11" fillId="0" borderId="0" xfId="1" applyNumberFormat="1" applyFont="1"/>
    <xf numFmtId="181" fontId="11" fillId="0" borderId="0" xfId="1" applyNumberFormat="1" applyFont="1"/>
    <xf numFmtId="182" fontId="11" fillId="0" borderId="0" xfId="1" applyNumberFormat="1" applyFont="1"/>
    <xf numFmtId="180" fontId="11" fillId="0" borderId="0" xfId="1" applyNumberFormat="1" applyFont="1" applyBorder="1"/>
    <xf numFmtId="38" fontId="12" fillId="0" borderId="0" xfId="1" applyFont="1"/>
    <xf numFmtId="182" fontId="12" fillId="0" borderId="0" xfId="1" applyNumberFormat="1" applyFont="1"/>
    <xf numFmtId="180" fontId="17" fillId="0" borderId="0" xfId="1" applyNumberFormat="1" applyFont="1" applyBorder="1"/>
    <xf numFmtId="181" fontId="17" fillId="0" borderId="0" xfId="1" applyNumberFormat="1" applyFont="1" applyBorder="1"/>
    <xf numFmtId="182" fontId="17" fillId="0" borderId="0" xfId="1" applyNumberFormat="1" applyFont="1" applyBorder="1"/>
    <xf numFmtId="38" fontId="14" fillId="0" borderId="0" xfId="1" applyFont="1" applyBorder="1" applyAlignment="1">
      <alignment horizontal="center"/>
    </xf>
    <xf numFmtId="180" fontId="17" fillId="0" borderId="14" xfId="1" applyNumberFormat="1" applyFont="1" applyBorder="1"/>
    <xf numFmtId="181" fontId="17" fillId="0" borderId="14" xfId="1" applyNumberFormat="1" applyFont="1" applyBorder="1"/>
    <xf numFmtId="182" fontId="17" fillId="0" borderId="14" xfId="1" applyNumberFormat="1" applyFont="1" applyBorder="1"/>
    <xf numFmtId="38" fontId="14" fillId="0" borderId="15" xfId="1" applyFont="1" applyBorder="1" applyAlignment="1">
      <alignment horizontal="center"/>
    </xf>
    <xf numFmtId="183" fontId="17" fillId="0" borderId="0" xfId="1" applyNumberFormat="1" applyFont="1" applyFill="1" applyBorder="1"/>
    <xf numFmtId="38" fontId="17" fillId="0" borderId="0" xfId="1" applyFont="1" applyFill="1" applyBorder="1"/>
    <xf numFmtId="184" fontId="17" fillId="0" borderId="19" xfId="1" applyNumberFormat="1" applyFont="1" applyFill="1" applyBorder="1"/>
    <xf numFmtId="38" fontId="14" fillId="0" borderId="7" xfId="1" applyFont="1" applyBorder="1" applyAlignment="1">
      <alignment horizontal="left"/>
    </xf>
    <xf numFmtId="38" fontId="14" fillId="0" borderId="7" xfId="1" applyFont="1" applyBorder="1" applyAlignment="1"/>
    <xf numFmtId="38" fontId="14" fillId="0" borderId="0" xfId="1" applyFont="1" applyBorder="1" applyAlignment="1">
      <alignment horizontal="right"/>
    </xf>
    <xf numFmtId="38" fontId="14" fillId="0" borderId="0" xfId="1" applyFont="1" applyBorder="1" applyAlignment="1"/>
    <xf numFmtId="38" fontId="29" fillId="0" borderId="0" xfId="1" applyFont="1"/>
    <xf numFmtId="38" fontId="30" fillId="0" borderId="0" xfId="1" applyFont="1"/>
    <xf numFmtId="0" fontId="11" fillId="0" borderId="0" xfId="1" applyNumberFormat="1" applyFont="1" applyBorder="1"/>
    <xf numFmtId="183" fontId="19" fillId="0" borderId="0" xfId="1" applyNumberFormat="1" applyFont="1" applyFill="1" applyBorder="1"/>
    <xf numFmtId="38" fontId="19" fillId="0" borderId="0" xfId="1" applyFont="1" applyFill="1" applyBorder="1"/>
    <xf numFmtId="184" fontId="19" fillId="0" borderId="19" xfId="1" applyNumberFormat="1" applyFont="1" applyFill="1" applyBorder="1"/>
    <xf numFmtId="38" fontId="18" fillId="0" borderId="7" xfId="1" applyFont="1" applyBorder="1" applyAlignment="1">
      <alignment horizontal="distributed" justifyLastLine="1"/>
    </xf>
    <xf numFmtId="38" fontId="18" fillId="0" borderId="0" xfId="1" applyFont="1" applyBorder="1" applyAlignment="1">
      <alignment horizontal="distributed" justifyLastLine="1"/>
    </xf>
    <xf numFmtId="38" fontId="14" fillId="0" borderId="7" xfId="1" applyFont="1" applyBorder="1" applyAlignment="1">
      <alignment horizontal="distributed"/>
    </xf>
    <xf numFmtId="38" fontId="14" fillId="0" borderId="0" xfId="1" applyFont="1" applyBorder="1" applyAlignment="1">
      <alignment horizontal="distributed"/>
    </xf>
    <xf numFmtId="38" fontId="14" fillId="0" borderId="7" xfId="1" applyFont="1" applyBorder="1" applyAlignment="1">
      <alignment horizontal="center"/>
    </xf>
    <xf numFmtId="38" fontId="14" fillId="0" borderId="0" xfId="1" applyFont="1" applyBorder="1" applyAlignment="1">
      <alignment horizontal="center"/>
    </xf>
    <xf numFmtId="183" fontId="17" fillId="0" borderId="0" xfId="1" applyNumberFormat="1" applyFont="1" applyFill="1" applyBorder="1" applyAlignment="1">
      <alignment horizontal="right"/>
    </xf>
    <xf numFmtId="178" fontId="17" fillId="0" borderId="0" xfId="1" applyNumberFormat="1" applyFont="1" applyFill="1" applyBorder="1" applyAlignment="1">
      <alignment horizontal="right"/>
    </xf>
    <xf numFmtId="38" fontId="14" fillId="0" borderId="7" xfId="1" applyFont="1" applyBorder="1" applyAlignment="1">
      <alignment horizontal="distributed" justifyLastLine="1"/>
    </xf>
    <xf numFmtId="38" fontId="14" fillId="0" borderId="0" xfId="1" applyFont="1" applyBorder="1" applyAlignment="1">
      <alignment horizontal="distributed" justifyLastLine="1"/>
    </xf>
    <xf numFmtId="183" fontId="17" fillId="0" borderId="0" xfId="1" applyNumberFormat="1" applyFont="1" applyBorder="1"/>
    <xf numFmtId="0" fontId="1" fillId="0" borderId="7" xfId="0" applyFont="1" applyBorder="1" applyAlignment="1">
      <alignment horizontal="left" vertical="center"/>
    </xf>
    <xf numFmtId="0" fontId="1" fillId="0" borderId="0" xfId="0" applyFont="1" applyAlignment="1">
      <alignment horizontal="left" vertical="center"/>
    </xf>
    <xf numFmtId="38" fontId="25" fillId="0" borderId="0" xfId="1" applyFont="1" applyBorder="1" applyAlignment="1">
      <alignment horizontal="left" vertical="center"/>
    </xf>
    <xf numFmtId="178" fontId="17" fillId="0" borderId="19" xfId="1" applyNumberFormat="1" applyFont="1" applyFill="1" applyBorder="1"/>
    <xf numFmtId="38" fontId="14" fillId="0" borderId="7" xfId="1" applyFont="1" applyBorder="1" applyAlignment="1">
      <alignment horizontal="center"/>
    </xf>
    <xf numFmtId="181" fontId="17" fillId="0" borderId="0" xfId="1" applyNumberFormat="1" applyFont="1" applyFill="1" applyBorder="1"/>
    <xf numFmtId="181" fontId="19" fillId="0" borderId="0" xfId="1" applyNumberFormat="1" applyFont="1" applyFill="1" applyBorder="1"/>
    <xf numFmtId="184" fontId="17" fillId="0" borderId="19" xfId="1" applyNumberFormat="1" applyFont="1" applyFill="1" applyBorder="1" applyAlignment="1">
      <alignment horizontal="right"/>
    </xf>
    <xf numFmtId="180" fontId="14" fillId="0" borderId="18" xfId="1" applyNumberFormat="1" applyFont="1" applyBorder="1" applyAlignment="1">
      <alignment horizontal="right"/>
    </xf>
    <xf numFmtId="38" fontId="14" fillId="0" borderId="18" xfId="1" applyFont="1" applyBorder="1" applyAlignment="1">
      <alignment horizontal="right"/>
    </xf>
    <xf numFmtId="181" fontId="14" fillId="0" borderId="18" xfId="1" applyNumberFormat="1" applyFont="1" applyBorder="1" applyAlignment="1">
      <alignment horizontal="right"/>
    </xf>
    <xf numFmtId="182" fontId="14" fillId="0" borderId="13" xfId="1" applyNumberFormat="1" applyFont="1" applyBorder="1" applyAlignment="1">
      <alignment horizontal="right"/>
    </xf>
    <xf numFmtId="38" fontId="14" fillId="0" borderId="7" xfId="1" applyFont="1" applyBorder="1"/>
    <xf numFmtId="38" fontId="22" fillId="0" borderId="0" xfId="1" applyFont="1" applyAlignment="1">
      <alignment horizontal="distributed" justifyLastLine="1"/>
    </xf>
    <xf numFmtId="38" fontId="11" fillId="0" borderId="0" xfId="1" applyFont="1" applyAlignment="1">
      <alignment horizontal="distributed" justifyLastLine="1"/>
    </xf>
    <xf numFmtId="38" fontId="11" fillId="0" borderId="0" xfId="1" applyFont="1" applyBorder="1" applyAlignment="1">
      <alignment horizontal="distributed" justifyLastLine="1"/>
    </xf>
    <xf numFmtId="180" fontId="14" fillId="0" borderId="10" xfId="1" applyNumberFormat="1" applyFont="1" applyBorder="1" applyAlignment="1">
      <alignment horizontal="distributed" vertical="center" justifyLastLine="1"/>
    </xf>
    <xf numFmtId="180" fontId="14" fillId="0" borderId="23" xfId="1" applyNumberFormat="1" applyFont="1" applyBorder="1" applyAlignment="1">
      <alignment horizontal="distributed" vertical="center" justifyLastLine="1"/>
    </xf>
    <xf numFmtId="180" fontId="14" fillId="0" borderId="16" xfId="1" applyNumberFormat="1" applyFont="1" applyBorder="1" applyAlignment="1">
      <alignment horizontal="distributed" vertical="center" justifyLastLine="1"/>
    </xf>
    <xf numFmtId="180" fontId="14" fillId="0" borderId="14" xfId="1" applyNumberFormat="1" applyFont="1" applyBorder="1" applyAlignment="1">
      <alignment horizontal="distributed" vertical="center" justifyLastLine="1"/>
    </xf>
    <xf numFmtId="38" fontId="14" fillId="0" borderId="10" xfId="1" applyFont="1" applyBorder="1" applyAlignment="1">
      <alignment horizontal="distributed" vertical="center" justifyLastLine="1" shrinkToFit="1"/>
    </xf>
    <xf numFmtId="38" fontId="14" fillId="0" borderId="23" xfId="1" applyFont="1" applyBorder="1" applyAlignment="1">
      <alignment horizontal="distributed" vertical="center" wrapText="1" justifyLastLine="1"/>
    </xf>
    <xf numFmtId="0" fontId="14" fillId="0" borderId="16" xfId="0" applyFont="1" applyBorder="1" applyAlignment="1">
      <alignment horizontal="distributed" vertical="center" justifyLastLine="1"/>
    </xf>
    <xf numFmtId="0" fontId="1" fillId="0" borderId="4" xfId="0" applyFont="1" applyBorder="1" applyAlignment="1">
      <alignment horizontal="distributed" vertical="center" wrapText="1" justifyLastLine="1"/>
    </xf>
    <xf numFmtId="180" fontId="14" fillId="0" borderId="3" xfId="1" applyNumberFormat="1" applyFont="1" applyBorder="1" applyAlignment="1">
      <alignment horizontal="distributed" vertical="center" wrapText="1" justifyLastLine="1"/>
    </xf>
    <xf numFmtId="180" fontId="14" fillId="0" borderId="24" xfId="1" applyNumberFormat="1" applyFont="1" applyBorder="1" applyAlignment="1">
      <alignment horizontal="distributed" vertical="center" justifyLastLine="1" shrinkToFit="1"/>
    </xf>
    <xf numFmtId="0" fontId="1" fillId="0" borderId="5" xfId="0" applyFont="1" applyBorder="1" applyAlignment="1">
      <alignment horizontal="distributed" vertical="center" wrapText="1" justifyLastLine="1"/>
    </xf>
    <xf numFmtId="180" fontId="14" fillId="0" borderId="4" xfId="1" applyNumberFormat="1" applyFont="1" applyBorder="1" applyAlignment="1">
      <alignment horizontal="distributed" vertical="center" wrapText="1" justifyLastLine="1"/>
    </xf>
    <xf numFmtId="38" fontId="14" fillId="0" borderId="2" xfId="1" applyFont="1" applyBorder="1" applyAlignment="1">
      <alignment horizontal="distributed" vertical="center" wrapText="1" justifyLastLine="1"/>
    </xf>
    <xf numFmtId="38" fontId="14" fillId="0" borderId="3" xfId="1" applyFont="1" applyBorder="1" applyAlignment="1">
      <alignment horizontal="distributed" vertical="center" justifyLastLine="1"/>
    </xf>
    <xf numFmtId="38" fontId="14" fillId="0" borderId="2" xfId="1" applyFont="1" applyBorder="1" applyAlignment="1">
      <alignment horizontal="distributed" vertical="center" justifyLastLine="1"/>
    </xf>
    <xf numFmtId="38" fontId="14" fillId="0" borderId="6" xfId="1" applyFont="1" applyBorder="1" applyAlignment="1">
      <alignment horizontal="distributed" vertical="center" wrapText="1" justifyLastLine="1"/>
    </xf>
    <xf numFmtId="38" fontId="14" fillId="0" borderId="1" xfId="1" applyFont="1" applyBorder="1" applyAlignment="1">
      <alignment horizontal="distributed" vertical="center" justifyLastLine="1"/>
    </xf>
    <xf numFmtId="38" fontId="9" fillId="0" borderId="0" xfId="1" applyFont="1"/>
    <xf numFmtId="38" fontId="8" fillId="0" borderId="0" xfId="1" applyFont="1"/>
    <xf numFmtId="38" fontId="8" fillId="0" borderId="0" xfId="1" applyFont="1" applyBorder="1"/>
    <xf numFmtId="180" fontId="8" fillId="0" borderId="0" xfId="1" applyNumberFormat="1" applyFont="1"/>
    <xf numFmtId="182" fontId="8" fillId="0" borderId="0" xfId="1" applyNumberFormat="1" applyFont="1" applyAlignment="1"/>
    <xf numFmtId="38" fontId="8" fillId="0" borderId="0" xfId="1" applyFont="1" applyAlignment="1">
      <alignment vertical="top"/>
    </xf>
    <xf numFmtId="182" fontId="8" fillId="0" borderId="0" xfId="1" applyNumberFormat="1" applyFont="1" applyAlignment="1">
      <alignment wrapText="1"/>
    </xf>
    <xf numFmtId="181" fontId="8" fillId="0" borderId="0" xfId="1" applyNumberFormat="1" applyFont="1"/>
    <xf numFmtId="38" fontId="8" fillId="0" borderId="0" xfId="1" applyFont="1" applyAlignment="1">
      <alignment horizontal="left" vertical="center"/>
    </xf>
    <xf numFmtId="38" fontId="7" fillId="0" borderId="0" xfId="1" applyFont="1"/>
    <xf numFmtId="38" fontId="6" fillId="0" borderId="0" xfId="1" applyFont="1"/>
    <xf numFmtId="38" fontId="6" fillId="0" borderId="0" xfId="1" applyFont="1" applyBorder="1"/>
    <xf numFmtId="180" fontId="6" fillId="0" borderId="0" xfId="1" applyNumberFormat="1" applyFont="1"/>
    <xf numFmtId="38" fontId="8" fillId="0" borderId="0" xfId="1" applyFont="1" applyAlignment="1">
      <alignment vertical="center"/>
    </xf>
    <xf numFmtId="38" fontId="8" fillId="0" borderId="0" xfId="1" applyFont="1" applyAlignment="1">
      <alignment vertical="center" wrapText="1"/>
    </xf>
    <xf numFmtId="38" fontId="8" fillId="0" borderId="0" xfId="1" applyFont="1" applyAlignment="1">
      <alignment wrapText="1"/>
    </xf>
    <xf numFmtId="181" fontId="6" fillId="0" borderId="0" xfId="1" applyNumberFormat="1" applyFont="1"/>
    <xf numFmtId="182" fontId="6" fillId="0" borderId="0" xfId="1" applyNumberFormat="1" applyFont="1"/>
    <xf numFmtId="38" fontId="6" fillId="0" borderId="0" xfId="1" applyFont="1" applyAlignment="1">
      <alignment horizontal="right"/>
    </xf>
    <xf numFmtId="38" fontId="4" fillId="0" borderId="0" xfId="1" applyFont="1"/>
    <xf numFmtId="38" fontId="3" fillId="0" borderId="0" xfId="1" applyFont="1"/>
    <xf numFmtId="38" fontId="3" fillId="0" borderId="0" xfId="1" applyFont="1" applyBorder="1"/>
    <xf numFmtId="180" fontId="3" fillId="0" borderId="0" xfId="1" applyNumberFormat="1" applyFont="1"/>
    <xf numFmtId="38" fontId="3" fillId="0" borderId="0" xfId="1" applyFont="1" applyAlignment="1">
      <alignment horizontal="right"/>
    </xf>
    <xf numFmtId="181" fontId="3" fillId="0" borderId="0" xfId="1" applyNumberFormat="1" applyFont="1"/>
    <xf numFmtId="182" fontId="3" fillId="0" borderId="0" xfId="1" applyNumberFormat="1" applyFont="1"/>
    <xf numFmtId="178" fontId="17" fillId="0" borderId="0" xfId="0" applyNumberFormat="1" applyFont="1" applyAlignment="1">
      <alignment vertical="center"/>
    </xf>
    <xf numFmtId="178" fontId="19" fillId="0" borderId="0" xfId="0" applyNumberFormat="1" applyFont="1" applyAlignment="1">
      <alignment horizontal="right"/>
    </xf>
    <xf numFmtId="178" fontId="17" fillId="0" borderId="19" xfId="0" applyNumberFormat="1" applyFont="1" applyBorder="1"/>
    <xf numFmtId="0" fontId="15" fillId="0" borderId="0" xfId="0" applyFont="1" applyAlignment="1">
      <alignment horizontal="distributed" wrapText="1"/>
    </xf>
    <xf numFmtId="178" fontId="17" fillId="0" borderId="0" xfId="0" applyNumberFormat="1" applyFont="1" applyAlignment="1">
      <alignment horizontal="right"/>
    </xf>
    <xf numFmtId="0" fontId="14" fillId="0" borderId="0" xfId="0" applyFont="1" applyAlignment="1">
      <alignment horizontal="distributed" wrapText="1"/>
    </xf>
    <xf numFmtId="178" fontId="19" fillId="0" borderId="0" xfId="0" applyNumberFormat="1" applyFont="1"/>
    <xf numFmtId="178" fontId="19" fillId="0" borderId="19" xfId="0" applyNumberFormat="1" applyFont="1" applyBorder="1"/>
    <xf numFmtId="0" fontId="24" fillId="0" borderId="7" xfId="0" applyFont="1" applyBorder="1" applyAlignment="1">
      <alignment horizontal="center"/>
    </xf>
    <xf numFmtId="0" fontId="24" fillId="0" borderId="0" xfId="0" applyFont="1" applyAlignment="1">
      <alignment horizontal="center"/>
    </xf>
    <xf numFmtId="0" fontId="18" fillId="0" borderId="0" xfId="0" applyFont="1" applyAlignment="1">
      <alignment horizontal="distributed"/>
    </xf>
    <xf numFmtId="0" fontId="14" fillId="0" borderId="7" xfId="0" applyFont="1" applyBorder="1" applyAlignment="1">
      <alignment horizontal="center"/>
    </xf>
    <xf numFmtId="178" fontId="17" fillId="0" borderId="19" xfId="0" applyNumberFormat="1" applyFont="1" applyBorder="1" applyAlignment="1">
      <alignment horizontal="right"/>
    </xf>
    <xf numFmtId="0" fontId="17" fillId="0" borderId="18" xfId="0" applyFont="1" applyBorder="1" applyAlignment="1">
      <alignment horizontal="distributed" vertical="center" justifyLastLine="1" shrinkToFit="1"/>
    </xf>
    <xf numFmtId="0" fontId="17" fillId="0" borderId="18" xfId="0" applyFont="1" applyBorder="1" applyAlignment="1">
      <alignment horizontal="distributed" vertical="center" justifyLastLine="1"/>
    </xf>
    <xf numFmtId="0" fontId="14" fillId="0" borderId="25" xfId="0" applyFont="1" applyBorder="1" applyAlignment="1">
      <alignment horizontal="distributed" vertical="center" wrapText="1" justifyLastLine="1" shrinkToFit="1"/>
    </xf>
    <xf numFmtId="0" fontId="15" fillId="0" borderId="5" xfId="0" applyFont="1" applyBorder="1" applyAlignment="1">
      <alignment horizontal="distributed" vertical="center" justifyLastLine="1" shrinkToFit="1"/>
    </xf>
    <xf numFmtId="0" fontId="11" fillId="0" borderId="4" xfId="0" applyFont="1" applyBorder="1" applyAlignment="1">
      <alignment horizontal="distributed" justifyLastLine="1"/>
    </xf>
    <xf numFmtId="0" fontId="14" fillId="0" borderId="15" xfId="0" applyFont="1" applyBorder="1"/>
    <xf numFmtId="0" fontId="14" fillId="0" borderId="14" xfId="0" applyFont="1" applyBorder="1"/>
    <xf numFmtId="177" fontId="17" fillId="0" borderId="14" xfId="0" applyNumberFormat="1" applyFont="1" applyBorder="1"/>
    <xf numFmtId="177" fontId="17" fillId="0" borderId="17" xfId="0" applyNumberFormat="1" applyFont="1" applyBorder="1"/>
    <xf numFmtId="0" fontId="36" fillId="0" borderId="7" xfId="0" applyFont="1" applyBorder="1" applyAlignment="1">
      <alignment horizontal="center"/>
    </xf>
    <xf numFmtId="0" fontId="18" fillId="0" borderId="0" xfId="0" applyFont="1" applyAlignment="1">
      <alignment horizontal="center"/>
    </xf>
    <xf numFmtId="0" fontId="23" fillId="0" borderId="7" xfId="0" applyFont="1" applyBorder="1" applyAlignment="1">
      <alignment horizontal="center"/>
    </xf>
    <xf numFmtId="0" fontId="14" fillId="0" borderId="0" xfId="0" applyFont="1" applyAlignment="1">
      <alignment horizontal="center"/>
    </xf>
    <xf numFmtId="0" fontId="14" fillId="0" borderId="7" xfId="0" applyFont="1" applyBorder="1" applyAlignment="1">
      <alignment horizontal="center"/>
    </xf>
    <xf numFmtId="0" fontId="17" fillId="0" borderId="18" xfId="0" applyFont="1" applyBorder="1"/>
    <xf numFmtId="0" fontId="17" fillId="0" borderId="13" xfId="0" applyFont="1" applyBorder="1" applyAlignment="1">
      <alignment horizontal="distributed" vertical="center" justifyLastLine="1"/>
    </xf>
    <xf numFmtId="0" fontId="15" fillId="0" borderId="16" xfId="0" applyFont="1" applyBorder="1" applyAlignment="1">
      <alignment horizontal="distributed" vertical="top" justifyLastLine="1"/>
    </xf>
    <xf numFmtId="0" fontId="15" fillId="0" borderId="6" xfId="0" applyFont="1" applyBorder="1" applyAlignment="1">
      <alignment horizontal="distributed" justifyLastLine="1"/>
    </xf>
    <xf numFmtId="185" fontId="17" fillId="0" borderId="0" xfId="0" applyNumberFormat="1" applyFont="1"/>
    <xf numFmtId="0" fontId="14" fillId="0" borderId="7" xfId="0" applyFont="1" applyBorder="1" applyAlignment="1">
      <alignment horizontal="left" justifyLastLine="1"/>
    </xf>
    <xf numFmtId="185" fontId="19" fillId="0" borderId="0" xfId="0" applyNumberFormat="1" applyFont="1"/>
    <xf numFmtId="0" fontId="6" fillId="0" borderId="0" xfId="0" applyFont="1" applyAlignment="1">
      <alignment horizontal="center"/>
    </xf>
    <xf numFmtId="186" fontId="16" fillId="0" borderId="14" xfId="1" applyNumberFormat="1" applyFont="1" applyBorder="1" applyAlignment="1"/>
    <xf numFmtId="0" fontId="16" fillId="0" borderId="15" xfId="0" applyFont="1" applyBorder="1"/>
    <xf numFmtId="0" fontId="16" fillId="0" borderId="14" xfId="0" applyFont="1" applyBorder="1"/>
    <xf numFmtId="186" fontId="17" fillId="0" borderId="0" xfId="1" applyNumberFormat="1" applyFont="1" applyAlignment="1"/>
    <xf numFmtId="0" fontId="15" fillId="0" borderId="7" xfId="0" applyFont="1" applyBorder="1" applyAlignment="1">
      <alignment horizontal="distributed"/>
    </xf>
    <xf numFmtId="0" fontId="16" fillId="0" borderId="0" xfId="0" applyFont="1" applyAlignment="1">
      <alignment horizontal="distributed"/>
    </xf>
    <xf numFmtId="0" fontId="16" fillId="0" borderId="0" xfId="0" applyFont="1"/>
    <xf numFmtId="0" fontId="17" fillId="0" borderId="0" xfId="0" applyFont="1"/>
    <xf numFmtId="186" fontId="19" fillId="0" borderId="0" xfId="1" applyNumberFormat="1" applyFont="1" applyAlignment="1"/>
    <xf numFmtId="0" fontId="16" fillId="0" borderId="7" xfId="0" applyFont="1" applyBorder="1" applyAlignment="1">
      <alignment horizontal="distributed"/>
    </xf>
    <xf numFmtId="0" fontId="16" fillId="0" borderId="0" xfId="0" applyFont="1" applyAlignment="1">
      <alignment horizontal="distributed" vertical="center" justifyLastLine="1"/>
    </xf>
  </cellXfs>
  <cellStyles count="2">
    <cellStyle name="桁区切り 2" xfId="1" xr:uid="{A587FE60-D7C1-4B5A-81A1-DB691911A633}"/>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333375</xdr:colOff>
      <xdr:row>19</xdr:row>
      <xdr:rowOff>47625</xdr:rowOff>
    </xdr:from>
    <xdr:to>
      <xdr:col>1</xdr:col>
      <xdr:colOff>390525</xdr:colOff>
      <xdr:row>26</xdr:row>
      <xdr:rowOff>123825</xdr:rowOff>
    </xdr:to>
    <xdr:sp macro="" textlink="">
      <xdr:nvSpPr>
        <xdr:cNvPr id="2" name="AutoShape 1">
          <a:extLst>
            <a:ext uri="{FF2B5EF4-FFF2-40B4-BE49-F238E27FC236}">
              <a16:creationId xmlns:a16="http://schemas.microsoft.com/office/drawing/2014/main" id="{C02D3DA4-FE4B-4F63-BBCD-C1E82BEC7A4B}"/>
            </a:ext>
          </a:extLst>
        </xdr:cNvPr>
        <xdr:cNvSpPr>
          <a:spLocks/>
        </xdr:cNvSpPr>
      </xdr:nvSpPr>
      <xdr:spPr bwMode="auto">
        <a:xfrm>
          <a:off x="939800" y="3121025"/>
          <a:ext cx="57150" cy="1209675"/>
        </a:xfrm>
        <a:prstGeom prst="leftBrace">
          <a:avLst>
            <a:gd name="adj1" fmla="val 16527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342900</xdr:colOff>
      <xdr:row>52</xdr:row>
      <xdr:rowOff>38100</xdr:rowOff>
    </xdr:from>
    <xdr:to>
      <xdr:col>1</xdr:col>
      <xdr:colOff>400050</xdr:colOff>
      <xdr:row>55</xdr:row>
      <xdr:rowOff>133350</xdr:rowOff>
    </xdr:to>
    <xdr:sp macro="" textlink="">
      <xdr:nvSpPr>
        <xdr:cNvPr id="3" name="AutoShape 3">
          <a:extLst>
            <a:ext uri="{FF2B5EF4-FFF2-40B4-BE49-F238E27FC236}">
              <a16:creationId xmlns:a16="http://schemas.microsoft.com/office/drawing/2014/main" id="{A5941621-887B-46BA-9DB4-10FF18D61AA2}"/>
            </a:ext>
          </a:extLst>
        </xdr:cNvPr>
        <xdr:cNvSpPr>
          <a:spLocks/>
        </xdr:cNvSpPr>
      </xdr:nvSpPr>
      <xdr:spPr bwMode="auto">
        <a:xfrm>
          <a:off x="952500" y="8458200"/>
          <a:ext cx="57150" cy="581025"/>
        </a:xfrm>
        <a:prstGeom prst="leftBrace">
          <a:avLst>
            <a:gd name="adj1" fmla="val 888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28575</xdr:colOff>
      <xdr:row>23</xdr:row>
      <xdr:rowOff>47625</xdr:rowOff>
    </xdr:from>
    <xdr:to>
      <xdr:col>3</xdr:col>
      <xdr:colOff>85725</xdr:colOff>
      <xdr:row>24</xdr:row>
      <xdr:rowOff>123825</xdr:rowOff>
    </xdr:to>
    <xdr:sp macro="" textlink="">
      <xdr:nvSpPr>
        <xdr:cNvPr id="4" name="AutoShape 5">
          <a:extLst>
            <a:ext uri="{FF2B5EF4-FFF2-40B4-BE49-F238E27FC236}">
              <a16:creationId xmlns:a16="http://schemas.microsoft.com/office/drawing/2014/main" id="{2DFF31EF-60EC-4DC6-9206-E3B1CA0F2B27}"/>
            </a:ext>
          </a:extLst>
        </xdr:cNvPr>
        <xdr:cNvSpPr>
          <a:spLocks/>
        </xdr:cNvSpPr>
      </xdr:nvSpPr>
      <xdr:spPr bwMode="auto">
        <a:xfrm>
          <a:off x="1854200" y="3768725"/>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25</xdr:row>
      <xdr:rowOff>47625</xdr:rowOff>
    </xdr:from>
    <xdr:to>
      <xdr:col>3</xdr:col>
      <xdr:colOff>85725</xdr:colOff>
      <xdr:row>26</xdr:row>
      <xdr:rowOff>123825</xdr:rowOff>
    </xdr:to>
    <xdr:sp macro="" textlink="">
      <xdr:nvSpPr>
        <xdr:cNvPr id="5" name="AutoShape 6">
          <a:extLst>
            <a:ext uri="{FF2B5EF4-FFF2-40B4-BE49-F238E27FC236}">
              <a16:creationId xmlns:a16="http://schemas.microsoft.com/office/drawing/2014/main" id="{200BE436-0FF4-48AE-9E03-87F32364E599}"/>
            </a:ext>
          </a:extLst>
        </xdr:cNvPr>
        <xdr:cNvSpPr>
          <a:spLocks/>
        </xdr:cNvSpPr>
      </xdr:nvSpPr>
      <xdr:spPr bwMode="auto">
        <a:xfrm>
          <a:off x="1854200" y="4092575"/>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32</xdr:row>
      <xdr:rowOff>47625</xdr:rowOff>
    </xdr:from>
    <xdr:to>
      <xdr:col>3</xdr:col>
      <xdr:colOff>85725</xdr:colOff>
      <xdr:row>33</xdr:row>
      <xdr:rowOff>123825</xdr:rowOff>
    </xdr:to>
    <xdr:sp macro="" textlink="">
      <xdr:nvSpPr>
        <xdr:cNvPr id="6" name="AutoShape 8">
          <a:extLst>
            <a:ext uri="{FF2B5EF4-FFF2-40B4-BE49-F238E27FC236}">
              <a16:creationId xmlns:a16="http://schemas.microsoft.com/office/drawing/2014/main" id="{2D4B3A73-1057-425D-BA5C-8DF5E0C85F80}"/>
            </a:ext>
          </a:extLst>
        </xdr:cNvPr>
        <xdr:cNvSpPr>
          <a:spLocks/>
        </xdr:cNvSpPr>
      </xdr:nvSpPr>
      <xdr:spPr bwMode="auto">
        <a:xfrm>
          <a:off x="1854200" y="5226050"/>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39</xdr:row>
      <xdr:rowOff>47625</xdr:rowOff>
    </xdr:from>
    <xdr:to>
      <xdr:col>3</xdr:col>
      <xdr:colOff>85725</xdr:colOff>
      <xdr:row>40</xdr:row>
      <xdr:rowOff>123825</xdr:rowOff>
    </xdr:to>
    <xdr:sp macro="" textlink="">
      <xdr:nvSpPr>
        <xdr:cNvPr id="7" name="AutoShape 10">
          <a:extLst>
            <a:ext uri="{FF2B5EF4-FFF2-40B4-BE49-F238E27FC236}">
              <a16:creationId xmlns:a16="http://schemas.microsoft.com/office/drawing/2014/main" id="{92E69A07-F183-450B-A9F6-F2E826CC49D7}"/>
            </a:ext>
          </a:extLst>
        </xdr:cNvPr>
        <xdr:cNvSpPr>
          <a:spLocks/>
        </xdr:cNvSpPr>
      </xdr:nvSpPr>
      <xdr:spPr bwMode="auto">
        <a:xfrm>
          <a:off x="1854200" y="6359525"/>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323850</xdr:colOff>
      <xdr:row>35</xdr:row>
      <xdr:rowOff>38100</xdr:rowOff>
    </xdr:from>
    <xdr:to>
      <xdr:col>1</xdr:col>
      <xdr:colOff>400050</xdr:colOff>
      <xdr:row>40</xdr:row>
      <xdr:rowOff>133350</xdr:rowOff>
    </xdr:to>
    <xdr:sp macro="" textlink="">
      <xdr:nvSpPr>
        <xdr:cNvPr id="8" name="AutoShape 12">
          <a:extLst>
            <a:ext uri="{FF2B5EF4-FFF2-40B4-BE49-F238E27FC236}">
              <a16:creationId xmlns:a16="http://schemas.microsoft.com/office/drawing/2014/main" id="{D091B447-1342-4AAD-8D72-4FFF5A3DD073}"/>
            </a:ext>
          </a:extLst>
        </xdr:cNvPr>
        <xdr:cNvSpPr>
          <a:spLocks/>
        </xdr:cNvSpPr>
      </xdr:nvSpPr>
      <xdr:spPr bwMode="auto">
        <a:xfrm>
          <a:off x="933450" y="5705475"/>
          <a:ext cx="76200" cy="904875"/>
        </a:xfrm>
        <a:prstGeom prst="leftBrace">
          <a:avLst>
            <a:gd name="adj1" fmla="val 8854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342900</xdr:colOff>
      <xdr:row>28</xdr:row>
      <xdr:rowOff>38100</xdr:rowOff>
    </xdr:from>
    <xdr:to>
      <xdr:col>1</xdr:col>
      <xdr:colOff>400050</xdr:colOff>
      <xdr:row>33</xdr:row>
      <xdr:rowOff>133350</xdr:rowOff>
    </xdr:to>
    <xdr:sp macro="" textlink="">
      <xdr:nvSpPr>
        <xdr:cNvPr id="9" name="AutoShape 13">
          <a:extLst>
            <a:ext uri="{FF2B5EF4-FFF2-40B4-BE49-F238E27FC236}">
              <a16:creationId xmlns:a16="http://schemas.microsoft.com/office/drawing/2014/main" id="{F03CBF23-927C-4A95-B047-5A23F41201D4}"/>
            </a:ext>
          </a:extLst>
        </xdr:cNvPr>
        <xdr:cNvSpPr>
          <a:spLocks/>
        </xdr:cNvSpPr>
      </xdr:nvSpPr>
      <xdr:spPr bwMode="auto">
        <a:xfrm>
          <a:off x="952500" y="4572000"/>
          <a:ext cx="57150" cy="904875"/>
        </a:xfrm>
        <a:prstGeom prst="leftBrace">
          <a:avLst>
            <a:gd name="adj1" fmla="val 118056"/>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342900</xdr:colOff>
      <xdr:row>42</xdr:row>
      <xdr:rowOff>28575</xdr:rowOff>
    </xdr:from>
    <xdr:to>
      <xdr:col>1</xdr:col>
      <xdr:colOff>400050</xdr:colOff>
      <xdr:row>46</xdr:row>
      <xdr:rowOff>133350</xdr:rowOff>
    </xdr:to>
    <xdr:sp macro="" textlink="">
      <xdr:nvSpPr>
        <xdr:cNvPr id="10" name="AutoShape 14">
          <a:extLst>
            <a:ext uri="{FF2B5EF4-FFF2-40B4-BE49-F238E27FC236}">
              <a16:creationId xmlns:a16="http://schemas.microsoft.com/office/drawing/2014/main" id="{EC7AFB39-3CF5-4726-89C5-7473143CBFE4}"/>
            </a:ext>
          </a:extLst>
        </xdr:cNvPr>
        <xdr:cNvSpPr>
          <a:spLocks/>
        </xdr:cNvSpPr>
      </xdr:nvSpPr>
      <xdr:spPr bwMode="auto">
        <a:xfrm>
          <a:off x="952500" y="6826250"/>
          <a:ext cx="57150" cy="755650"/>
        </a:xfrm>
        <a:prstGeom prst="leftBrace">
          <a:avLst>
            <a:gd name="adj1" fmla="val 1013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28575</xdr:colOff>
      <xdr:row>21</xdr:row>
      <xdr:rowOff>47625</xdr:rowOff>
    </xdr:from>
    <xdr:to>
      <xdr:col>3</xdr:col>
      <xdr:colOff>85725</xdr:colOff>
      <xdr:row>22</xdr:row>
      <xdr:rowOff>123825</xdr:rowOff>
    </xdr:to>
    <xdr:sp macro="" textlink="">
      <xdr:nvSpPr>
        <xdr:cNvPr id="11" name="AutoShape 16">
          <a:extLst>
            <a:ext uri="{FF2B5EF4-FFF2-40B4-BE49-F238E27FC236}">
              <a16:creationId xmlns:a16="http://schemas.microsoft.com/office/drawing/2014/main" id="{79640D7F-ED0A-4D25-926C-CE022081A3ED}"/>
            </a:ext>
          </a:extLst>
        </xdr:cNvPr>
        <xdr:cNvSpPr>
          <a:spLocks/>
        </xdr:cNvSpPr>
      </xdr:nvSpPr>
      <xdr:spPr bwMode="auto">
        <a:xfrm>
          <a:off x="1854200" y="3444875"/>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30</xdr:row>
      <xdr:rowOff>47625</xdr:rowOff>
    </xdr:from>
    <xdr:to>
      <xdr:col>3</xdr:col>
      <xdr:colOff>85725</xdr:colOff>
      <xdr:row>31</xdr:row>
      <xdr:rowOff>123825</xdr:rowOff>
    </xdr:to>
    <xdr:sp macro="" textlink="">
      <xdr:nvSpPr>
        <xdr:cNvPr id="12" name="AutoShape 17">
          <a:extLst>
            <a:ext uri="{FF2B5EF4-FFF2-40B4-BE49-F238E27FC236}">
              <a16:creationId xmlns:a16="http://schemas.microsoft.com/office/drawing/2014/main" id="{2592DD2F-00B5-4862-89F4-D15EA5B09449}"/>
            </a:ext>
          </a:extLst>
        </xdr:cNvPr>
        <xdr:cNvSpPr>
          <a:spLocks/>
        </xdr:cNvSpPr>
      </xdr:nvSpPr>
      <xdr:spPr bwMode="auto">
        <a:xfrm>
          <a:off x="1854200" y="4902200"/>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37</xdr:row>
      <xdr:rowOff>47625</xdr:rowOff>
    </xdr:from>
    <xdr:to>
      <xdr:col>3</xdr:col>
      <xdr:colOff>85725</xdr:colOff>
      <xdr:row>38</xdr:row>
      <xdr:rowOff>123825</xdr:rowOff>
    </xdr:to>
    <xdr:sp macro="" textlink="">
      <xdr:nvSpPr>
        <xdr:cNvPr id="13" name="AutoShape 18">
          <a:extLst>
            <a:ext uri="{FF2B5EF4-FFF2-40B4-BE49-F238E27FC236}">
              <a16:creationId xmlns:a16="http://schemas.microsoft.com/office/drawing/2014/main" id="{9D349D01-17A5-4E4A-830D-DCE465C0A603}"/>
            </a:ext>
          </a:extLst>
        </xdr:cNvPr>
        <xdr:cNvSpPr>
          <a:spLocks/>
        </xdr:cNvSpPr>
      </xdr:nvSpPr>
      <xdr:spPr bwMode="auto">
        <a:xfrm>
          <a:off x="1854200" y="6035675"/>
          <a:ext cx="57150" cy="238125"/>
        </a:xfrm>
        <a:prstGeom prst="leftBrace">
          <a:avLst>
            <a:gd name="adj1" fmla="val 361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28575</xdr:colOff>
      <xdr:row>44</xdr:row>
      <xdr:rowOff>47625</xdr:rowOff>
    </xdr:from>
    <xdr:to>
      <xdr:col>3</xdr:col>
      <xdr:colOff>85725</xdr:colOff>
      <xdr:row>45</xdr:row>
      <xdr:rowOff>123825</xdr:rowOff>
    </xdr:to>
    <xdr:sp macro="" textlink="">
      <xdr:nvSpPr>
        <xdr:cNvPr id="14" name="AutoShape 19">
          <a:extLst>
            <a:ext uri="{FF2B5EF4-FFF2-40B4-BE49-F238E27FC236}">
              <a16:creationId xmlns:a16="http://schemas.microsoft.com/office/drawing/2014/main" id="{3388788B-E1D3-405D-8529-ED2F34DE29C8}"/>
            </a:ext>
          </a:extLst>
        </xdr:cNvPr>
        <xdr:cNvSpPr>
          <a:spLocks/>
        </xdr:cNvSpPr>
      </xdr:nvSpPr>
      <xdr:spPr bwMode="auto">
        <a:xfrm>
          <a:off x="1854200" y="7169150"/>
          <a:ext cx="57150" cy="238125"/>
        </a:xfrm>
        <a:prstGeom prst="leftBrace">
          <a:avLst>
            <a:gd name="adj1" fmla="val 38889"/>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333375</xdr:colOff>
      <xdr:row>59</xdr:row>
      <xdr:rowOff>66675</xdr:rowOff>
    </xdr:from>
    <xdr:to>
      <xdr:col>1</xdr:col>
      <xdr:colOff>371475</xdr:colOff>
      <xdr:row>62</xdr:row>
      <xdr:rowOff>0</xdr:rowOff>
    </xdr:to>
    <xdr:sp macro="" textlink="">
      <xdr:nvSpPr>
        <xdr:cNvPr id="15" name="AutoShape 2">
          <a:extLst>
            <a:ext uri="{FF2B5EF4-FFF2-40B4-BE49-F238E27FC236}">
              <a16:creationId xmlns:a16="http://schemas.microsoft.com/office/drawing/2014/main" id="{2C484792-850D-45D7-84D4-CE9953A54B8E}"/>
            </a:ext>
          </a:extLst>
        </xdr:cNvPr>
        <xdr:cNvSpPr>
          <a:spLocks/>
        </xdr:cNvSpPr>
      </xdr:nvSpPr>
      <xdr:spPr bwMode="auto">
        <a:xfrm>
          <a:off x="939800" y="9617075"/>
          <a:ext cx="38100" cy="422275"/>
        </a:xfrm>
        <a:prstGeom prst="leftBrace">
          <a:avLst>
            <a:gd name="adj1" fmla="val 9791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352425</xdr:colOff>
      <xdr:row>63</xdr:row>
      <xdr:rowOff>66675</xdr:rowOff>
    </xdr:from>
    <xdr:to>
      <xdr:col>1</xdr:col>
      <xdr:colOff>400050</xdr:colOff>
      <xdr:row>66</xdr:row>
      <xdr:rowOff>171450</xdr:rowOff>
    </xdr:to>
    <xdr:sp macro="" textlink="">
      <xdr:nvSpPr>
        <xdr:cNvPr id="16" name="AutoShape 2">
          <a:extLst>
            <a:ext uri="{FF2B5EF4-FFF2-40B4-BE49-F238E27FC236}">
              <a16:creationId xmlns:a16="http://schemas.microsoft.com/office/drawing/2014/main" id="{5B75FB3D-73C0-4C5C-B150-5E120F2A1765}"/>
            </a:ext>
          </a:extLst>
        </xdr:cNvPr>
        <xdr:cNvSpPr>
          <a:spLocks/>
        </xdr:cNvSpPr>
      </xdr:nvSpPr>
      <xdr:spPr bwMode="auto">
        <a:xfrm>
          <a:off x="958850" y="10264775"/>
          <a:ext cx="50800" cy="584200"/>
        </a:xfrm>
        <a:prstGeom prst="leftBrace">
          <a:avLst>
            <a:gd name="adj1" fmla="val 12203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DC461-FA2C-4F08-9798-969B4119BDC9}">
  <dimension ref="A1:DD37"/>
  <sheetViews>
    <sheetView showGridLines="0" tabSelected="1" zoomScaleNormal="100" zoomScaleSheetLayoutView="100" workbookViewId="0">
      <selection activeCell="J4" sqref="J4"/>
    </sheetView>
  </sheetViews>
  <sheetFormatPr defaultColWidth="8.90625" defaultRowHeight="13" x14ac:dyDescent="0.2"/>
  <cols>
    <col min="1" max="1" width="2.36328125" style="12" customWidth="1"/>
    <col min="2" max="2" width="19.08984375" style="12" customWidth="1"/>
    <col min="3" max="3" width="2.08984375" style="12" customWidth="1"/>
    <col min="4" max="8" width="13.6328125" style="12" customWidth="1"/>
    <col min="9" max="108" width="8.90625" style="12"/>
    <col min="109" max="16384" width="8.90625" style="74"/>
  </cols>
  <sheetData>
    <row r="1" spans="1:108" ht="13.5" customHeight="1" x14ac:dyDescent="0.2"/>
    <row r="2" spans="1:108" s="6" customFormat="1" ht="22.5" customHeight="1" x14ac:dyDescent="0.25">
      <c r="A2" s="44" t="s">
        <v>295</v>
      </c>
      <c r="B2" s="44"/>
      <c r="C2" s="44"/>
      <c r="D2" s="44"/>
      <c r="E2" s="44"/>
      <c r="F2" s="44"/>
      <c r="G2" s="44"/>
      <c r="H2" s="44"/>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row>
    <row r="3" spans="1:108" s="6" customForma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row>
    <row r="4" spans="1:108" s="8" customFormat="1" ht="13.5" customHeight="1" x14ac:dyDescent="0.2">
      <c r="A4" s="7"/>
      <c r="B4" s="7" t="s">
        <v>294</v>
      </c>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row>
    <row r="5" spans="1:108" s="8" customFormat="1" ht="13.5" customHeight="1" x14ac:dyDescent="0.2">
      <c r="A5" s="7"/>
      <c r="B5" s="7" t="s">
        <v>293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row>
    <row r="6" spans="1:108" s="8" customFormat="1" ht="11" x14ac:dyDescent="0.2">
      <c r="A6" s="7"/>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row>
    <row r="7" spans="1:108" s="6" customForma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row>
    <row r="8" spans="1:108" ht="13.5" thickBot="1" x14ac:dyDescent="0.25">
      <c r="A8" s="33" t="s">
        <v>202</v>
      </c>
      <c r="D8" s="19"/>
    </row>
    <row r="9" spans="1:108" ht="16" customHeight="1" x14ac:dyDescent="0.2">
      <c r="A9" s="384"/>
      <c r="B9" s="42" t="s">
        <v>292</v>
      </c>
      <c r="C9" s="43"/>
      <c r="D9" s="41" t="s">
        <v>152</v>
      </c>
      <c r="E9" s="41" t="s">
        <v>291</v>
      </c>
      <c r="F9" s="41" t="s">
        <v>208</v>
      </c>
      <c r="G9" s="41" t="s">
        <v>290</v>
      </c>
      <c r="H9" s="41" t="s">
        <v>289</v>
      </c>
    </row>
    <row r="10" spans="1:108" ht="16" customHeight="1" x14ac:dyDescent="0.2">
      <c r="B10" s="14"/>
      <c r="C10" s="15"/>
      <c r="D10" s="412"/>
    </row>
    <row r="11" spans="1:108" ht="16" customHeight="1" x14ac:dyDescent="0.2">
      <c r="A11" s="264" t="s">
        <v>8</v>
      </c>
      <c r="B11" s="264"/>
      <c r="C11" s="411"/>
      <c r="D11" s="410">
        <v>205946</v>
      </c>
      <c r="E11" s="410">
        <v>209182</v>
      </c>
      <c r="F11" s="410">
        <v>208957</v>
      </c>
      <c r="G11" s="410">
        <v>154027</v>
      </c>
      <c r="H11" s="410">
        <v>165182</v>
      </c>
    </row>
    <row r="12" spans="1:108" ht="16" customHeight="1" x14ac:dyDescent="0.2">
      <c r="A12" s="409"/>
      <c r="B12" s="261" t="s">
        <v>288</v>
      </c>
      <c r="C12" s="406"/>
      <c r="D12" s="405">
        <v>89505</v>
      </c>
      <c r="E12" s="405">
        <v>91278</v>
      </c>
      <c r="F12" s="405">
        <v>90699</v>
      </c>
      <c r="G12" s="405">
        <v>61494</v>
      </c>
      <c r="H12" s="405">
        <v>67626</v>
      </c>
    </row>
    <row r="13" spans="1:108" ht="16" customHeight="1" x14ac:dyDescent="0.2">
      <c r="A13" s="232"/>
      <c r="B13" s="261" t="s">
        <v>181</v>
      </c>
      <c r="C13" s="406"/>
      <c r="D13" s="405">
        <v>9325</v>
      </c>
      <c r="E13" s="405">
        <v>9513</v>
      </c>
      <c r="F13" s="405">
        <v>9775</v>
      </c>
      <c r="G13" s="405">
        <v>7387</v>
      </c>
      <c r="H13" s="405">
        <v>8222</v>
      </c>
    </row>
    <row r="14" spans="1:108" ht="16" customHeight="1" x14ac:dyDescent="0.2">
      <c r="A14" s="232"/>
      <c r="B14" s="261" t="s">
        <v>287</v>
      </c>
      <c r="C14" s="406"/>
      <c r="D14" s="405">
        <v>3760</v>
      </c>
      <c r="E14" s="405">
        <v>3936</v>
      </c>
      <c r="F14" s="405">
        <v>4007</v>
      </c>
      <c r="G14" s="405">
        <v>3373</v>
      </c>
      <c r="H14" s="405">
        <v>3580</v>
      </c>
    </row>
    <row r="15" spans="1:108" ht="16" customHeight="1" x14ac:dyDescent="0.2">
      <c r="A15" s="232"/>
      <c r="B15" s="261" t="s">
        <v>286</v>
      </c>
      <c r="C15" s="406"/>
      <c r="D15" s="405">
        <v>9934</v>
      </c>
      <c r="E15" s="405">
        <v>9998</v>
      </c>
      <c r="F15" s="405">
        <v>10017</v>
      </c>
      <c r="G15" s="405">
        <v>8058</v>
      </c>
      <c r="H15" s="405">
        <v>8350</v>
      </c>
    </row>
    <row r="16" spans="1:108" ht="16" customHeight="1" x14ac:dyDescent="0.2">
      <c r="A16" s="232"/>
      <c r="B16" s="261" t="s">
        <v>285</v>
      </c>
      <c r="C16" s="406"/>
      <c r="D16" s="405">
        <v>3524</v>
      </c>
      <c r="E16" s="405">
        <v>3628</v>
      </c>
      <c r="F16" s="405">
        <v>3506</v>
      </c>
      <c r="G16" s="405">
        <v>2906</v>
      </c>
      <c r="H16" s="405">
        <v>3084</v>
      </c>
    </row>
    <row r="17" spans="1:8" ht="16" customHeight="1" x14ac:dyDescent="0.2">
      <c r="A17" s="232"/>
      <c r="B17" s="261" t="s">
        <v>284</v>
      </c>
      <c r="C17" s="406"/>
      <c r="D17" s="405">
        <v>4588</v>
      </c>
      <c r="E17" s="405">
        <v>4610</v>
      </c>
      <c r="F17" s="405">
        <v>4567</v>
      </c>
      <c r="G17" s="405">
        <v>3632</v>
      </c>
      <c r="H17" s="405">
        <v>3748</v>
      </c>
    </row>
    <row r="18" spans="1:8" ht="16" customHeight="1" x14ac:dyDescent="0.2">
      <c r="A18" s="232"/>
      <c r="B18" s="261" t="s">
        <v>283</v>
      </c>
      <c r="C18" s="406"/>
      <c r="D18" s="405">
        <v>3312</v>
      </c>
      <c r="E18" s="405">
        <v>3446</v>
      </c>
      <c r="F18" s="405">
        <v>3509</v>
      </c>
      <c r="G18" s="405">
        <v>2736</v>
      </c>
      <c r="H18" s="405">
        <v>3012</v>
      </c>
    </row>
    <row r="19" spans="1:8" ht="16" customHeight="1" x14ac:dyDescent="0.2">
      <c r="A19" s="232"/>
      <c r="B19" s="261" t="s">
        <v>282</v>
      </c>
      <c r="C19" s="406"/>
      <c r="D19" s="405">
        <v>4786</v>
      </c>
      <c r="E19" s="405">
        <v>4825</v>
      </c>
      <c r="F19" s="405">
        <v>4867</v>
      </c>
      <c r="G19" s="405">
        <v>3547</v>
      </c>
      <c r="H19" s="405">
        <v>3857</v>
      </c>
    </row>
    <row r="20" spans="1:8" ht="16" customHeight="1" x14ac:dyDescent="0.2">
      <c r="A20" s="232"/>
      <c r="B20" s="261" t="s">
        <v>281</v>
      </c>
      <c r="C20" s="406"/>
      <c r="D20" s="405">
        <v>2489</v>
      </c>
      <c r="E20" s="405">
        <v>2499</v>
      </c>
      <c r="F20" s="405">
        <v>2514</v>
      </c>
      <c r="G20" s="405">
        <v>1947</v>
      </c>
      <c r="H20" s="405">
        <v>2067</v>
      </c>
    </row>
    <row r="21" spans="1:8" ht="16" customHeight="1" x14ac:dyDescent="0.2">
      <c r="A21" s="232"/>
      <c r="B21" s="261" t="s">
        <v>280</v>
      </c>
      <c r="C21" s="406"/>
      <c r="D21" s="405">
        <v>3514</v>
      </c>
      <c r="E21" s="405">
        <v>3645</v>
      </c>
      <c r="F21" s="405">
        <v>3579</v>
      </c>
      <c r="G21" s="405">
        <v>1560</v>
      </c>
      <c r="H21" s="405">
        <v>2472</v>
      </c>
    </row>
    <row r="22" spans="1:8" ht="16" customHeight="1" x14ac:dyDescent="0.2">
      <c r="A22" s="232"/>
      <c r="B22" s="261" t="s">
        <v>279</v>
      </c>
      <c r="C22" s="406"/>
      <c r="D22" s="405">
        <v>3238</v>
      </c>
      <c r="E22" s="405">
        <v>3227</v>
      </c>
      <c r="F22" s="405">
        <v>3172</v>
      </c>
      <c r="G22" s="405">
        <v>2376</v>
      </c>
      <c r="H22" s="405">
        <v>2549</v>
      </c>
    </row>
    <row r="23" spans="1:8" ht="16" customHeight="1" x14ac:dyDescent="0.2">
      <c r="A23" s="232"/>
      <c r="B23" s="261" t="s">
        <v>278</v>
      </c>
      <c r="C23" s="406"/>
      <c r="D23" s="405">
        <v>3845</v>
      </c>
      <c r="E23" s="405">
        <v>3895</v>
      </c>
      <c r="F23" s="405">
        <v>3809</v>
      </c>
      <c r="G23" s="405">
        <v>3041</v>
      </c>
      <c r="H23" s="405">
        <v>3114</v>
      </c>
    </row>
    <row r="24" spans="1:8" ht="16" customHeight="1" x14ac:dyDescent="0.2">
      <c r="A24" s="232"/>
      <c r="B24" s="261" t="s">
        <v>277</v>
      </c>
      <c r="C24" s="406"/>
      <c r="D24" s="405">
        <v>4010</v>
      </c>
      <c r="E24" s="405">
        <v>4184</v>
      </c>
      <c r="F24" s="405">
        <v>4269</v>
      </c>
      <c r="G24" s="405">
        <v>3355</v>
      </c>
      <c r="H24" s="405">
        <v>3630</v>
      </c>
    </row>
    <row r="25" spans="1:8" ht="16" customHeight="1" x14ac:dyDescent="0.2">
      <c r="A25" s="232"/>
      <c r="B25" s="261" t="s">
        <v>276</v>
      </c>
      <c r="C25" s="406"/>
      <c r="D25" s="405">
        <v>22345</v>
      </c>
      <c r="E25" s="405">
        <v>22651</v>
      </c>
      <c r="F25" s="405">
        <v>22745</v>
      </c>
      <c r="G25" s="405">
        <v>18232</v>
      </c>
      <c r="H25" s="405">
        <v>18223</v>
      </c>
    </row>
    <row r="26" spans="1:8" ht="16" customHeight="1" x14ac:dyDescent="0.2">
      <c r="A26" s="232"/>
      <c r="B26" s="261" t="s">
        <v>275</v>
      </c>
      <c r="C26" s="406"/>
      <c r="D26" s="405">
        <v>3387</v>
      </c>
      <c r="E26" s="405">
        <v>3295</v>
      </c>
      <c r="F26" s="405">
        <v>3330</v>
      </c>
      <c r="G26" s="405">
        <v>2681</v>
      </c>
      <c r="H26" s="405">
        <v>2818</v>
      </c>
    </row>
    <row r="27" spans="1:8" ht="16" customHeight="1" x14ac:dyDescent="0.2">
      <c r="A27" s="232"/>
      <c r="B27" s="261" t="s">
        <v>274</v>
      </c>
      <c r="C27" s="406"/>
      <c r="D27" s="405">
        <v>6275</v>
      </c>
      <c r="E27" s="405">
        <v>6070</v>
      </c>
      <c r="F27" s="405">
        <v>6155</v>
      </c>
      <c r="G27" s="405">
        <v>4645</v>
      </c>
      <c r="H27" s="405">
        <v>4962</v>
      </c>
    </row>
    <row r="28" spans="1:8" ht="16" customHeight="1" x14ac:dyDescent="0.2">
      <c r="A28" s="232"/>
      <c r="B28" s="261" t="s">
        <v>273</v>
      </c>
      <c r="C28" s="406"/>
      <c r="D28" s="405">
        <v>4232</v>
      </c>
      <c r="E28" s="405">
        <v>4281</v>
      </c>
      <c r="F28" s="405">
        <v>4209</v>
      </c>
      <c r="G28" s="405">
        <v>3481</v>
      </c>
      <c r="H28" s="405">
        <v>3567</v>
      </c>
    </row>
    <row r="29" spans="1:8" ht="16" customHeight="1" x14ac:dyDescent="0.2">
      <c r="A29" s="232"/>
      <c r="B29" s="261" t="s">
        <v>272</v>
      </c>
      <c r="C29" s="406"/>
      <c r="D29" s="405">
        <v>2844</v>
      </c>
      <c r="E29" s="405">
        <v>2926</v>
      </c>
      <c r="F29" s="405">
        <v>2974</v>
      </c>
      <c r="G29" s="405">
        <v>2449</v>
      </c>
      <c r="H29" s="405">
        <v>2498</v>
      </c>
    </row>
    <row r="30" spans="1:8" ht="16" customHeight="1" x14ac:dyDescent="0.2">
      <c r="A30" s="232"/>
      <c r="B30" s="261" t="s">
        <v>271</v>
      </c>
      <c r="C30" s="406"/>
      <c r="D30" s="405">
        <v>6242</v>
      </c>
      <c r="E30" s="405">
        <v>6286</v>
      </c>
      <c r="F30" s="405">
        <v>6229</v>
      </c>
      <c r="G30" s="405">
        <v>4977</v>
      </c>
      <c r="H30" s="405">
        <v>5134</v>
      </c>
    </row>
    <row r="31" spans="1:8" ht="16" customHeight="1" x14ac:dyDescent="0.2">
      <c r="A31" s="232"/>
      <c r="B31" s="261" t="s">
        <v>270</v>
      </c>
      <c r="C31" s="406"/>
      <c r="D31" s="405">
        <v>4009</v>
      </c>
      <c r="E31" s="405">
        <v>3971</v>
      </c>
      <c r="F31" s="405">
        <v>3938</v>
      </c>
      <c r="G31" s="405">
        <v>3244</v>
      </c>
      <c r="H31" s="405">
        <v>3384</v>
      </c>
    </row>
    <row r="32" spans="1:8" ht="16" customHeight="1" x14ac:dyDescent="0.2">
      <c r="A32" s="232"/>
      <c r="B32" s="261" t="s">
        <v>269</v>
      </c>
      <c r="C32" s="406"/>
      <c r="D32" s="405">
        <v>5345</v>
      </c>
      <c r="E32" s="405">
        <v>5438</v>
      </c>
      <c r="F32" s="405">
        <v>5537</v>
      </c>
      <c r="G32" s="405">
        <v>4539</v>
      </c>
      <c r="H32" s="405">
        <v>4676</v>
      </c>
    </row>
    <row r="33" spans="1:8" ht="16" customHeight="1" x14ac:dyDescent="0.2">
      <c r="A33" s="232"/>
      <c r="B33" s="261" t="s">
        <v>268</v>
      </c>
      <c r="C33" s="406"/>
      <c r="D33" s="405">
        <v>5437</v>
      </c>
      <c r="E33" s="405">
        <v>5580</v>
      </c>
      <c r="F33" s="405">
        <v>5550</v>
      </c>
      <c r="G33" s="405">
        <v>4367</v>
      </c>
      <c r="H33" s="405">
        <v>4609</v>
      </c>
    </row>
    <row r="34" spans="1:8" ht="16" customHeight="1" x14ac:dyDescent="0.2">
      <c r="A34" s="408" t="s">
        <v>267</v>
      </c>
      <c r="B34" s="408"/>
      <c r="C34" s="406"/>
      <c r="D34" s="405"/>
      <c r="E34" s="405"/>
      <c r="F34" s="405"/>
      <c r="G34" s="405"/>
      <c r="H34" s="405"/>
    </row>
    <row r="35" spans="1:8" ht="16" customHeight="1" x14ac:dyDescent="0.2">
      <c r="A35" s="407" t="s">
        <v>266</v>
      </c>
      <c r="B35" s="407"/>
      <c r="C35" s="406"/>
      <c r="D35" s="405">
        <v>27339</v>
      </c>
      <c r="E35" s="405">
        <v>27771</v>
      </c>
      <c r="F35" s="405">
        <v>26653</v>
      </c>
      <c r="G35" s="405">
        <v>12422</v>
      </c>
      <c r="H35" s="405">
        <v>14494</v>
      </c>
    </row>
    <row r="36" spans="1:8" ht="16" customHeight="1" x14ac:dyDescent="0.2">
      <c r="A36" s="404"/>
      <c r="B36" s="404"/>
      <c r="C36" s="403"/>
      <c r="D36" s="402"/>
      <c r="E36" s="402"/>
      <c r="F36" s="402"/>
      <c r="G36" s="402"/>
      <c r="H36" s="402"/>
    </row>
    <row r="37" spans="1:8" ht="16" customHeight="1" x14ac:dyDescent="0.2">
      <c r="A37" s="32" t="s">
        <v>265</v>
      </c>
      <c r="D37" s="19"/>
      <c r="E37" s="19"/>
      <c r="F37" s="19"/>
      <c r="G37" s="19"/>
      <c r="H37" s="19"/>
    </row>
  </sheetData>
  <mergeCells count="4">
    <mergeCell ref="A2:H2"/>
    <mergeCell ref="A11:B11"/>
    <mergeCell ref="A34:B34"/>
    <mergeCell ref="A35:B35"/>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dimension ref="A1:DD33"/>
  <sheetViews>
    <sheetView showGridLines="0" zoomScale="130" zoomScaleNormal="130" zoomScaleSheetLayoutView="115" workbookViewId="0">
      <selection activeCell="M6" sqref="M6"/>
    </sheetView>
  </sheetViews>
  <sheetFormatPr defaultColWidth="9" defaultRowHeight="13" x14ac:dyDescent="0.2"/>
  <cols>
    <col min="1" max="1" width="8.453125" style="1" customWidth="1"/>
    <col min="2" max="2" width="4.453125" style="1" bestFit="1" customWidth="1"/>
    <col min="3" max="5" width="9.36328125" style="1" customWidth="1"/>
    <col min="6" max="6" width="8.26953125" style="1" customWidth="1"/>
    <col min="7" max="11" width="8.08984375" style="1" customWidth="1"/>
    <col min="12" max="12" width="9.453125" style="1" bestFit="1" customWidth="1"/>
    <col min="13" max="108" width="9" style="1"/>
  </cols>
  <sheetData>
    <row r="1" spans="1:108" ht="15" customHeight="1" x14ac:dyDescent="0.2">
      <c r="T1" s="1">
        <v>223</v>
      </c>
    </row>
    <row r="2" spans="1:108" s="3" customFormat="1" ht="22.5" customHeight="1" x14ac:dyDescent="0.25">
      <c r="A2" s="44" t="s">
        <v>0</v>
      </c>
      <c r="B2" s="44"/>
      <c r="C2" s="44"/>
      <c r="D2" s="44"/>
      <c r="E2" s="44"/>
      <c r="F2" s="44"/>
      <c r="G2" s="44"/>
      <c r="H2" s="44"/>
      <c r="I2" s="44"/>
      <c r="J2" s="44"/>
      <c r="K2" s="4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row>
    <row r="3" spans="1:108" s="6" customFormat="1" ht="11.25" customHeight="1"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row>
    <row r="4" spans="1:108" s="8" customFormat="1" ht="11" x14ac:dyDescent="0.2">
      <c r="A4" s="7"/>
      <c r="B4" s="7"/>
      <c r="C4" s="45" t="s">
        <v>1</v>
      </c>
      <c r="D4" s="45"/>
      <c r="E4" s="45"/>
      <c r="F4" s="45"/>
      <c r="G4" s="45"/>
      <c r="H4" s="45"/>
      <c r="I4" s="45"/>
      <c r="J4" s="45"/>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row>
    <row r="5" spans="1:108" s="8" customFormat="1" ht="11" x14ac:dyDescent="0.2">
      <c r="A5" s="7"/>
      <c r="B5" s="7"/>
      <c r="C5" s="7" t="s">
        <v>2</v>
      </c>
      <c r="D5" s="9"/>
      <c r="E5" s="9"/>
      <c r="F5" s="9"/>
      <c r="G5" s="9"/>
      <c r="H5" s="9"/>
      <c r="I5" s="9"/>
      <c r="J5" s="9"/>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row>
    <row r="6" spans="1:108" s="8" customFormat="1" ht="11" x14ac:dyDescent="0.2">
      <c r="A6" s="7"/>
      <c r="B6" s="7"/>
      <c r="C6" s="7"/>
      <c r="D6" s="9"/>
      <c r="E6" s="9"/>
      <c r="F6" s="9"/>
      <c r="G6" s="9"/>
      <c r="H6" s="9"/>
      <c r="I6" s="9"/>
      <c r="J6" s="9"/>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row>
    <row r="7" spans="1:108" s="6" customFormat="1" ht="11.25" customHeight="1" x14ac:dyDescent="0.2">
      <c r="A7" s="5"/>
      <c r="B7" s="5"/>
      <c r="C7" s="10"/>
      <c r="D7" s="11"/>
      <c r="E7" s="11"/>
      <c r="F7" s="11"/>
      <c r="G7" s="11"/>
      <c r="H7" s="11"/>
      <c r="I7" s="11"/>
      <c r="J7" s="11"/>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row>
    <row r="8" spans="1:108" ht="13.5" customHeight="1" thickBot="1" x14ac:dyDescent="0.25">
      <c r="A8" s="12"/>
      <c r="B8" s="12"/>
      <c r="C8" s="12"/>
      <c r="D8" s="12"/>
      <c r="E8" s="12"/>
      <c r="F8" s="12"/>
      <c r="G8" s="12"/>
      <c r="H8" s="12"/>
      <c r="I8" s="12"/>
      <c r="J8" s="12"/>
      <c r="K8" s="13" t="s">
        <v>3</v>
      </c>
      <c r="L8" s="12"/>
      <c r="M8" s="12"/>
    </row>
    <row r="9" spans="1:108" ht="15" customHeight="1" x14ac:dyDescent="0.2">
      <c r="A9" s="46" t="s">
        <v>4</v>
      </c>
      <c r="B9" s="47"/>
      <c r="C9" s="52" t="s">
        <v>5</v>
      </c>
      <c r="D9" s="53"/>
      <c r="E9" s="54"/>
      <c r="F9" s="55" t="s">
        <v>6</v>
      </c>
      <c r="G9" s="52" t="s">
        <v>7</v>
      </c>
      <c r="H9" s="53"/>
      <c r="I9" s="53"/>
      <c r="J9" s="53"/>
      <c r="K9" s="53"/>
      <c r="L9" s="12"/>
      <c r="M9" s="12"/>
    </row>
    <row r="10" spans="1:108" ht="15" customHeight="1" x14ac:dyDescent="0.2">
      <c r="A10" s="48"/>
      <c r="B10" s="49"/>
      <c r="C10" s="58" t="s">
        <v>8</v>
      </c>
      <c r="D10" s="58" t="s">
        <v>9</v>
      </c>
      <c r="E10" s="58" t="s">
        <v>10</v>
      </c>
      <c r="F10" s="56"/>
      <c r="G10" s="58" t="s">
        <v>8</v>
      </c>
      <c r="H10" s="61" t="s">
        <v>11</v>
      </c>
      <c r="I10" s="62"/>
      <c r="J10" s="61" t="s">
        <v>12</v>
      </c>
      <c r="K10" s="63"/>
      <c r="L10" s="12"/>
      <c r="M10" s="12"/>
    </row>
    <row r="11" spans="1:108" ht="15" customHeight="1" x14ac:dyDescent="0.2">
      <c r="A11" s="48"/>
      <c r="B11" s="49"/>
      <c r="C11" s="59"/>
      <c r="D11" s="59"/>
      <c r="E11" s="59"/>
      <c r="F11" s="56"/>
      <c r="G11" s="59"/>
      <c r="H11" s="64" t="s">
        <v>13</v>
      </c>
      <c r="I11" s="58" t="s">
        <v>14</v>
      </c>
      <c r="J11" s="64" t="s">
        <v>13</v>
      </c>
      <c r="K11" s="66" t="s">
        <v>14</v>
      </c>
      <c r="L11" s="12"/>
      <c r="M11" s="12"/>
    </row>
    <row r="12" spans="1:108" ht="15" customHeight="1" x14ac:dyDescent="0.2">
      <c r="A12" s="50"/>
      <c r="B12" s="51"/>
      <c r="C12" s="60"/>
      <c r="D12" s="60"/>
      <c r="E12" s="60"/>
      <c r="F12" s="57"/>
      <c r="G12" s="60"/>
      <c r="H12" s="65"/>
      <c r="I12" s="60"/>
      <c r="J12" s="65"/>
      <c r="K12" s="67"/>
      <c r="L12" s="12"/>
      <c r="M12" s="12"/>
    </row>
    <row r="13" spans="1:108" ht="7.5" customHeight="1" x14ac:dyDescent="0.2">
      <c r="A13" s="14"/>
      <c r="B13" s="15"/>
      <c r="C13" s="16"/>
      <c r="D13" s="16"/>
      <c r="E13" s="16"/>
      <c r="F13" s="16"/>
      <c r="G13" s="16"/>
      <c r="H13" s="16"/>
      <c r="I13" s="16"/>
      <c r="J13" s="16"/>
      <c r="K13" s="16"/>
      <c r="L13" s="12"/>
      <c r="M13" s="12"/>
    </row>
    <row r="14" spans="1:108" ht="15" customHeight="1" x14ac:dyDescent="0.2">
      <c r="A14" s="68" t="s">
        <v>15</v>
      </c>
      <c r="B14" s="69"/>
      <c r="C14" s="17">
        <v>135632</v>
      </c>
      <c r="D14" s="17">
        <v>34964</v>
      </c>
      <c r="E14" s="17">
        <v>100668</v>
      </c>
      <c r="F14" s="18">
        <v>23706</v>
      </c>
      <c r="G14" s="18">
        <v>1049</v>
      </c>
      <c r="H14" s="17">
        <v>190</v>
      </c>
      <c r="I14" s="17">
        <v>268</v>
      </c>
      <c r="J14" s="17">
        <v>244</v>
      </c>
      <c r="K14" s="17">
        <v>347</v>
      </c>
      <c r="L14" s="19"/>
      <c r="M14" s="19"/>
    </row>
    <row r="15" spans="1:108" ht="15" customHeight="1" x14ac:dyDescent="0.2">
      <c r="A15" s="70">
        <v>30</v>
      </c>
      <c r="B15" s="71"/>
      <c r="C15" s="20">
        <v>126231</v>
      </c>
      <c r="D15" s="17">
        <v>32691</v>
      </c>
      <c r="E15" s="17">
        <v>93540</v>
      </c>
      <c r="F15" s="17">
        <v>21767</v>
      </c>
      <c r="G15" s="17">
        <v>1071</v>
      </c>
      <c r="H15" s="17">
        <v>182</v>
      </c>
      <c r="I15" s="18">
        <v>304</v>
      </c>
      <c r="J15" s="18">
        <v>231</v>
      </c>
      <c r="K15" s="18">
        <v>354</v>
      </c>
      <c r="L15" s="19"/>
      <c r="M15" s="19"/>
    </row>
    <row r="16" spans="1:108" ht="15" customHeight="1" x14ac:dyDescent="0.2">
      <c r="A16" s="70" t="s">
        <v>16</v>
      </c>
      <c r="B16" s="71"/>
      <c r="C16" s="20">
        <v>116740</v>
      </c>
      <c r="D16" s="17">
        <v>30438</v>
      </c>
      <c r="E16" s="17">
        <v>86302</v>
      </c>
      <c r="F16" s="17">
        <v>19633</v>
      </c>
      <c r="G16" s="17">
        <v>1052</v>
      </c>
      <c r="H16" s="17">
        <v>147</v>
      </c>
      <c r="I16" s="18">
        <v>335</v>
      </c>
      <c r="J16" s="18">
        <v>211</v>
      </c>
      <c r="K16" s="18">
        <v>359</v>
      </c>
      <c r="L16" s="19"/>
      <c r="M16" s="19"/>
    </row>
    <row r="17" spans="1:13" ht="15" customHeight="1" x14ac:dyDescent="0.2">
      <c r="A17" s="68">
        <v>2</v>
      </c>
      <c r="B17" s="69"/>
      <c r="C17" s="21">
        <v>108996</v>
      </c>
      <c r="D17" s="18">
        <v>28607</v>
      </c>
      <c r="E17" s="18">
        <v>80389</v>
      </c>
      <c r="F17" s="18">
        <v>17908</v>
      </c>
      <c r="G17" s="18">
        <v>1042</v>
      </c>
      <c r="H17" s="18">
        <v>107</v>
      </c>
      <c r="I17" s="18">
        <v>360</v>
      </c>
      <c r="J17" s="18">
        <v>200</v>
      </c>
      <c r="K17" s="18">
        <v>375</v>
      </c>
      <c r="L17" s="19"/>
      <c r="M17" s="19"/>
    </row>
    <row r="18" spans="1:13" ht="22.5" customHeight="1" x14ac:dyDescent="0.2">
      <c r="A18" s="72">
        <v>3</v>
      </c>
      <c r="B18" s="73"/>
      <c r="C18" s="22">
        <v>101492</v>
      </c>
      <c r="D18" s="23">
        <v>26893</v>
      </c>
      <c r="E18" s="23">
        <v>74599</v>
      </c>
      <c r="F18" s="23">
        <v>16517</v>
      </c>
      <c r="G18" s="23">
        <v>1023</v>
      </c>
      <c r="H18" s="23">
        <v>106</v>
      </c>
      <c r="I18" s="24">
        <v>378</v>
      </c>
      <c r="J18" s="24">
        <v>167</v>
      </c>
      <c r="K18" s="24">
        <v>372</v>
      </c>
      <c r="L18" s="19"/>
      <c r="M18" s="19"/>
    </row>
    <row r="19" spans="1:13" ht="18.75" customHeight="1" x14ac:dyDescent="0.2">
      <c r="A19" s="25" t="s">
        <v>17</v>
      </c>
      <c r="B19" s="26" t="s">
        <v>18</v>
      </c>
      <c r="C19" s="20">
        <v>108213</v>
      </c>
      <c r="D19" s="17">
        <v>28420</v>
      </c>
      <c r="E19" s="17">
        <v>79793</v>
      </c>
      <c r="F19" s="17">
        <v>17734</v>
      </c>
      <c r="G19" s="17">
        <v>1041</v>
      </c>
      <c r="H19" s="17">
        <v>107</v>
      </c>
      <c r="I19" s="18">
        <v>360</v>
      </c>
      <c r="J19" s="18">
        <v>199</v>
      </c>
      <c r="K19" s="18">
        <v>375</v>
      </c>
      <c r="L19" s="19"/>
      <c r="M19" s="19"/>
    </row>
    <row r="20" spans="1:13" ht="13.5" customHeight="1" x14ac:dyDescent="0.2">
      <c r="A20" s="25"/>
      <c r="B20" s="27" t="s">
        <v>19</v>
      </c>
      <c r="C20" s="20">
        <v>107591</v>
      </c>
      <c r="D20" s="17">
        <v>28313</v>
      </c>
      <c r="E20" s="17">
        <v>79278</v>
      </c>
      <c r="F20" s="17">
        <v>17595</v>
      </c>
      <c r="G20" s="17">
        <v>1040</v>
      </c>
      <c r="H20" s="17">
        <v>107</v>
      </c>
      <c r="I20" s="18">
        <v>360</v>
      </c>
      <c r="J20" s="18">
        <v>199</v>
      </c>
      <c r="K20" s="18">
        <v>374</v>
      </c>
      <c r="L20" s="19"/>
      <c r="M20" s="19"/>
    </row>
    <row r="21" spans="1:13" ht="13.5" customHeight="1" x14ac:dyDescent="0.2">
      <c r="A21" s="14"/>
      <c r="B21" s="27" t="s">
        <v>20</v>
      </c>
      <c r="C21" s="20">
        <v>106917</v>
      </c>
      <c r="D21" s="17">
        <v>28155</v>
      </c>
      <c r="E21" s="17">
        <v>78762</v>
      </c>
      <c r="F21" s="17">
        <v>17500</v>
      </c>
      <c r="G21" s="17">
        <v>1039</v>
      </c>
      <c r="H21" s="17">
        <v>107</v>
      </c>
      <c r="I21" s="18">
        <v>360</v>
      </c>
      <c r="J21" s="18">
        <v>198</v>
      </c>
      <c r="K21" s="18">
        <v>374</v>
      </c>
      <c r="L21" s="19"/>
      <c r="M21" s="19"/>
    </row>
    <row r="22" spans="1:13" ht="18.75" customHeight="1" x14ac:dyDescent="0.2">
      <c r="A22" s="14"/>
      <c r="B22" s="27" t="s">
        <v>21</v>
      </c>
      <c r="C22" s="20">
        <v>106245</v>
      </c>
      <c r="D22" s="17">
        <v>27968</v>
      </c>
      <c r="E22" s="17">
        <v>78277</v>
      </c>
      <c r="F22" s="17">
        <v>17450</v>
      </c>
      <c r="G22" s="17">
        <v>1038</v>
      </c>
      <c r="H22" s="17">
        <v>107</v>
      </c>
      <c r="I22" s="18">
        <v>360</v>
      </c>
      <c r="J22" s="18">
        <v>191</v>
      </c>
      <c r="K22" s="18">
        <v>380</v>
      </c>
      <c r="L22" s="19"/>
      <c r="M22" s="19"/>
    </row>
    <row r="23" spans="1:13" ht="13.5" customHeight="1" x14ac:dyDescent="0.2">
      <c r="A23" s="14"/>
      <c r="B23" s="27" t="s">
        <v>22</v>
      </c>
      <c r="C23" s="20">
        <v>105680</v>
      </c>
      <c r="D23" s="17">
        <v>27850</v>
      </c>
      <c r="E23" s="17">
        <v>77830</v>
      </c>
      <c r="F23" s="17">
        <v>17329</v>
      </c>
      <c r="G23" s="17">
        <v>1030</v>
      </c>
      <c r="H23" s="17">
        <v>107</v>
      </c>
      <c r="I23" s="18">
        <v>359</v>
      </c>
      <c r="J23" s="18">
        <v>187</v>
      </c>
      <c r="K23" s="18">
        <v>377</v>
      </c>
      <c r="L23" s="19"/>
      <c r="M23" s="19"/>
    </row>
    <row r="24" spans="1:13" ht="13.5" customHeight="1" x14ac:dyDescent="0.2">
      <c r="A24" s="14"/>
      <c r="B24" s="27" t="s">
        <v>23</v>
      </c>
      <c r="C24" s="20">
        <v>105058</v>
      </c>
      <c r="D24" s="17">
        <v>27719</v>
      </c>
      <c r="E24" s="17">
        <v>77339</v>
      </c>
      <c r="F24" s="17">
        <v>17203</v>
      </c>
      <c r="G24" s="17">
        <v>1028</v>
      </c>
      <c r="H24" s="17">
        <v>107</v>
      </c>
      <c r="I24" s="18">
        <v>359</v>
      </c>
      <c r="J24" s="18">
        <v>183</v>
      </c>
      <c r="K24" s="18">
        <v>379</v>
      </c>
      <c r="L24" s="19"/>
      <c r="M24" s="19"/>
    </row>
    <row r="25" spans="1:13" ht="18.75" customHeight="1" x14ac:dyDescent="0.2">
      <c r="A25" s="14"/>
      <c r="B25" s="28">
        <v>10</v>
      </c>
      <c r="C25" s="20">
        <v>104424</v>
      </c>
      <c r="D25" s="17">
        <v>27508</v>
      </c>
      <c r="E25" s="17">
        <v>76916</v>
      </c>
      <c r="F25" s="17">
        <v>17058</v>
      </c>
      <c r="G25" s="17">
        <v>1026</v>
      </c>
      <c r="H25" s="17">
        <v>107</v>
      </c>
      <c r="I25" s="18">
        <v>359</v>
      </c>
      <c r="J25" s="18">
        <v>182</v>
      </c>
      <c r="K25" s="18">
        <v>378</v>
      </c>
      <c r="L25" s="19"/>
      <c r="M25" s="19"/>
    </row>
    <row r="26" spans="1:13" ht="13.5" customHeight="1" x14ac:dyDescent="0.2">
      <c r="A26" s="14"/>
      <c r="B26" s="28">
        <v>11</v>
      </c>
      <c r="C26" s="20">
        <v>103752</v>
      </c>
      <c r="D26" s="17">
        <v>27290</v>
      </c>
      <c r="E26" s="17">
        <v>76462</v>
      </c>
      <c r="F26" s="17">
        <v>16954</v>
      </c>
      <c r="G26" s="17">
        <v>1020</v>
      </c>
      <c r="H26" s="17">
        <v>106</v>
      </c>
      <c r="I26" s="18">
        <v>358</v>
      </c>
      <c r="J26" s="18">
        <v>182</v>
      </c>
      <c r="K26" s="18">
        <v>374</v>
      </c>
      <c r="L26" s="19"/>
      <c r="M26" s="19"/>
    </row>
    <row r="27" spans="1:13" ht="13.5" customHeight="1" x14ac:dyDescent="0.2">
      <c r="A27" s="14"/>
      <c r="B27" s="28">
        <v>12</v>
      </c>
      <c r="C27" s="20">
        <v>103287</v>
      </c>
      <c r="D27" s="17">
        <v>27187</v>
      </c>
      <c r="E27" s="17">
        <v>76100</v>
      </c>
      <c r="F27" s="17">
        <v>16875</v>
      </c>
      <c r="G27" s="17">
        <v>1030</v>
      </c>
      <c r="H27" s="17">
        <v>106</v>
      </c>
      <c r="I27" s="18">
        <v>365</v>
      </c>
      <c r="J27" s="18">
        <v>178</v>
      </c>
      <c r="K27" s="18">
        <v>381</v>
      </c>
      <c r="L27" s="19"/>
      <c r="M27" s="19"/>
    </row>
    <row r="28" spans="1:13" ht="18.75" customHeight="1" x14ac:dyDescent="0.2">
      <c r="A28" s="25" t="s">
        <v>24</v>
      </c>
      <c r="B28" s="28" t="s">
        <v>25</v>
      </c>
      <c r="C28" s="20">
        <v>102774</v>
      </c>
      <c r="D28" s="17">
        <v>27150</v>
      </c>
      <c r="E28" s="17">
        <v>75624</v>
      </c>
      <c r="F28" s="17">
        <v>16766</v>
      </c>
      <c r="G28" s="17">
        <v>1030</v>
      </c>
      <c r="H28" s="17">
        <v>106</v>
      </c>
      <c r="I28" s="18">
        <v>366</v>
      </c>
      <c r="J28" s="18">
        <v>175</v>
      </c>
      <c r="K28" s="18">
        <v>383</v>
      </c>
      <c r="L28" s="19"/>
      <c r="M28" s="19"/>
    </row>
    <row r="29" spans="1:13" ht="13.5" customHeight="1" x14ac:dyDescent="0.2">
      <c r="A29" s="14"/>
      <c r="B29" s="27" t="s">
        <v>26</v>
      </c>
      <c r="C29" s="20">
        <v>102254</v>
      </c>
      <c r="D29" s="17">
        <v>27033</v>
      </c>
      <c r="E29" s="17">
        <v>75221</v>
      </c>
      <c r="F29" s="17">
        <v>16673</v>
      </c>
      <c r="G29" s="17">
        <v>1028</v>
      </c>
      <c r="H29" s="17">
        <v>106</v>
      </c>
      <c r="I29" s="18">
        <v>366</v>
      </c>
      <c r="J29" s="18">
        <v>173</v>
      </c>
      <c r="K29" s="18">
        <v>383</v>
      </c>
      <c r="L29" s="19"/>
      <c r="M29" s="19"/>
    </row>
    <row r="30" spans="1:13" ht="13.5" customHeight="1" x14ac:dyDescent="0.2">
      <c r="A30" s="14"/>
      <c r="B30" s="27" t="s">
        <v>27</v>
      </c>
      <c r="C30" s="20">
        <v>101492</v>
      </c>
      <c r="D30" s="17">
        <v>26893</v>
      </c>
      <c r="E30" s="17">
        <v>74599</v>
      </c>
      <c r="F30" s="17">
        <v>16517</v>
      </c>
      <c r="G30" s="17">
        <v>1023</v>
      </c>
      <c r="H30" s="17">
        <v>106</v>
      </c>
      <c r="I30" s="18">
        <v>378</v>
      </c>
      <c r="J30" s="18">
        <v>167</v>
      </c>
      <c r="K30" s="18">
        <v>372</v>
      </c>
      <c r="L30" s="19"/>
      <c r="M30" s="19"/>
    </row>
    <row r="31" spans="1:13" ht="4.5" customHeight="1" x14ac:dyDescent="0.2">
      <c r="A31" s="29"/>
      <c r="B31" s="30"/>
      <c r="C31" s="31"/>
      <c r="D31" s="29"/>
      <c r="E31" s="29"/>
      <c r="F31" s="29"/>
      <c r="G31" s="29"/>
      <c r="H31" s="29"/>
      <c r="I31" s="29"/>
      <c r="J31" s="29"/>
      <c r="K31" s="29"/>
      <c r="L31" s="12"/>
      <c r="M31" s="12"/>
    </row>
    <row r="32" spans="1:13" x14ac:dyDescent="0.2">
      <c r="A32" s="32" t="s">
        <v>28</v>
      </c>
      <c r="B32" s="33"/>
      <c r="C32" s="12"/>
      <c r="D32" s="12"/>
      <c r="E32" s="12"/>
      <c r="F32" s="12"/>
      <c r="G32" s="12"/>
      <c r="H32" s="12"/>
      <c r="I32" s="12"/>
      <c r="J32" s="12"/>
      <c r="K32" s="12"/>
      <c r="L32" s="12"/>
      <c r="M32" s="12"/>
    </row>
    <row r="33" spans="3:11" x14ac:dyDescent="0.2">
      <c r="C33" s="34"/>
      <c r="D33" s="34"/>
      <c r="E33" s="34"/>
      <c r="F33" s="34"/>
      <c r="G33" s="34"/>
      <c r="H33" s="34"/>
      <c r="I33" s="34"/>
      <c r="J33" s="34"/>
      <c r="K33" s="34"/>
    </row>
  </sheetData>
  <mergeCells count="21">
    <mergeCell ref="A14:B14"/>
    <mergeCell ref="A15:B15"/>
    <mergeCell ref="A16:B16"/>
    <mergeCell ref="A17:B17"/>
    <mergeCell ref="A18:B18"/>
    <mergeCell ref="A2:K2"/>
    <mergeCell ref="C4:J4"/>
    <mergeCell ref="A9:B12"/>
    <mergeCell ref="C9:E9"/>
    <mergeCell ref="F9:F12"/>
    <mergeCell ref="G9:K9"/>
    <mergeCell ref="C10:C12"/>
    <mergeCell ref="D10:D12"/>
    <mergeCell ref="E10:E12"/>
    <mergeCell ref="G10:G12"/>
    <mergeCell ref="H10:I10"/>
    <mergeCell ref="J10:K10"/>
    <mergeCell ref="H11:H12"/>
    <mergeCell ref="I11:I12"/>
    <mergeCell ref="J11:J12"/>
    <mergeCell ref="K11:K12"/>
  </mergeCells>
  <phoneticPr fontId="2"/>
  <printOptions horizontalCentered="1"/>
  <pageMargins left="0.59055118110236227" right="0.59055118110236227" top="0.59055118110236227" bottom="0.39370078740157483" header="0.51181102362204722" footer="0.51181102362204722"/>
  <pageSetup paperSize="9" orientation="portrait" r:id="rId1"/>
  <headerFooter alignWithMargins="0"/>
  <ignoredErrors>
    <ignoredError sqref="B20:B3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5AE6-F7F6-4F93-9EA7-6DCBA277F987}">
  <dimension ref="A1:DD60"/>
  <sheetViews>
    <sheetView showGridLines="0" zoomScaleNormal="100" zoomScaleSheetLayoutView="85" workbookViewId="0">
      <selection activeCell="R15" sqref="R15"/>
    </sheetView>
  </sheetViews>
  <sheetFormatPr defaultColWidth="11.7265625" defaultRowHeight="13" x14ac:dyDescent="0.2"/>
  <cols>
    <col min="1" max="1" width="7.26953125" style="12" customWidth="1"/>
    <col min="2" max="2" width="3.7265625" style="12" customWidth="1"/>
    <col min="3" max="12" width="11.6328125" style="12" customWidth="1"/>
    <col min="13" max="13" width="1.26953125" style="12" customWidth="1"/>
    <col min="14" max="14" width="7.26953125" style="12" customWidth="1"/>
    <col min="15" max="15" width="3.7265625" style="12" customWidth="1"/>
    <col min="16" max="25" width="9.6328125" style="12" customWidth="1"/>
    <col min="26" max="108" width="11.7265625" style="12"/>
    <col min="109" max="16384" width="11.7265625" style="74"/>
  </cols>
  <sheetData>
    <row r="1" spans="1:108" ht="6" customHeight="1" x14ac:dyDescent="0.2"/>
    <row r="2" spans="1:108" s="6" customFormat="1" ht="22.5" customHeight="1" x14ac:dyDescent="0.25">
      <c r="A2" s="44" t="s">
        <v>264</v>
      </c>
      <c r="B2" s="44"/>
      <c r="C2" s="44"/>
      <c r="D2" s="44"/>
      <c r="E2" s="44"/>
      <c r="F2" s="44"/>
      <c r="G2" s="44"/>
      <c r="H2" s="44"/>
      <c r="I2" s="44"/>
      <c r="J2" s="44"/>
      <c r="K2" s="44"/>
      <c r="L2" s="44"/>
      <c r="M2" s="211"/>
      <c r="N2" s="2"/>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row>
    <row r="3" spans="1:108" s="6" customFormat="1" ht="9.75" customHeight="1" x14ac:dyDescent="0.2">
      <c r="A3" s="5"/>
      <c r="B3" s="5"/>
      <c r="C3" s="5"/>
      <c r="D3" s="5"/>
      <c r="E3" s="5"/>
      <c r="F3" s="5"/>
      <c r="G3" s="5"/>
      <c r="H3" s="5"/>
      <c r="I3" s="5"/>
      <c r="J3" s="5"/>
      <c r="K3" s="5"/>
      <c r="L3" s="210"/>
      <c r="M3" s="210"/>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row>
    <row r="4" spans="1:108" s="8" customFormat="1" ht="13.5" customHeight="1" x14ac:dyDescent="0.2">
      <c r="A4" s="7"/>
      <c r="B4" s="7"/>
      <c r="C4" s="7"/>
      <c r="D4" s="7" t="s">
        <v>251</v>
      </c>
      <c r="E4" s="7"/>
      <c r="F4" s="7"/>
      <c r="G4" s="7"/>
      <c r="H4" s="7"/>
      <c r="I4" s="7"/>
      <c r="J4" s="7"/>
      <c r="K4" s="7"/>
      <c r="L4" s="209"/>
      <c r="M4" s="209"/>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row>
    <row r="5" spans="1:108" s="6" customForma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row>
    <row r="6" spans="1:108" s="6" customFormat="1" x14ac:dyDescent="0.2">
      <c r="A6" s="244" t="s">
        <v>250</v>
      </c>
      <c r="B6" s="244"/>
      <c r="C6" s="244"/>
      <c r="D6" s="244"/>
      <c r="E6" s="244"/>
      <c r="F6" s="244"/>
      <c r="G6" s="244"/>
      <c r="H6" s="244"/>
      <c r="I6" s="244"/>
      <c r="J6" s="244"/>
      <c r="K6" s="244"/>
      <c r="L6" s="244"/>
      <c r="M6" s="401"/>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row>
    <row r="7" spans="1:108" ht="8.25" customHeight="1" x14ac:dyDescent="0.2">
      <c r="C7" s="212"/>
      <c r="D7" s="212"/>
    </row>
    <row r="8" spans="1:108" ht="13.5" customHeight="1" thickBot="1" x14ac:dyDescent="0.25">
      <c r="A8" s="33" t="s">
        <v>263</v>
      </c>
      <c r="B8" s="33"/>
    </row>
    <row r="9" spans="1:108" s="140" customFormat="1" ht="18" customHeight="1" x14ac:dyDescent="0.2">
      <c r="A9" s="46" t="s">
        <v>4</v>
      </c>
      <c r="B9" s="47"/>
      <c r="C9" s="52" t="s">
        <v>8</v>
      </c>
      <c r="D9" s="267"/>
      <c r="E9" s="52" t="s">
        <v>262</v>
      </c>
      <c r="F9" s="54"/>
      <c r="G9" s="397" t="s">
        <v>261</v>
      </c>
      <c r="H9" s="397" t="s">
        <v>260</v>
      </c>
      <c r="I9" s="52" t="s">
        <v>259</v>
      </c>
      <c r="J9" s="54"/>
      <c r="K9" s="52" t="s">
        <v>258</v>
      </c>
      <c r="L9" s="53"/>
      <c r="M9" s="193"/>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row>
    <row r="10" spans="1:108" s="140" customFormat="1" ht="18" customHeight="1" x14ac:dyDescent="0.2">
      <c r="A10" s="191"/>
      <c r="B10" s="51"/>
      <c r="C10" s="194" t="s">
        <v>256</v>
      </c>
      <c r="D10" s="252" t="s">
        <v>255</v>
      </c>
      <c r="E10" s="252" t="s">
        <v>256</v>
      </c>
      <c r="F10" s="252" t="s">
        <v>255</v>
      </c>
      <c r="G10" s="396" t="s">
        <v>257</v>
      </c>
      <c r="H10" s="396" t="s">
        <v>257</v>
      </c>
      <c r="I10" s="194" t="s">
        <v>256</v>
      </c>
      <c r="J10" s="252" t="s">
        <v>255</v>
      </c>
      <c r="K10" s="194" t="s">
        <v>256</v>
      </c>
      <c r="L10" s="184" t="s">
        <v>255</v>
      </c>
      <c r="M10" s="193"/>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row>
    <row r="11" spans="1:108" ht="6" customHeight="1" x14ac:dyDescent="0.2">
      <c r="A11" s="193"/>
      <c r="B11" s="195"/>
      <c r="C11" s="381"/>
      <c r="D11" s="381"/>
      <c r="E11" s="381"/>
      <c r="F11" s="381"/>
      <c r="G11" s="394"/>
      <c r="H11" s="394"/>
      <c r="I11" s="381"/>
      <c r="J11" s="381"/>
      <c r="K11" s="381"/>
      <c r="L11" s="381"/>
      <c r="M11" s="193"/>
    </row>
    <row r="12" spans="1:108" ht="15" customHeight="1" x14ac:dyDescent="0.2">
      <c r="A12" s="392" t="s">
        <v>152</v>
      </c>
      <c r="B12" s="393"/>
      <c r="C12" s="369">
        <v>532372</v>
      </c>
      <c r="D12" s="167">
        <v>279714</v>
      </c>
      <c r="E12" s="167">
        <v>28</v>
      </c>
      <c r="F12" s="167">
        <v>9646</v>
      </c>
      <c r="G12" s="167">
        <v>519414</v>
      </c>
      <c r="H12" s="167">
        <v>9325</v>
      </c>
      <c r="I12" s="371">
        <v>0</v>
      </c>
      <c r="J12" s="167">
        <v>50644</v>
      </c>
      <c r="K12" s="167">
        <v>3605</v>
      </c>
      <c r="L12" s="167">
        <v>219424</v>
      </c>
      <c r="M12" s="398"/>
    </row>
    <row r="13" spans="1:108" s="148" customFormat="1" ht="15" customHeight="1" x14ac:dyDescent="0.2">
      <c r="A13" s="392">
        <v>30</v>
      </c>
      <c r="B13" s="391"/>
      <c r="C13" s="369">
        <v>531790</v>
      </c>
      <c r="D13" s="167">
        <v>312567</v>
      </c>
      <c r="E13" s="167">
        <v>33</v>
      </c>
      <c r="F13" s="167">
        <v>50036</v>
      </c>
      <c r="G13" s="167">
        <v>520321</v>
      </c>
      <c r="H13" s="167">
        <v>8239</v>
      </c>
      <c r="I13" s="371">
        <v>0</v>
      </c>
      <c r="J13" s="167">
        <v>50404</v>
      </c>
      <c r="K13" s="167">
        <v>3197</v>
      </c>
      <c r="L13" s="167">
        <v>212127</v>
      </c>
      <c r="M13" s="398"/>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c r="BB13" s="149"/>
      <c r="BC13" s="149"/>
      <c r="BD13" s="149"/>
      <c r="BE13" s="149"/>
      <c r="BF13" s="149"/>
      <c r="BG13" s="149"/>
      <c r="BH13" s="149"/>
      <c r="BI13" s="149"/>
      <c r="BJ13" s="149"/>
      <c r="BK13" s="149"/>
      <c r="BL13" s="149"/>
      <c r="BM13" s="149"/>
      <c r="BN13" s="149"/>
      <c r="BO13" s="149"/>
      <c r="BP13" s="149"/>
      <c r="BQ13" s="149"/>
      <c r="BR13" s="149"/>
      <c r="BS13" s="149"/>
      <c r="BT13" s="149"/>
      <c r="BU13" s="149"/>
      <c r="BV13" s="149"/>
      <c r="BW13" s="149"/>
      <c r="BX13" s="149"/>
      <c r="BY13" s="149"/>
      <c r="BZ13" s="149"/>
      <c r="CA13" s="149"/>
      <c r="CB13" s="149"/>
      <c r="CC13" s="149"/>
      <c r="CD13" s="149"/>
      <c r="CE13" s="149"/>
      <c r="CF13" s="149"/>
      <c r="CG13" s="149"/>
      <c r="CH13" s="149"/>
      <c r="CI13" s="149"/>
      <c r="CJ13" s="149"/>
      <c r="CK13" s="149"/>
      <c r="CL13" s="149"/>
      <c r="CM13" s="149"/>
      <c r="CN13" s="149"/>
      <c r="CO13" s="149"/>
      <c r="CP13" s="149"/>
      <c r="CQ13" s="149"/>
      <c r="CR13" s="149"/>
      <c r="CS13" s="149"/>
      <c r="CT13" s="149"/>
      <c r="CU13" s="149"/>
      <c r="CV13" s="149"/>
      <c r="CW13" s="149"/>
      <c r="CX13" s="149"/>
      <c r="CY13" s="149"/>
      <c r="CZ13" s="149"/>
      <c r="DA13" s="149"/>
      <c r="DB13" s="149"/>
      <c r="DC13" s="149"/>
      <c r="DD13" s="149"/>
    </row>
    <row r="14" spans="1:108" ht="15" customHeight="1" x14ac:dyDescent="0.2">
      <c r="A14" s="392" t="s">
        <v>208</v>
      </c>
      <c r="B14" s="393"/>
      <c r="C14" s="369">
        <v>517339</v>
      </c>
      <c r="D14" s="167">
        <v>331204</v>
      </c>
      <c r="E14" s="167">
        <v>0</v>
      </c>
      <c r="F14" s="167">
        <v>58685</v>
      </c>
      <c r="G14" s="167">
        <v>506984</v>
      </c>
      <c r="H14" s="167">
        <v>7394</v>
      </c>
      <c r="I14" s="371">
        <v>0</v>
      </c>
      <c r="J14" s="167">
        <v>48516</v>
      </c>
      <c r="K14" s="167">
        <v>2961</v>
      </c>
      <c r="L14" s="167">
        <v>224003</v>
      </c>
      <c r="M14" s="398"/>
    </row>
    <row r="15" spans="1:108" ht="15" customHeight="1" x14ac:dyDescent="0.2">
      <c r="A15" s="392">
        <v>2</v>
      </c>
      <c r="B15" s="391"/>
      <c r="C15" s="369">
        <v>485702</v>
      </c>
      <c r="D15" s="167">
        <v>315143</v>
      </c>
      <c r="E15" s="167">
        <v>0</v>
      </c>
      <c r="F15" s="167">
        <v>60796</v>
      </c>
      <c r="G15" s="167">
        <v>474562</v>
      </c>
      <c r="H15" s="167">
        <v>7548</v>
      </c>
      <c r="I15" s="371">
        <v>0</v>
      </c>
      <c r="J15" s="167">
        <v>45192</v>
      </c>
      <c r="K15" s="167">
        <v>3592</v>
      </c>
      <c r="L15" s="167">
        <v>209155</v>
      </c>
      <c r="M15" s="398"/>
    </row>
    <row r="16" spans="1:108" s="148" customFormat="1" ht="22.5" customHeight="1" x14ac:dyDescent="0.2">
      <c r="A16" s="390">
        <v>3</v>
      </c>
      <c r="B16" s="389"/>
      <c r="C16" s="374">
        <f>G16+H16+K16</f>
        <v>464533</v>
      </c>
      <c r="D16" s="373">
        <f>F16+J16+L16</f>
        <v>335769</v>
      </c>
      <c r="E16" s="368">
        <v>0</v>
      </c>
      <c r="F16" s="373">
        <v>56760</v>
      </c>
      <c r="G16" s="373">
        <v>454637</v>
      </c>
      <c r="H16" s="373">
        <v>5600</v>
      </c>
      <c r="I16" s="368">
        <v>0</v>
      </c>
      <c r="J16" s="373">
        <v>43661</v>
      </c>
      <c r="K16" s="373">
        <v>4296</v>
      </c>
      <c r="L16" s="373">
        <v>235348</v>
      </c>
      <c r="M16" s="400"/>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row>
    <row r="17" spans="1:13" ht="18" customHeight="1" x14ac:dyDescent="0.2">
      <c r="A17" s="14" t="s">
        <v>17</v>
      </c>
      <c r="B17" s="399" t="s">
        <v>254</v>
      </c>
      <c r="C17" s="369">
        <f>G17+H17+K17</f>
        <v>29892</v>
      </c>
      <c r="D17" s="167">
        <f>F17+J17+L17</f>
        <v>31994</v>
      </c>
      <c r="E17" s="371">
        <v>0</v>
      </c>
      <c r="F17" s="167">
        <v>5285</v>
      </c>
      <c r="G17" s="167">
        <v>28525</v>
      </c>
      <c r="H17" s="167">
        <v>767</v>
      </c>
      <c r="I17" s="371">
        <v>0</v>
      </c>
      <c r="J17" s="167">
        <v>4121</v>
      </c>
      <c r="K17" s="167">
        <v>600</v>
      </c>
      <c r="L17" s="167">
        <v>22588</v>
      </c>
      <c r="M17" s="398"/>
    </row>
    <row r="18" spans="1:13" ht="15" customHeight="1" x14ac:dyDescent="0.2">
      <c r="A18" s="14"/>
      <c r="B18" s="26">
        <v>5</v>
      </c>
      <c r="C18" s="369">
        <f>G18+H18+K18</f>
        <v>25346</v>
      </c>
      <c r="D18" s="167">
        <f>F18+J18+L18</f>
        <v>24950</v>
      </c>
      <c r="E18" s="371">
        <v>0</v>
      </c>
      <c r="F18" s="167">
        <v>4581</v>
      </c>
      <c r="G18" s="167">
        <v>24049</v>
      </c>
      <c r="H18" s="167">
        <v>721</v>
      </c>
      <c r="I18" s="371">
        <v>0</v>
      </c>
      <c r="J18" s="167">
        <v>3115</v>
      </c>
      <c r="K18" s="167">
        <v>576</v>
      </c>
      <c r="L18" s="167">
        <v>17254</v>
      </c>
      <c r="M18" s="398"/>
    </row>
    <row r="19" spans="1:13" ht="15" customHeight="1" x14ac:dyDescent="0.2">
      <c r="B19" s="26">
        <v>6</v>
      </c>
      <c r="C19" s="369">
        <f>G19+H19+K19</f>
        <v>25455</v>
      </c>
      <c r="D19" s="167">
        <f>F19+J19+L19</f>
        <v>29547</v>
      </c>
      <c r="E19" s="371">
        <v>0</v>
      </c>
      <c r="F19" s="167">
        <v>5011</v>
      </c>
      <c r="G19" s="167">
        <v>24057</v>
      </c>
      <c r="H19" s="167">
        <v>718</v>
      </c>
      <c r="I19" s="371">
        <v>0</v>
      </c>
      <c r="J19" s="167">
        <v>4061</v>
      </c>
      <c r="K19" s="167">
        <v>680</v>
      </c>
      <c r="L19" s="167">
        <v>20475</v>
      </c>
      <c r="M19" s="398"/>
    </row>
    <row r="20" spans="1:13" ht="15" customHeight="1" x14ac:dyDescent="0.2">
      <c r="B20" s="26">
        <v>7</v>
      </c>
      <c r="C20" s="369">
        <f>G20+H20+K20</f>
        <v>32780</v>
      </c>
      <c r="D20" s="167">
        <f>F20+J20+L20</f>
        <v>28818</v>
      </c>
      <c r="E20" s="371">
        <v>0</v>
      </c>
      <c r="F20" s="167">
        <v>4801</v>
      </c>
      <c r="G20" s="167">
        <v>31449</v>
      </c>
      <c r="H20" s="167">
        <v>779</v>
      </c>
      <c r="I20" s="371">
        <v>0</v>
      </c>
      <c r="J20" s="167">
        <v>4352</v>
      </c>
      <c r="K20" s="167">
        <v>552</v>
      </c>
      <c r="L20" s="167">
        <v>19665</v>
      </c>
      <c r="M20" s="398"/>
    </row>
    <row r="21" spans="1:13" ht="15" customHeight="1" x14ac:dyDescent="0.2">
      <c r="B21" s="26">
        <v>8</v>
      </c>
      <c r="C21" s="369">
        <f>G21+H21+K21</f>
        <v>34074</v>
      </c>
      <c r="D21" s="167">
        <f>F21+J21+L21</f>
        <v>25150</v>
      </c>
      <c r="E21" s="371">
        <v>0</v>
      </c>
      <c r="F21" s="167">
        <v>4381</v>
      </c>
      <c r="G21" s="167">
        <v>32989</v>
      </c>
      <c r="H21" s="371">
        <v>669</v>
      </c>
      <c r="I21" s="371">
        <v>0</v>
      </c>
      <c r="J21" s="167">
        <v>3891</v>
      </c>
      <c r="K21" s="167">
        <v>416</v>
      </c>
      <c r="L21" s="167">
        <v>16878</v>
      </c>
      <c r="M21" s="398"/>
    </row>
    <row r="22" spans="1:13" ht="15" customHeight="1" x14ac:dyDescent="0.2">
      <c r="B22" s="26">
        <v>9</v>
      </c>
      <c r="C22" s="369">
        <f>G22+H22+K22</f>
        <v>33210</v>
      </c>
      <c r="D22" s="167">
        <f>F22+J22+L22</f>
        <v>28696</v>
      </c>
      <c r="E22" s="371">
        <v>0</v>
      </c>
      <c r="F22" s="167">
        <v>4790</v>
      </c>
      <c r="G22" s="167">
        <v>32207</v>
      </c>
      <c r="H22" s="167">
        <v>555</v>
      </c>
      <c r="I22" s="371">
        <v>0</v>
      </c>
      <c r="J22" s="167">
        <v>3477</v>
      </c>
      <c r="K22" s="167">
        <v>448</v>
      </c>
      <c r="L22" s="167">
        <v>20429</v>
      </c>
      <c r="M22" s="398"/>
    </row>
    <row r="23" spans="1:13" ht="15" customHeight="1" x14ac:dyDescent="0.2">
      <c r="B23" s="26">
        <v>10</v>
      </c>
      <c r="C23" s="369">
        <f>G23+H23+K23</f>
        <v>38901</v>
      </c>
      <c r="D23" s="167">
        <f>F23+J23+L23</f>
        <v>29916</v>
      </c>
      <c r="E23" s="371">
        <v>0</v>
      </c>
      <c r="F23" s="167">
        <v>5079</v>
      </c>
      <c r="G23" s="167">
        <v>37625</v>
      </c>
      <c r="H23" s="167">
        <v>764</v>
      </c>
      <c r="I23" s="371">
        <v>0</v>
      </c>
      <c r="J23" s="167">
        <v>3555</v>
      </c>
      <c r="K23" s="167">
        <v>512</v>
      </c>
      <c r="L23" s="167">
        <v>21282</v>
      </c>
      <c r="M23" s="398"/>
    </row>
    <row r="24" spans="1:13" ht="15" customHeight="1" x14ac:dyDescent="0.2">
      <c r="B24" s="26">
        <v>11</v>
      </c>
      <c r="C24" s="369">
        <f>G24+H24+K24</f>
        <v>40270</v>
      </c>
      <c r="D24" s="167">
        <f>F24+J24+L24</f>
        <v>28817</v>
      </c>
      <c r="E24" s="371">
        <v>0</v>
      </c>
      <c r="F24" s="167">
        <v>4693</v>
      </c>
      <c r="G24" s="167">
        <v>40205</v>
      </c>
      <c r="H24" s="167">
        <v>33</v>
      </c>
      <c r="I24" s="371">
        <v>0</v>
      </c>
      <c r="J24" s="167">
        <v>3750</v>
      </c>
      <c r="K24" s="167">
        <v>32</v>
      </c>
      <c r="L24" s="167">
        <v>20374</v>
      </c>
      <c r="M24" s="398"/>
    </row>
    <row r="25" spans="1:13" ht="15" customHeight="1" x14ac:dyDescent="0.2">
      <c r="B25" s="26">
        <v>12</v>
      </c>
      <c r="C25" s="369">
        <f>G25+H25+K25</f>
        <v>58480</v>
      </c>
      <c r="D25" s="167">
        <f>F25+J25+L25</f>
        <v>30326</v>
      </c>
      <c r="E25" s="371">
        <v>0</v>
      </c>
      <c r="F25" s="167">
        <v>4586</v>
      </c>
      <c r="G25" s="167">
        <v>58480</v>
      </c>
      <c r="H25" s="167">
        <v>0</v>
      </c>
      <c r="I25" s="371">
        <v>0</v>
      </c>
      <c r="J25" s="167">
        <v>4701</v>
      </c>
      <c r="K25" s="371">
        <v>0</v>
      </c>
      <c r="L25" s="167">
        <v>21039</v>
      </c>
      <c r="M25" s="398"/>
    </row>
    <row r="26" spans="1:13" ht="18" customHeight="1" x14ac:dyDescent="0.2">
      <c r="A26" s="14" t="s">
        <v>24</v>
      </c>
      <c r="B26" s="399" t="s">
        <v>206</v>
      </c>
      <c r="C26" s="369">
        <f>G26+H26+K26</f>
        <v>56330</v>
      </c>
      <c r="D26" s="167">
        <f>F26+J26+L26</f>
        <v>21785</v>
      </c>
      <c r="E26" s="371">
        <v>0</v>
      </c>
      <c r="F26" s="167">
        <v>4220</v>
      </c>
      <c r="G26" s="167">
        <v>56330</v>
      </c>
      <c r="H26" s="167">
        <v>0</v>
      </c>
      <c r="I26" s="371">
        <v>0</v>
      </c>
      <c r="J26" s="167">
        <v>2172</v>
      </c>
      <c r="K26" s="371">
        <v>0</v>
      </c>
      <c r="L26" s="167">
        <v>15393</v>
      </c>
      <c r="M26" s="398"/>
    </row>
    <row r="27" spans="1:13" ht="13.5" customHeight="1" x14ac:dyDescent="0.2">
      <c r="B27" s="26">
        <v>2</v>
      </c>
      <c r="C27" s="369">
        <f>G27+H27+K27</f>
        <v>46118</v>
      </c>
      <c r="D27" s="167">
        <f>F27+J27+L27</f>
        <v>22550</v>
      </c>
      <c r="E27" s="371">
        <v>0</v>
      </c>
      <c r="F27" s="167">
        <v>4343</v>
      </c>
      <c r="G27" s="167">
        <v>45494</v>
      </c>
      <c r="H27" s="167">
        <v>304</v>
      </c>
      <c r="I27" s="371">
        <v>0</v>
      </c>
      <c r="J27" s="167">
        <v>2780</v>
      </c>
      <c r="K27" s="167">
        <v>320</v>
      </c>
      <c r="L27" s="167">
        <v>15427</v>
      </c>
      <c r="M27" s="398"/>
    </row>
    <row r="28" spans="1:13" ht="13.5" customHeight="1" x14ac:dyDescent="0.2">
      <c r="B28" s="26">
        <v>3</v>
      </c>
      <c r="C28" s="369">
        <f>G28+H28+K28</f>
        <v>43677</v>
      </c>
      <c r="D28" s="167">
        <f>F28+J28+L28</f>
        <v>33220</v>
      </c>
      <c r="E28" s="371">
        <v>0</v>
      </c>
      <c r="F28" s="167">
        <v>4990</v>
      </c>
      <c r="G28" s="167">
        <v>43227</v>
      </c>
      <c r="H28" s="167">
        <v>290</v>
      </c>
      <c r="I28" s="371">
        <v>0</v>
      </c>
      <c r="J28" s="167">
        <v>3686</v>
      </c>
      <c r="K28" s="167">
        <v>160</v>
      </c>
      <c r="L28" s="167">
        <v>24544</v>
      </c>
      <c r="M28" s="398"/>
    </row>
    <row r="29" spans="1:13" ht="9" customHeight="1" x14ac:dyDescent="0.2">
      <c r="A29" s="29"/>
      <c r="B29" s="76"/>
      <c r="C29" s="31"/>
      <c r="D29" s="31"/>
      <c r="E29" s="31"/>
      <c r="F29" s="31"/>
      <c r="G29" s="31"/>
      <c r="H29" s="31"/>
      <c r="I29" s="31"/>
      <c r="J29" s="31"/>
      <c r="K29" s="31"/>
      <c r="L29" s="31"/>
      <c r="M29" s="19"/>
    </row>
    <row r="30" spans="1:13" ht="13.5" customHeight="1" x14ac:dyDescent="0.2">
      <c r="A30" s="32" t="s">
        <v>253</v>
      </c>
      <c r="B30" s="33"/>
      <c r="C30" s="33"/>
      <c r="D30" s="33"/>
      <c r="K30" s="19"/>
    </row>
    <row r="35" spans="1:108" s="6" customForma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row>
    <row r="36" spans="1:108" s="6" customFormat="1" x14ac:dyDescent="0.2">
      <c r="A36" s="244" t="s">
        <v>248</v>
      </c>
      <c r="B36" s="244"/>
      <c r="C36" s="244"/>
      <c r="D36" s="244"/>
      <c r="E36" s="244"/>
      <c r="F36" s="244"/>
      <c r="G36" s="244"/>
      <c r="H36" s="244"/>
      <c r="I36" s="244"/>
      <c r="J36" s="244"/>
      <c r="K36" s="244"/>
      <c r="L36" s="244"/>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row>
    <row r="37" spans="1:108" ht="2.25" customHeight="1" x14ac:dyDescent="0.2">
      <c r="A37" s="5"/>
      <c r="B37" s="5"/>
      <c r="C37" s="5"/>
      <c r="D37" s="5"/>
      <c r="E37" s="5"/>
      <c r="F37" s="5"/>
      <c r="G37" s="5"/>
      <c r="H37" s="5"/>
      <c r="I37" s="5"/>
      <c r="J37" s="5"/>
      <c r="K37" s="5"/>
      <c r="L37" s="5"/>
    </row>
    <row r="38" spans="1:108" ht="12" customHeight="1" thickBot="1" x14ac:dyDescent="0.25">
      <c r="A38" s="33" t="s">
        <v>263</v>
      </c>
      <c r="B38" s="33"/>
    </row>
    <row r="39" spans="1:108" ht="18" customHeight="1" x14ac:dyDescent="0.2">
      <c r="A39" s="46" t="s">
        <v>4</v>
      </c>
      <c r="B39" s="47"/>
      <c r="C39" s="52" t="s">
        <v>8</v>
      </c>
      <c r="D39" s="267"/>
      <c r="E39" s="52" t="s">
        <v>262</v>
      </c>
      <c r="F39" s="54"/>
      <c r="G39" s="397" t="s">
        <v>261</v>
      </c>
      <c r="H39" s="397" t="s">
        <v>260</v>
      </c>
      <c r="I39" s="52" t="s">
        <v>259</v>
      </c>
      <c r="J39" s="54"/>
      <c r="K39" s="52" t="s">
        <v>258</v>
      </c>
      <c r="L39" s="53"/>
    </row>
    <row r="40" spans="1:108" ht="18" customHeight="1" x14ac:dyDescent="0.2">
      <c r="A40" s="191"/>
      <c r="B40" s="51"/>
      <c r="C40" s="252" t="s">
        <v>256</v>
      </c>
      <c r="D40" s="252" t="s">
        <v>255</v>
      </c>
      <c r="E40" s="252" t="s">
        <v>256</v>
      </c>
      <c r="F40" s="252" t="s">
        <v>255</v>
      </c>
      <c r="G40" s="396" t="s">
        <v>257</v>
      </c>
      <c r="H40" s="396" t="s">
        <v>257</v>
      </c>
      <c r="I40" s="194" t="s">
        <v>256</v>
      </c>
      <c r="J40" s="252" t="s">
        <v>255</v>
      </c>
      <c r="K40" s="194" t="s">
        <v>256</v>
      </c>
      <c r="L40" s="184" t="s">
        <v>255</v>
      </c>
    </row>
    <row r="41" spans="1:108" ht="6" customHeight="1" x14ac:dyDescent="0.2">
      <c r="A41" s="193"/>
      <c r="B41" s="195"/>
      <c r="C41" s="395"/>
      <c r="D41" s="381"/>
      <c r="E41" s="381"/>
      <c r="F41" s="381"/>
      <c r="G41" s="394"/>
      <c r="H41" s="394"/>
      <c r="I41" s="381"/>
      <c r="J41" s="381"/>
      <c r="K41" s="381"/>
      <c r="L41" s="381"/>
    </row>
    <row r="42" spans="1:108" ht="15" customHeight="1" x14ac:dyDescent="0.2">
      <c r="A42" s="392" t="s">
        <v>152</v>
      </c>
      <c r="B42" s="393"/>
      <c r="C42" s="369">
        <v>59672</v>
      </c>
      <c r="D42" s="167">
        <v>773307</v>
      </c>
      <c r="E42" s="167">
        <v>28</v>
      </c>
      <c r="F42" s="167">
        <v>51340</v>
      </c>
      <c r="G42" s="167">
        <v>48512</v>
      </c>
      <c r="H42" s="167">
        <v>3618</v>
      </c>
      <c r="I42" s="371">
        <v>0</v>
      </c>
      <c r="J42" s="167">
        <v>49916</v>
      </c>
      <c r="K42" s="167">
        <v>7514</v>
      </c>
      <c r="L42" s="167">
        <v>672051</v>
      </c>
    </row>
    <row r="43" spans="1:108" s="148" customFormat="1" ht="15" customHeight="1" x14ac:dyDescent="0.2">
      <c r="A43" s="392">
        <v>30</v>
      </c>
      <c r="B43" s="391"/>
      <c r="C43" s="369">
        <v>57981</v>
      </c>
      <c r="D43" s="167">
        <v>778502</v>
      </c>
      <c r="E43" s="167">
        <v>33</v>
      </c>
      <c r="F43" s="167">
        <v>82330</v>
      </c>
      <c r="G43" s="167">
        <v>48432</v>
      </c>
      <c r="H43" s="167">
        <v>3204</v>
      </c>
      <c r="I43" s="371">
        <v>0</v>
      </c>
      <c r="J43" s="167">
        <v>53698</v>
      </c>
      <c r="K43" s="167">
        <v>6312</v>
      </c>
      <c r="L43" s="167">
        <v>642474</v>
      </c>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49"/>
      <c r="AS43" s="149"/>
      <c r="AT43" s="149"/>
      <c r="AU43" s="149"/>
      <c r="AV43" s="149"/>
      <c r="AW43" s="149"/>
      <c r="AX43" s="149"/>
      <c r="AY43" s="149"/>
      <c r="AZ43" s="149"/>
      <c r="BA43" s="149"/>
      <c r="BB43" s="149"/>
      <c r="BC43" s="149"/>
      <c r="BD43" s="149"/>
      <c r="BE43" s="149"/>
      <c r="BF43" s="149"/>
      <c r="BG43" s="149"/>
      <c r="BH43" s="149"/>
      <c r="BI43" s="149"/>
      <c r="BJ43" s="149"/>
      <c r="BK43" s="149"/>
      <c r="BL43" s="149"/>
      <c r="BM43" s="149"/>
      <c r="BN43" s="149"/>
      <c r="BO43" s="149"/>
      <c r="BP43" s="149"/>
      <c r="BQ43" s="149"/>
      <c r="BR43" s="149"/>
      <c r="BS43" s="149"/>
      <c r="BT43" s="149"/>
      <c r="BU43" s="149"/>
      <c r="BV43" s="149"/>
      <c r="BW43" s="149"/>
      <c r="BX43" s="149"/>
      <c r="BY43" s="149"/>
      <c r="BZ43" s="149"/>
      <c r="CA43" s="149"/>
      <c r="CB43" s="149"/>
      <c r="CC43" s="149"/>
      <c r="CD43" s="149"/>
      <c r="CE43" s="149"/>
      <c r="CF43" s="149"/>
      <c r="CG43" s="149"/>
      <c r="CH43" s="149"/>
      <c r="CI43" s="149"/>
      <c r="CJ43" s="149"/>
      <c r="CK43" s="149"/>
      <c r="CL43" s="149"/>
      <c r="CM43" s="149"/>
      <c r="CN43" s="149"/>
      <c r="CO43" s="149"/>
      <c r="CP43" s="149"/>
      <c r="CQ43" s="149"/>
      <c r="CR43" s="149"/>
      <c r="CS43" s="149"/>
      <c r="CT43" s="149"/>
      <c r="CU43" s="149"/>
      <c r="CV43" s="149"/>
      <c r="CW43" s="149"/>
      <c r="CX43" s="149"/>
      <c r="CY43" s="149"/>
      <c r="CZ43" s="149"/>
      <c r="DA43" s="149"/>
      <c r="DB43" s="149"/>
      <c r="DC43" s="149"/>
      <c r="DD43" s="149"/>
    </row>
    <row r="44" spans="1:108" ht="15" customHeight="1" x14ac:dyDescent="0.2">
      <c r="A44" s="392" t="s">
        <v>208</v>
      </c>
      <c r="B44" s="393"/>
      <c r="C44" s="379">
        <v>55278</v>
      </c>
      <c r="D44" s="371">
        <v>748542</v>
      </c>
      <c r="E44" s="167">
        <v>0</v>
      </c>
      <c r="F44" s="167">
        <v>89039</v>
      </c>
      <c r="G44" s="167">
        <v>47020</v>
      </c>
      <c r="H44" s="167">
        <v>2934</v>
      </c>
      <c r="I44" s="371">
        <v>0</v>
      </c>
      <c r="J44" s="167">
        <v>47498</v>
      </c>
      <c r="K44" s="167">
        <v>5324</v>
      </c>
      <c r="L44" s="167">
        <v>612005</v>
      </c>
    </row>
    <row r="45" spans="1:108" ht="15" customHeight="1" x14ac:dyDescent="0.2">
      <c r="A45" s="392">
        <v>2</v>
      </c>
      <c r="B45" s="391"/>
      <c r="C45" s="369">
        <v>53534</v>
      </c>
      <c r="D45" s="167">
        <v>690289</v>
      </c>
      <c r="E45" s="167">
        <v>0</v>
      </c>
      <c r="F45" s="167">
        <v>90446</v>
      </c>
      <c r="G45" s="167">
        <v>44492</v>
      </c>
      <c r="H45" s="167">
        <v>2969</v>
      </c>
      <c r="I45" s="371">
        <v>0</v>
      </c>
      <c r="J45" s="167">
        <v>38995</v>
      </c>
      <c r="K45" s="167">
        <v>6073</v>
      </c>
      <c r="L45" s="167">
        <v>560848</v>
      </c>
    </row>
    <row r="46" spans="1:108" ht="21.75" customHeight="1" x14ac:dyDescent="0.2">
      <c r="A46" s="390">
        <v>3</v>
      </c>
      <c r="B46" s="389"/>
      <c r="C46" s="374">
        <f>G46+H46+K46</f>
        <v>50064</v>
      </c>
      <c r="D46" s="373">
        <f>F46+J46+L46</f>
        <v>701646</v>
      </c>
      <c r="E46" s="373">
        <v>0</v>
      </c>
      <c r="F46" s="373">
        <v>79673</v>
      </c>
      <c r="G46" s="373">
        <v>42184</v>
      </c>
      <c r="H46" s="373">
        <v>3488</v>
      </c>
      <c r="I46" s="371">
        <v>0</v>
      </c>
      <c r="J46" s="373">
        <v>36998</v>
      </c>
      <c r="K46" s="373">
        <v>4392</v>
      </c>
      <c r="L46" s="373">
        <v>584975</v>
      </c>
    </row>
    <row r="47" spans="1:108" ht="18" customHeight="1" x14ac:dyDescent="0.2">
      <c r="A47" s="14" t="s">
        <v>17</v>
      </c>
      <c r="B47" s="35" t="s">
        <v>254</v>
      </c>
      <c r="C47" s="369">
        <f>G47+H47+K47</f>
        <v>3331</v>
      </c>
      <c r="D47" s="167">
        <f>F47+J47+L47</f>
        <v>63079</v>
      </c>
      <c r="E47" s="371">
        <v>0</v>
      </c>
      <c r="F47" s="167">
        <v>7930</v>
      </c>
      <c r="G47" s="167">
        <v>2524</v>
      </c>
      <c r="H47" s="167">
        <v>320</v>
      </c>
      <c r="I47" s="371">
        <v>0</v>
      </c>
      <c r="J47" s="167">
        <v>3365</v>
      </c>
      <c r="K47" s="167">
        <v>487</v>
      </c>
      <c r="L47" s="167">
        <v>51784</v>
      </c>
    </row>
    <row r="48" spans="1:108" ht="15" customHeight="1" x14ac:dyDescent="0.2">
      <c r="A48" s="14"/>
      <c r="B48" s="26">
        <v>5</v>
      </c>
      <c r="C48" s="369">
        <f>G48+H48+K48</f>
        <v>3141</v>
      </c>
      <c r="D48" s="167">
        <f>F48+J48+L48</f>
        <v>53111</v>
      </c>
      <c r="E48" s="371">
        <v>0</v>
      </c>
      <c r="F48" s="167">
        <v>6561</v>
      </c>
      <c r="G48" s="167">
        <v>2292</v>
      </c>
      <c r="H48" s="167">
        <v>352</v>
      </c>
      <c r="I48" s="371">
        <v>0</v>
      </c>
      <c r="J48" s="167">
        <v>2735</v>
      </c>
      <c r="K48" s="167">
        <v>497</v>
      </c>
      <c r="L48" s="167">
        <v>43815</v>
      </c>
    </row>
    <row r="49" spans="1:12" ht="15" customHeight="1" x14ac:dyDescent="0.2">
      <c r="B49" s="26">
        <v>6</v>
      </c>
      <c r="C49" s="369">
        <f>G49+H49+K49</f>
        <v>3174</v>
      </c>
      <c r="D49" s="167">
        <f>F49+J49+L49</f>
        <v>62257</v>
      </c>
      <c r="E49" s="371">
        <v>0</v>
      </c>
      <c r="F49" s="167">
        <v>7404</v>
      </c>
      <c r="G49" s="167">
        <v>2368</v>
      </c>
      <c r="H49" s="167">
        <v>352</v>
      </c>
      <c r="I49" s="371">
        <v>0</v>
      </c>
      <c r="J49" s="167">
        <v>3625</v>
      </c>
      <c r="K49" s="167">
        <v>454</v>
      </c>
      <c r="L49" s="167">
        <v>51228</v>
      </c>
    </row>
    <row r="50" spans="1:12" ht="15" customHeight="1" x14ac:dyDescent="0.2">
      <c r="B50" s="26">
        <v>7</v>
      </c>
      <c r="C50" s="369">
        <f>G50+H50+K50</f>
        <v>4108</v>
      </c>
      <c r="D50" s="167">
        <f>F50+J50+L50</f>
        <v>60629</v>
      </c>
      <c r="E50" s="371">
        <v>0</v>
      </c>
      <c r="F50" s="167">
        <v>6859</v>
      </c>
      <c r="G50" s="167">
        <v>2904</v>
      </c>
      <c r="H50" s="167">
        <v>512</v>
      </c>
      <c r="I50" s="371">
        <v>0</v>
      </c>
      <c r="J50" s="167">
        <v>3625</v>
      </c>
      <c r="K50" s="167">
        <v>692</v>
      </c>
      <c r="L50" s="167">
        <v>50145</v>
      </c>
    </row>
    <row r="51" spans="1:12" ht="15" customHeight="1" x14ac:dyDescent="0.2">
      <c r="B51" s="26">
        <v>8</v>
      </c>
      <c r="C51" s="369">
        <f>G51+H51+K51</f>
        <v>4021</v>
      </c>
      <c r="D51" s="167">
        <f>F51+J51+L51</f>
        <v>50369</v>
      </c>
      <c r="E51" s="371">
        <v>0</v>
      </c>
      <c r="F51" s="167">
        <v>6002</v>
      </c>
      <c r="G51" s="167">
        <v>3008</v>
      </c>
      <c r="H51" s="371">
        <v>480</v>
      </c>
      <c r="I51" s="371">
        <v>0</v>
      </c>
      <c r="J51" s="167">
        <v>3060</v>
      </c>
      <c r="K51" s="167">
        <v>533</v>
      </c>
      <c r="L51" s="167">
        <v>41307</v>
      </c>
    </row>
    <row r="52" spans="1:12" ht="15" customHeight="1" x14ac:dyDescent="0.2">
      <c r="B52" s="26">
        <v>9</v>
      </c>
      <c r="C52" s="369">
        <f>G52+H52+K52</f>
        <v>3975</v>
      </c>
      <c r="D52" s="167">
        <f>F52+J52+L52</f>
        <v>59646</v>
      </c>
      <c r="E52" s="371">
        <v>0</v>
      </c>
      <c r="F52" s="167">
        <v>6598</v>
      </c>
      <c r="G52" s="167">
        <v>2972</v>
      </c>
      <c r="H52" s="167">
        <v>448</v>
      </c>
      <c r="I52" s="371">
        <v>0</v>
      </c>
      <c r="J52" s="167">
        <v>3040</v>
      </c>
      <c r="K52" s="167">
        <v>555</v>
      </c>
      <c r="L52" s="167">
        <v>50008</v>
      </c>
    </row>
    <row r="53" spans="1:12" ht="15" customHeight="1" x14ac:dyDescent="0.2">
      <c r="B53" s="26">
        <v>10</v>
      </c>
      <c r="C53" s="369">
        <f>G53+H53+K53</f>
        <v>4868</v>
      </c>
      <c r="D53" s="167">
        <f>F53+J53+L53</f>
        <v>61747</v>
      </c>
      <c r="E53" s="371">
        <v>0</v>
      </c>
      <c r="F53" s="167">
        <v>7314</v>
      </c>
      <c r="G53" s="167">
        <v>3592</v>
      </c>
      <c r="H53" s="167">
        <v>512</v>
      </c>
      <c r="I53" s="371">
        <v>0</v>
      </c>
      <c r="J53" s="167">
        <v>3115</v>
      </c>
      <c r="K53" s="167">
        <v>764</v>
      </c>
      <c r="L53" s="167">
        <v>51318</v>
      </c>
    </row>
    <row r="54" spans="1:12" ht="15" customHeight="1" x14ac:dyDescent="0.2">
      <c r="B54" s="26">
        <v>11</v>
      </c>
      <c r="C54" s="369">
        <f>G54+H54+K54</f>
        <v>3645</v>
      </c>
      <c r="D54" s="167">
        <f>F54+J54+L54</f>
        <v>61664</v>
      </c>
      <c r="E54" s="371">
        <v>0</v>
      </c>
      <c r="F54" s="167">
        <v>6231</v>
      </c>
      <c r="G54" s="167">
        <v>3580</v>
      </c>
      <c r="H54" s="167">
        <v>32</v>
      </c>
      <c r="I54" s="371">
        <v>0</v>
      </c>
      <c r="J54" s="167">
        <v>3125</v>
      </c>
      <c r="K54" s="167">
        <v>33</v>
      </c>
      <c r="L54" s="167">
        <v>52308</v>
      </c>
    </row>
    <row r="55" spans="1:12" ht="15" customHeight="1" x14ac:dyDescent="0.2">
      <c r="B55" s="26">
        <v>12</v>
      </c>
      <c r="C55" s="369">
        <f>G55+H55+K55</f>
        <v>5472</v>
      </c>
      <c r="D55" s="167">
        <f>F55+J55+L55</f>
        <v>63667</v>
      </c>
      <c r="E55" s="371">
        <v>0</v>
      </c>
      <c r="F55" s="167">
        <v>6471</v>
      </c>
      <c r="G55" s="167">
        <v>5472</v>
      </c>
      <c r="H55" s="167">
        <v>0</v>
      </c>
      <c r="I55" s="371">
        <v>0</v>
      </c>
      <c r="J55" s="167">
        <v>3495</v>
      </c>
      <c r="K55" s="371">
        <v>0</v>
      </c>
      <c r="L55" s="167">
        <v>53701</v>
      </c>
    </row>
    <row r="56" spans="1:12" ht="18" customHeight="1" x14ac:dyDescent="0.2">
      <c r="A56" s="14" t="s">
        <v>24</v>
      </c>
      <c r="B56" s="35" t="s">
        <v>206</v>
      </c>
      <c r="C56" s="369">
        <f>G56+H56+K56</f>
        <v>5216</v>
      </c>
      <c r="D56" s="167">
        <f>F56+J56+L56</f>
        <v>49779</v>
      </c>
      <c r="E56" s="371">
        <v>0</v>
      </c>
      <c r="F56" s="167">
        <v>5554</v>
      </c>
      <c r="G56" s="167">
        <v>5216</v>
      </c>
      <c r="H56" s="167">
        <v>0</v>
      </c>
      <c r="I56" s="371">
        <v>0</v>
      </c>
      <c r="J56" s="167">
        <v>2369</v>
      </c>
      <c r="K56" s="371">
        <v>0</v>
      </c>
      <c r="L56" s="167">
        <v>41856</v>
      </c>
    </row>
    <row r="57" spans="1:12" ht="15" customHeight="1" x14ac:dyDescent="0.2">
      <c r="B57" s="26">
        <v>2</v>
      </c>
      <c r="C57" s="369">
        <f>G57+H57+K57</f>
        <v>4677</v>
      </c>
      <c r="D57" s="167">
        <f>F57+J57+L57</f>
        <v>52737</v>
      </c>
      <c r="E57" s="371">
        <v>0</v>
      </c>
      <c r="F57" s="167">
        <v>6009</v>
      </c>
      <c r="G57" s="167">
        <v>4268</v>
      </c>
      <c r="H57" s="167">
        <v>256</v>
      </c>
      <c r="I57" s="371">
        <v>0</v>
      </c>
      <c r="J57" s="167">
        <v>2794</v>
      </c>
      <c r="K57" s="167">
        <v>153</v>
      </c>
      <c r="L57" s="167">
        <v>43934</v>
      </c>
    </row>
    <row r="58" spans="1:12" ht="15" customHeight="1" x14ac:dyDescent="0.2">
      <c r="B58" s="26">
        <v>3</v>
      </c>
      <c r="C58" s="369">
        <f>G58+H58+K58</f>
        <v>4436</v>
      </c>
      <c r="D58" s="167">
        <f>F58+J58+L58</f>
        <v>62961</v>
      </c>
      <c r="E58" s="371">
        <v>0</v>
      </c>
      <c r="F58" s="167">
        <v>6740</v>
      </c>
      <c r="G58" s="167">
        <v>3988</v>
      </c>
      <c r="H58" s="167">
        <v>224</v>
      </c>
      <c r="I58" s="371">
        <v>0</v>
      </c>
      <c r="J58" s="167">
        <v>2650</v>
      </c>
      <c r="K58" s="167">
        <v>224</v>
      </c>
      <c r="L58" s="167">
        <v>53571</v>
      </c>
    </row>
    <row r="59" spans="1:12" ht="15" customHeight="1" x14ac:dyDescent="0.2">
      <c r="A59" s="29"/>
      <c r="B59" s="76"/>
      <c r="C59" s="388"/>
      <c r="D59" s="387"/>
      <c r="E59" s="387"/>
      <c r="F59" s="387"/>
      <c r="G59" s="387"/>
      <c r="H59" s="387"/>
      <c r="I59" s="387"/>
      <c r="J59" s="387"/>
      <c r="K59" s="387"/>
      <c r="L59" s="387"/>
    </row>
    <row r="60" spans="1:12" x14ac:dyDescent="0.2">
      <c r="A60" s="32" t="s">
        <v>253</v>
      </c>
      <c r="B60" s="33"/>
      <c r="C60" s="33"/>
      <c r="D60" s="33"/>
    </row>
  </sheetData>
  <mergeCells count="23">
    <mergeCell ref="A16:B16"/>
    <mergeCell ref="I9:J9"/>
    <mergeCell ref="K9:L9"/>
    <mergeCell ref="A12:B12"/>
    <mergeCell ref="A13:B13"/>
    <mergeCell ref="A14:B14"/>
    <mergeCell ref="A15:B15"/>
    <mergeCell ref="E39:F39"/>
    <mergeCell ref="I39:J39"/>
    <mergeCell ref="K39:L39"/>
    <mergeCell ref="A42:B42"/>
    <mergeCell ref="A36:L36"/>
    <mergeCell ref="A2:L2"/>
    <mergeCell ref="A6:L6"/>
    <mergeCell ref="A9:B10"/>
    <mergeCell ref="C9:D9"/>
    <mergeCell ref="E9:F9"/>
    <mergeCell ref="A43:B43"/>
    <mergeCell ref="A44:B44"/>
    <mergeCell ref="A45:B45"/>
    <mergeCell ref="A46:B46"/>
    <mergeCell ref="A39:B40"/>
    <mergeCell ref="C39:D39"/>
  </mergeCells>
  <phoneticPr fontId="2"/>
  <printOptions horizontalCentered="1"/>
  <pageMargins left="0.59055118110236227" right="0.59055118110236227" top="0.59055118110236227" bottom="0.39370078740157483" header="0.51181102362204722" footer="0.51181102362204722"/>
  <pageSetup paperSize="9" scale="7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4B1FF-49AF-4602-A5A8-D23C5BCF5ED5}">
  <dimension ref="A1:DD45"/>
  <sheetViews>
    <sheetView showGridLines="0" zoomScaleNormal="100" zoomScaleSheetLayoutView="100" workbookViewId="0">
      <selection activeCell="M7" sqref="M7"/>
    </sheetView>
  </sheetViews>
  <sheetFormatPr defaultColWidth="8.90625" defaultRowHeight="13" x14ac:dyDescent="0.2"/>
  <cols>
    <col min="1" max="1" width="2.36328125" style="12" customWidth="1"/>
    <col min="2" max="2" width="16.36328125" style="12" customWidth="1"/>
    <col min="3" max="3" width="2.36328125" style="12" customWidth="1"/>
    <col min="4" max="7" width="12.453125" style="12" customWidth="1"/>
    <col min="8" max="8" width="10.6328125" style="12" customWidth="1"/>
    <col min="9" max="108" width="8.90625" style="12"/>
    <col min="109" max="16384" width="8.90625" style="74"/>
  </cols>
  <sheetData>
    <row r="1" spans="1:108" ht="17.25" customHeight="1" x14ac:dyDescent="0.2"/>
    <row r="2" spans="1:108" s="3" customFormat="1" ht="22.5" customHeight="1" x14ac:dyDescent="0.25">
      <c r="A2" s="44" t="s">
        <v>252</v>
      </c>
      <c r="B2" s="44"/>
      <c r="C2" s="44"/>
      <c r="D2" s="44"/>
      <c r="E2" s="44"/>
      <c r="F2" s="44"/>
      <c r="G2" s="44"/>
      <c r="H2" s="44"/>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row>
    <row r="3" spans="1:108" s="6" customForma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row>
    <row r="4" spans="1:108" s="8" customFormat="1" ht="10.5" customHeight="1" x14ac:dyDescent="0.2">
      <c r="A4" s="243" t="s">
        <v>251</v>
      </c>
      <c r="B4" s="243"/>
      <c r="C4" s="243"/>
      <c r="D4" s="243"/>
      <c r="E4" s="243"/>
      <c r="F4" s="243"/>
      <c r="G4" s="243"/>
      <c r="H4" s="243"/>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row>
    <row r="5" spans="1:108" s="8" customFormat="1" ht="13.5" customHeight="1" x14ac:dyDescent="0.2">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row>
    <row r="6" spans="1:108" s="6" customFormat="1" ht="13.5" customHeight="1" x14ac:dyDescent="0.2">
      <c r="A6" s="244" t="s">
        <v>250</v>
      </c>
      <c r="B6" s="244"/>
      <c r="C6" s="244"/>
      <c r="D6" s="244"/>
      <c r="E6" s="244"/>
      <c r="F6" s="244"/>
      <c r="G6" s="244"/>
      <c r="H6" s="244"/>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row>
    <row r="7" spans="1:108" s="6" customFormat="1" ht="13.5" customHeigh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row>
    <row r="8" spans="1:108" ht="12.75" customHeight="1" thickBot="1" x14ac:dyDescent="0.25">
      <c r="B8" s="33" t="s">
        <v>247</v>
      </c>
      <c r="C8" s="33"/>
    </row>
    <row r="9" spans="1:108" s="140" customFormat="1" ht="30" customHeight="1" x14ac:dyDescent="0.2">
      <c r="A9" s="384"/>
      <c r="B9" s="42" t="s">
        <v>246</v>
      </c>
      <c r="C9" s="43"/>
      <c r="D9" s="42" t="s">
        <v>112</v>
      </c>
      <c r="E9" s="383" t="s">
        <v>245</v>
      </c>
      <c r="F9" s="43" t="s">
        <v>244</v>
      </c>
      <c r="G9" s="41" t="s">
        <v>243</v>
      </c>
      <c r="H9" s="382" t="s">
        <v>249</v>
      </c>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row>
    <row r="10" spans="1:108" ht="6" customHeight="1" x14ac:dyDescent="0.2">
      <c r="B10" s="193"/>
      <c r="C10" s="195"/>
      <c r="D10" s="381"/>
      <c r="E10" s="380"/>
      <c r="F10" s="381"/>
      <c r="G10" s="381"/>
      <c r="H10" s="380"/>
    </row>
    <row r="11" spans="1:108" ht="15" customHeight="1" x14ac:dyDescent="0.2">
      <c r="B11" s="261" t="s">
        <v>152</v>
      </c>
      <c r="C11" s="378"/>
      <c r="D11" s="379">
        <v>532372</v>
      </c>
      <c r="E11" s="371">
        <v>8515</v>
      </c>
      <c r="F11" s="371">
        <v>519354</v>
      </c>
      <c r="G11" s="371">
        <v>4503</v>
      </c>
      <c r="H11" s="371">
        <v>279714</v>
      </c>
    </row>
    <row r="12" spans="1:108" ht="15" customHeight="1" x14ac:dyDescent="0.2">
      <c r="B12" s="251">
        <v>30</v>
      </c>
      <c r="C12" s="378"/>
      <c r="D12" s="379">
        <v>531790</v>
      </c>
      <c r="E12" s="371">
        <v>7447</v>
      </c>
      <c r="F12" s="371">
        <v>520257</v>
      </c>
      <c r="G12" s="371">
        <v>4086</v>
      </c>
      <c r="H12" s="371">
        <v>312567</v>
      </c>
    </row>
    <row r="13" spans="1:108" ht="15" customHeight="1" x14ac:dyDescent="0.2">
      <c r="B13" s="261" t="s">
        <v>208</v>
      </c>
      <c r="C13" s="378"/>
      <c r="D13" s="369">
        <v>517339</v>
      </c>
      <c r="E13" s="167">
        <v>6773</v>
      </c>
      <c r="F13" s="167">
        <v>506884</v>
      </c>
      <c r="G13" s="167">
        <v>3682</v>
      </c>
      <c r="H13" s="167">
        <v>331204</v>
      </c>
    </row>
    <row r="14" spans="1:108" ht="15" customHeight="1" x14ac:dyDescent="0.2">
      <c r="B14" s="261">
        <v>2</v>
      </c>
      <c r="C14" s="378"/>
      <c r="D14" s="369">
        <v>485702</v>
      </c>
      <c r="E14" s="167">
        <v>7017</v>
      </c>
      <c r="F14" s="167">
        <v>474462</v>
      </c>
      <c r="G14" s="167">
        <v>4223</v>
      </c>
      <c r="H14" s="167">
        <v>315143</v>
      </c>
    </row>
    <row r="15" spans="1:108" s="148" customFormat="1" ht="22.5" customHeight="1" x14ac:dyDescent="0.2">
      <c r="A15" s="149"/>
      <c r="B15" s="377">
        <v>3</v>
      </c>
      <c r="C15" s="375"/>
      <c r="D15" s="374">
        <f>SUM(D17:D21)</f>
        <v>464533</v>
      </c>
      <c r="E15" s="373">
        <f>SUM(E17:E21)</f>
        <v>5600</v>
      </c>
      <c r="F15" s="373">
        <f>SUM(F17:F21)</f>
        <v>454553</v>
      </c>
      <c r="G15" s="373">
        <f>SUM(G17:G21)</f>
        <v>4380</v>
      </c>
      <c r="H15" s="373">
        <f>SUM(H17:H21)</f>
        <v>335769</v>
      </c>
      <c r="I15" s="149"/>
      <c r="J15" s="149"/>
      <c r="K15" s="149"/>
      <c r="L15" s="149"/>
      <c r="M15" s="149"/>
      <c r="N15" s="149"/>
      <c r="O15" s="149"/>
      <c r="P15" s="149"/>
      <c r="Q15" s="149"/>
      <c r="R15" s="149"/>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row>
    <row r="16" spans="1:108" s="148" customFormat="1" ht="6" customHeight="1" x14ac:dyDescent="0.2">
      <c r="A16" s="149"/>
      <c r="B16" s="376"/>
      <c r="C16" s="375"/>
      <c r="D16" s="374"/>
      <c r="E16" s="373"/>
      <c r="F16" s="373"/>
      <c r="G16" s="373"/>
      <c r="H16" s="373"/>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row>
    <row r="17" spans="1:108" ht="17.25" customHeight="1" x14ac:dyDescent="0.2">
      <c r="B17" s="372" t="s">
        <v>241</v>
      </c>
      <c r="C17" s="15"/>
      <c r="D17" s="369">
        <v>0</v>
      </c>
      <c r="E17" s="371" t="s">
        <v>238</v>
      </c>
      <c r="F17" s="371" t="s">
        <v>238</v>
      </c>
      <c r="G17" s="371">
        <v>0</v>
      </c>
      <c r="H17" s="371">
        <v>56760</v>
      </c>
    </row>
    <row r="18" spans="1:108" ht="17.25" customHeight="1" x14ac:dyDescent="0.2">
      <c r="B18" s="372" t="s">
        <v>240</v>
      </c>
      <c r="C18" s="15"/>
      <c r="D18" s="369">
        <v>454637</v>
      </c>
      <c r="E18" s="371">
        <v>0</v>
      </c>
      <c r="F18" s="371">
        <v>454553</v>
      </c>
      <c r="G18" s="371">
        <v>84</v>
      </c>
      <c r="H18" s="371">
        <f>-H1</f>
        <v>0</v>
      </c>
    </row>
    <row r="19" spans="1:108" ht="17.25" customHeight="1" x14ac:dyDescent="0.2">
      <c r="B19" s="372" t="s">
        <v>239</v>
      </c>
      <c r="C19" s="15"/>
      <c r="D19" s="369">
        <v>5600</v>
      </c>
      <c r="E19" s="371">
        <v>5600</v>
      </c>
      <c r="F19" s="371">
        <v>0</v>
      </c>
      <c r="G19" s="371">
        <v>0</v>
      </c>
      <c r="H19" s="371">
        <v>0</v>
      </c>
    </row>
    <row r="20" spans="1:108" ht="17.25" customHeight="1" x14ac:dyDescent="0.2">
      <c r="B20" s="372" t="s">
        <v>237</v>
      </c>
      <c r="C20" s="14"/>
      <c r="D20" s="369">
        <v>0</v>
      </c>
      <c r="E20" s="371">
        <v>0</v>
      </c>
      <c r="F20" s="371">
        <v>0</v>
      </c>
      <c r="G20" s="371">
        <v>0</v>
      </c>
      <c r="H20" s="371">
        <v>43661</v>
      </c>
    </row>
    <row r="21" spans="1:108" ht="17.25" customHeight="1" x14ac:dyDescent="0.2">
      <c r="B21" s="370" t="s">
        <v>236</v>
      </c>
      <c r="C21" s="15"/>
      <c r="D21" s="369">
        <v>4296</v>
      </c>
      <c r="E21" s="371">
        <v>0</v>
      </c>
      <c r="F21" s="371">
        <v>0</v>
      </c>
      <c r="G21" s="367">
        <v>4296</v>
      </c>
      <c r="H21" s="367">
        <v>235348</v>
      </c>
    </row>
    <row r="22" spans="1:108" ht="6" customHeight="1" x14ac:dyDescent="0.2">
      <c r="A22" s="29"/>
      <c r="B22" s="386"/>
      <c r="C22" s="385"/>
      <c r="D22" s="29"/>
      <c r="E22" s="29"/>
      <c r="F22" s="29"/>
      <c r="G22" s="29"/>
      <c r="H22" s="29"/>
    </row>
    <row r="23" spans="1:108" x14ac:dyDescent="0.2">
      <c r="B23" s="32" t="s">
        <v>235</v>
      </c>
      <c r="C23" s="33"/>
      <c r="D23" s="33"/>
    </row>
    <row r="24" spans="1:108" x14ac:dyDescent="0.2">
      <c r="B24" s="32"/>
      <c r="C24" s="33"/>
      <c r="D24" s="33"/>
    </row>
    <row r="25" spans="1:108" x14ac:dyDescent="0.2">
      <c r="B25" s="32"/>
      <c r="C25" s="33"/>
      <c r="D25" s="33"/>
    </row>
    <row r="26" spans="1:108" x14ac:dyDescent="0.2">
      <c r="B26" s="32"/>
      <c r="C26" s="33"/>
      <c r="D26" s="33"/>
    </row>
    <row r="27" spans="1:108" x14ac:dyDescent="0.2">
      <c r="B27" s="32"/>
      <c r="C27" s="33"/>
      <c r="D27" s="33"/>
    </row>
    <row r="28" spans="1:108" s="6" customFormat="1" ht="13.5" customHeight="1" x14ac:dyDescent="0.2">
      <c r="A28" s="244" t="s">
        <v>248</v>
      </c>
      <c r="B28" s="244"/>
      <c r="C28" s="244"/>
      <c r="D28" s="244"/>
      <c r="E28" s="244"/>
      <c r="F28" s="244"/>
      <c r="G28" s="244"/>
      <c r="H28" s="244"/>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row>
    <row r="29" spans="1:108" s="6" customFormat="1" ht="13.5" customHeight="1" x14ac:dyDescent="0.2">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row>
    <row r="30" spans="1:108" ht="13.5" customHeight="1" thickBot="1" x14ac:dyDescent="0.25">
      <c r="B30" s="33" t="s">
        <v>247</v>
      </c>
      <c r="C30" s="33"/>
    </row>
    <row r="31" spans="1:108" s="140" customFormat="1" ht="30" customHeight="1" x14ac:dyDescent="0.2">
      <c r="A31" s="384"/>
      <c r="B31" s="42" t="s">
        <v>246</v>
      </c>
      <c r="C31" s="43"/>
      <c r="D31" s="42" t="s">
        <v>112</v>
      </c>
      <c r="E31" s="383" t="s">
        <v>245</v>
      </c>
      <c r="F31" s="266" t="s">
        <v>244</v>
      </c>
      <c r="G31" s="41" t="s">
        <v>243</v>
      </c>
      <c r="H31" s="382" t="s">
        <v>242</v>
      </c>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row>
    <row r="32" spans="1:108" ht="6" customHeight="1" x14ac:dyDescent="0.2">
      <c r="B32" s="193"/>
      <c r="C32" s="195"/>
      <c r="D32" s="381"/>
      <c r="E32" s="380"/>
      <c r="F32" s="381"/>
      <c r="G32" s="381"/>
      <c r="H32" s="380"/>
    </row>
    <row r="33" spans="1:108" ht="15" customHeight="1" x14ac:dyDescent="0.2">
      <c r="B33" s="261" t="s">
        <v>152</v>
      </c>
      <c r="C33" s="378"/>
      <c r="D33" s="379">
        <v>59672</v>
      </c>
      <c r="E33" s="371">
        <v>0</v>
      </c>
      <c r="F33" s="371">
        <v>0</v>
      </c>
      <c r="G33" s="371">
        <v>59672</v>
      </c>
      <c r="H33" s="371">
        <v>773307</v>
      </c>
    </row>
    <row r="34" spans="1:108" ht="15" customHeight="1" x14ac:dyDescent="0.2">
      <c r="B34" s="251">
        <v>30</v>
      </c>
      <c r="C34" s="378"/>
      <c r="D34" s="379">
        <v>57981</v>
      </c>
      <c r="E34" s="371">
        <v>0</v>
      </c>
      <c r="F34" s="371">
        <v>0</v>
      </c>
      <c r="G34" s="371">
        <v>57981</v>
      </c>
      <c r="H34" s="371">
        <v>778502</v>
      </c>
    </row>
    <row r="35" spans="1:108" ht="15" customHeight="1" x14ac:dyDescent="0.2">
      <c r="B35" s="261" t="s">
        <v>208</v>
      </c>
      <c r="C35" s="378"/>
      <c r="D35" s="369">
        <v>55278</v>
      </c>
      <c r="E35" s="371">
        <v>0</v>
      </c>
      <c r="F35" s="371">
        <v>0</v>
      </c>
      <c r="G35" s="167">
        <v>55278</v>
      </c>
      <c r="H35" s="167">
        <v>748542</v>
      </c>
    </row>
    <row r="36" spans="1:108" ht="15" customHeight="1" x14ac:dyDescent="0.2">
      <c r="B36" s="261">
        <v>2</v>
      </c>
      <c r="C36" s="378"/>
      <c r="D36" s="369">
        <v>53534</v>
      </c>
      <c r="E36" s="371">
        <v>0</v>
      </c>
      <c r="F36" s="371">
        <v>0</v>
      </c>
      <c r="G36" s="167">
        <v>53534</v>
      </c>
      <c r="H36" s="167">
        <v>690289</v>
      </c>
    </row>
    <row r="37" spans="1:108" s="148" customFormat="1" ht="22.5" customHeight="1" x14ac:dyDescent="0.2">
      <c r="A37" s="149"/>
      <c r="B37" s="377">
        <v>3</v>
      </c>
      <c r="C37" s="375"/>
      <c r="D37" s="374">
        <f>SUM(D39:D43)</f>
        <v>50064</v>
      </c>
      <c r="E37" s="368">
        <v>0</v>
      </c>
      <c r="F37" s="368">
        <v>0</v>
      </c>
      <c r="G37" s="373">
        <f>SUM(G39:G43)</f>
        <v>50064</v>
      </c>
      <c r="H37" s="373">
        <f>SUM(H39:H43)</f>
        <v>701646</v>
      </c>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row>
    <row r="38" spans="1:108" s="148" customFormat="1" ht="6" customHeight="1" x14ac:dyDescent="0.2">
      <c r="A38" s="149"/>
      <c r="B38" s="376"/>
      <c r="C38" s="375"/>
      <c r="D38" s="374"/>
      <c r="E38" s="371"/>
      <c r="F38" s="371"/>
      <c r="G38" s="373"/>
      <c r="H38" s="373"/>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c r="AG38" s="149"/>
      <c r="AH38" s="149"/>
      <c r="AI38" s="149"/>
      <c r="AJ38" s="149"/>
      <c r="AK38" s="149"/>
      <c r="AL38" s="149"/>
      <c r="AM38" s="149"/>
      <c r="AN38" s="149"/>
      <c r="AO38" s="149"/>
      <c r="AP38" s="149"/>
      <c r="AQ38" s="149"/>
      <c r="AR38" s="149"/>
      <c r="AS38" s="149"/>
      <c r="AT38" s="149"/>
      <c r="AU38" s="149"/>
      <c r="AV38" s="149"/>
      <c r="AW38" s="149"/>
      <c r="AX38" s="149"/>
      <c r="AY38" s="149"/>
      <c r="AZ38" s="149"/>
      <c r="BA38" s="149"/>
      <c r="BB38" s="149"/>
      <c r="BC38" s="149"/>
      <c r="BD38" s="149"/>
      <c r="BE38" s="149"/>
      <c r="BF38" s="149"/>
      <c r="BG38" s="149"/>
      <c r="BH38" s="149"/>
      <c r="BI38" s="149"/>
      <c r="BJ38" s="149"/>
      <c r="BK38" s="149"/>
      <c r="BL38" s="149"/>
      <c r="BM38" s="149"/>
      <c r="BN38" s="149"/>
      <c r="BO38" s="149"/>
      <c r="BP38" s="149"/>
      <c r="BQ38" s="149"/>
      <c r="BR38" s="149"/>
      <c r="BS38" s="149"/>
      <c r="BT38" s="149"/>
      <c r="BU38" s="149"/>
      <c r="BV38" s="149"/>
      <c r="BW38" s="149"/>
      <c r="BX38" s="149"/>
      <c r="BY38" s="149"/>
      <c r="BZ38" s="149"/>
      <c r="CA38" s="149"/>
      <c r="CB38" s="149"/>
      <c r="CC38" s="149"/>
      <c r="CD38" s="149"/>
      <c r="CE38" s="149"/>
      <c r="CF38" s="149"/>
      <c r="CG38" s="149"/>
      <c r="CH38" s="149"/>
      <c r="CI38" s="149"/>
      <c r="CJ38" s="149"/>
      <c r="CK38" s="149"/>
      <c r="CL38" s="149"/>
      <c r="CM38" s="149"/>
      <c r="CN38" s="149"/>
      <c r="CO38" s="149"/>
      <c r="CP38" s="149"/>
      <c r="CQ38" s="149"/>
      <c r="CR38" s="149"/>
      <c r="CS38" s="149"/>
      <c r="CT38" s="149"/>
      <c r="CU38" s="149"/>
      <c r="CV38" s="149"/>
      <c r="CW38" s="149"/>
      <c r="CX38" s="149"/>
      <c r="CY38" s="149"/>
      <c r="CZ38" s="149"/>
      <c r="DA38" s="149"/>
      <c r="DB38" s="149"/>
      <c r="DC38" s="149"/>
      <c r="DD38" s="149"/>
    </row>
    <row r="39" spans="1:108" ht="17.25" customHeight="1" x14ac:dyDescent="0.2">
      <c r="B39" s="372" t="s">
        <v>241</v>
      </c>
      <c r="C39" s="14"/>
      <c r="D39" s="369">
        <v>0</v>
      </c>
      <c r="E39" s="368">
        <v>0</v>
      </c>
      <c r="F39" s="368">
        <v>0</v>
      </c>
      <c r="G39" s="368">
        <v>0</v>
      </c>
      <c r="H39" s="371">
        <v>79673</v>
      </c>
    </row>
    <row r="40" spans="1:108" ht="17.25" customHeight="1" x14ac:dyDescent="0.2">
      <c r="B40" s="372" t="s">
        <v>240</v>
      </c>
      <c r="C40" s="15"/>
      <c r="D40" s="369">
        <v>42184</v>
      </c>
      <c r="E40" s="368">
        <v>0</v>
      </c>
      <c r="F40" s="368">
        <v>0</v>
      </c>
      <c r="G40" s="371">
        <v>42184</v>
      </c>
      <c r="H40" s="371" t="s">
        <v>238</v>
      </c>
    </row>
    <row r="41" spans="1:108" ht="17.25" customHeight="1" x14ac:dyDescent="0.2">
      <c r="B41" s="372" t="s">
        <v>239</v>
      </c>
      <c r="C41" s="15"/>
      <c r="D41" s="369">
        <v>3488</v>
      </c>
      <c r="E41" s="368">
        <v>0</v>
      </c>
      <c r="F41" s="368">
        <v>0</v>
      </c>
      <c r="G41" s="371">
        <v>3488</v>
      </c>
      <c r="H41" s="371" t="s">
        <v>238</v>
      </c>
    </row>
    <row r="42" spans="1:108" ht="17.25" customHeight="1" x14ac:dyDescent="0.2">
      <c r="B42" s="372" t="s">
        <v>237</v>
      </c>
      <c r="C42" s="14"/>
      <c r="D42" s="369">
        <v>0</v>
      </c>
      <c r="E42" s="368">
        <v>0</v>
      </c>
      <c r="F42" s="368">
        <v>0</v>
      </c>
      <c r="G42" s="368">
        <v>0</v>
      </c>
      <c r="H42" s="371">
        <v>36998</v>
      </c>
    </row>
    <row r="43" spans="1:108" ht="17.25" customHeight="1" x14ac:dyDescent="0.2">
      <c r="B43" s="370" t="s">
        <v>236</v>
      </c>
      <c r="C43" s="15"/>
      <c r="D43" s="369">
        <v>4392</v>
      </c>
      <c r="E43" s="368">
        <v>0</v>
      </c>
      <c r="F43" s="368">
        <v>0</v>
      </c>
      <c r="G43" s="367">
        <v>4392</v>
      </c>
      <c r="H43" s="367">
        <v>584975</v>
      </c>
    </row>
    <row r="44" spans="1:108" ht="6" customHeight="1" x14ac:dyDescent="0.2">
      <c r="A44" s="29"/>
      <c r="B44" s="29"/>
      <c r="C44" s="76"/>
      <c r="D44" s="29"/>
      <c r="E44" s="29"/>
      <c r="F44" s="29"/>
      <c r="G44" s="29"/>
      <c r="H44" s="29"/>
    </row>
    <row r="45" spans="1:108" x14ac:dyDescent="0.2">
      <c r="B45" s="32" t="s">
        <v>235</v>
      </c>
      <c r="C45" s="33"/>
      <c r="D45" s="33"/>
    </row>
  </sheetData>
  <mergeCells count="4">
    <mergeCell ref="A2:H2"/>
    <mergeCell ref="A4:H4"/>
    <mergeCell ref="A6:H6"/>
    <mergeCell ref="A28:H28"/>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48E62-B451-4999-8F57-A19416F9F6E6}">
  <dimension ref="A1:DB53"/>
  <sheetViews>
    <sheetView showGridLines="0" zoomScaleNormal="100" zoomScaleSheetLayoutView="85" zoomScalePageLayoutView="85" workbookViewId="0">
      <selection activeCell="R8" sqref="R8"/>
    </sheetView>
  </sheetViews>
  <sheetFormatPr defaultColWidth="9" defaultRowHeight="13" x14ac:dyDescent="0.2"/>
  <cols>
    <col min="1" max="1" width="1.6328125" style="269" customWidth="1"/>
    <col min="2" max="2" width="6.36328125" style="269" customWidth="1"/>
    <col min="3" max="3" width="4.90625" style="269" customWidth="1"/>
    <col min="4" max="4" width="14.08984375" style="272" customWidth="1"/>
    <col min="5" max="5" width="14.08984375" style="271" customWidth="1"/>
    <col min="6" max="6" width="14.08984375" style="269" customWidth="1"/>
    <col min="7" max="9" width="12.6328125" style="269" customWidth="1"/>
    <col min="10" max="15" width="12.6328125" style="270" customWidth="1"/>
    <col min="16" max="106" width="9" style="269"/>
    <col min="107" max="16384" width="9" style="268"/>
  </cols>
  <sheetData>
    <row r="1" spans="1:106" ht="12" customHeight="1" x14ac:dyDescent="0.2"/>
    <row r="2" spans="1:106" s="360" customFormat="1" ht="22.5" customHeight="1" x14ac:dyDescent="0.25">
      <c r="A2" s="361"/>
      <c r="B2" s="361"/>
      <c r="C2" s="361"/>
      <c r="D2" s="366"/>
      <c r="E2" s="365"/>
      <c r="F2" s="361"/>
      <c r="G2" s="361"/>
      <c r="H2" s="364" t="s">
        <v>128</v>
      </c>
      <c r="I2" s="361" t="s">
        <v>125</v>
      </c>
      <c r="J2" s="361"/>
      <c r="K2" s="363"/>
      <c r="L2" s="363"/>
      <c r="M2" s="363"/>
      <c r="N2" s="363"/>
      <c r="O2" s="363"/>
      <c r="P2" s="362"/>
      <c r="Q2" s="362"/>
      <c r="R2" s="362"/>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1"/>
      <c r="AT2" s="361"/>
      <c r="AU2" s="361"/>
      <c r="AV2" s="361"/>
      <c r="AW2" s="361"/>
      <c r="AX2" s="361"/>
      <c r="AY2" s="361"/>
      <c r="AZ2" s="361"/>
      <c r="BA2" s="361"/>
      <c r="BB2" s="361"/>
      <c r="BC2" s="361"/>
      <c r="BD2" s="361"/>
      <c r="BE2" s="361"/>
      <c r="BF2" s="361"/>
      <c r="BG2" s="361"/>
      <c r="BH2" s="361"/>
      <c r="BI2" s="361"/>
      <c r="BJ2" s="361"/>
      <c r="BK2" s="361"/>
      <c r="BL2" s="361"/>
      <c r="BM2" s="361"/>
      <c r="BN2" s="361"/>
      <c r="BO2" s="361"/>
      <c r="BP2" s="361"/>
      <c r="BQ2" s="361"/>
      <c r="BR2" s="361"/>
      <c r="BS2" s="361"/>
      <c r="BT2" s="361"/>
      <c r="BU2" s="361"/>
      <c r="BV2" s="361"/>
      <c r="BW2" s="361"/>
      <c r="BX2" s="361"/>
      <c r="BY2" s="361"/>
      <c r="BZ2" s="361"/>
      <c r="CA2" s="361"/>
      <c r="CB2" s="361"/>
      <c r="CC2" s="361"/>
      <c r="CD2" s="361"/>
      <c r="CE2" s="361"/>
      <c r="CF2" s="361"/>
      <c r="CG2" s="361"/>
      <c r="CH2" s="361"/>
      <c r="CI2" s="361"/>
      <c r="CJ2" s="361"/>
      <c r="CK2" s="361"/>
      <c r="CL2" s="361"/>
      <c r="CM2" s="361"/>
      <c r="CN2" s="361"/>
      <c r="CO2" s="361"/>
      <c r="CP2" s="361"/>
      <c r="CQ2" s="361"/>
      <c r="CR2" s="361"/>
      <c r="CS2" s="361"/>
      <c r="CT2" s="361"/>
      <c r="CU2" s="361"/>
      <c r="CV2" s="361"/>
      <c r="CW2" s="361"/>
      <c r="CX2" s="361"/>
      <c r="CY2" s="361"/>
      <c r="CZ2" s="361"/>
      <c r="DA2" s="361"/>
      <c r="DB2" s="361"/>
    </row>
    <row r="3" spans="1:106" s="350" customFormat="1" ht="13.5" customHeight="1" x14ac:dyDescent="0.2">
      <c r="A3" s="351"/>
      <c r="B3" s="351"/>
      <c r="C3" s="351"/>
      <c r="D3" s="358"/>
      <c r="E3" s="357"/>
      <c r="F3" s="351"/>
      <c r="G3" s="351"/>
      <c r="H3" s="351"/>
      <c r="I3" s="359"/>
      <c r="J3" s="353"/>
      <c r="K3" s="353"/>
      <c r="L3" s="353"/>
      <c r="M3" s="353"/>
      <c r="N3" s="353"/>
      <c r="O3" s="353"/>
      <c r="P3" s="352"/>
      <c r="Q3" s="352"/>
      <c r="R3" s="352"/>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c r="BY3" s="351"/>
      <c r="BZ3" s="351"/>
      <c r="CA3" s="351"/>
      <c r="CB3" s="351"/>
      <c r="CC3" s="351"/>
      <c r="CD3" s="351"/>
      <c r="CE3" s="351"/>
      <c r="CF3" s="351"/>
      <c r="CG3" s="351"/>
      <c r="CH3" s="351"/>
      <c r="CI3" s="351"/>
      <c r="CJ3" s="351"/>
      <c r="CK3" s="351"/>
      <c r="CL3" s="351"/>
      <c r="CM3" s="351"/>
      <c r="CN3" s="351"/>
      <c r="CO3" s="351"/>
      <c r="CP3" s="351"/>
      <c r="CQ3" s="351"/>
      <c r="CR3" s="351"/>
      <c r="CS3" s="351"/>
      <c r="CT3" s="351"/>
      <c r="CU3" s="351"/>
      <c r="CV3" s="351"/>
      <c r="CW3" s="351"/>
      <c r="CX3" s="351"/>
      <c r="CY3" s="351"/>
      <c r="CZ3" s="351"/>
      <c r="DA3" s="351"/>
      <c r="DB3" s="351"/>
    </row>
    <row r="4" spans="1:106" s="350" customFormat="1" ht="16.899999999999999" customHeight="1" x14ac:dyDescent="0.2">
      <c r="A4" s="351"/>
      <c r="B4" s="351"/>
      <c r="C4" s="351"/>
      <c r="D4" s="358"/>
      <c r="E4" s="357"/>
      <c r="F4" s="351"/>
      <c r="G4" s="351"/>
      <c r="H4" s="359" t="s">
        <v>234</v>
      </c>
      <c r="I4" s="351" t="s">
        <v>233</v>
      </c>
      <c r="J4" s="351"/>
      <c r="K4" s="353"/>
      <c r="L4" s="353"/>
      <c r="M4" s="353"/>
      <c r="N4" s="353"/>
      <c r="O4" s="353"/>
      <c r="P4" s="352"/>
      <c r="Q4" s="352"/>
      <c r="R4" s="352"/>
      <c r="S4" s="351"/>
      <c r="T4" s="351"/>
      <c r="U4" s="351"/>
      <c r="V4" s="351"/>
      <c r="W4" s="351"/>
      <c r="X4" s="351"/>
      <c r="Y4" s="351"/>
      <c r="Z4" s="351"/>
      <c r="AA4" s="351"/>
      <c r="AB4" s="351"/>
      <c r="AC4" s="351"/>
      <c r="AD4" s="351"/>
      <c r="AE4" s="351"/>
      <c r="AF4" s="351"/>
      <c r="AG4" s="351"/>
      <c r="AH4" s="351"/>
      <c r="AI4" s="351"/>
      <c r="AJ4" s="351"/>
      <c r="AK4" s="351"/>
      <c r="AL4" s="351"/>
      <c r="AM4" s="351"/>
      <c r="AN4" s="351"/>
      <c r="AO4" s="351"/>
      <c r="AP4" s="351"/>
      <c r="AQ4" s="351"/>
      <c r="AR4" s="351"/>
      <c r="AS4" s="351"/>
      <c r="AT4" s="351"/>
      <c r="AU4" s="351"/>
      <c r="AV4" s="351"/>
      <c r="AW4" s="351"/>
      <c r="AX4" s="351"/>
      <c r="AY4" s="351"/>
      <c r="AZ4" s="351"/>
      <c r="BA4" s="351"/>
      <c r="BB4" s="351"/>
      <c r="BC4" s="351"/>
      <c r="BD4" s="351"/>
      <c r="BE4" s="351"/>
      <c r="BF4" s="351"/>
      <c r="BG4" s="351"/>
      <c r="BH4" s="351"/>
      <c r="BI4" s="351"/>
      <c r="BJ4" s="351"/>
      <c r="BK4" s="351"/>
      <c r="BL4" s="351"/>
      <c r="BM4" s="351"/>
      <c r="BN4" s="351"/>
      <c r="BO4" s="351"/>
      <c r="BP4" s="351"/>
      <c r="BQ4" s="351"/>
      <c r="BR4" s="351"/>
      <c r="BS4" s="351"/>
      <c r="BT4" s="351"/>
      <c r="BU4" s="351"/>
      <c r="BV4" s="351"/>
      <c r="BW4" s="351"/>
      <c r="BX4" s="351"/>
      <c r="BY4" s="351"/>
      <c r="BZ4" s="351"/>
      <c r="CA4" s="351"/>
      <c r="CB4" s="351"/>
      <c r="CC4" s="351"/>
      <c r="CD4" s="351"/>
      <c r="CE4" s="351"/>
      <c r="CF4" s="351"/>
      <c r="CG4" s="351"/>
      <c r="CH4" s="351"/>
      <c r="CI4" s="351"/>
      <c r="CJ4" s="351"/>
      <c r="CK4" s="351"/>
      <c r="CL4" s="351"/>
      <c r="CM4" s="351"/>
      <c r="CN4" s="351"/>
      <c r="CO4" s="351"/>
      <c r="CP4" s="351"/>
      <c r="CQ4" s="351"/>
      <c r="CR4" s="351"/>
      <c r="CS4" s="351"/>
      <c r="CT4" s="351"/>
      <c r="CU4" s="351"/>
      <c r="CV4" s="351"/>
      <c r="CW4" s="351"/>
      <c r="CX4" s="351"/>
      <c r="CY4" s="351"/>
      <c r="CZ4" s="351"/>
      <c r="DA4" s="351"/>
      <c r="DB4" s="351"/>
    </row>
    <row r="5" spans="1:106" s="350" customFormat="1" ht="10.5" customHeight="1" x14ac:dyDescent="0.2">
      <c r="A5" s="351"/>
      <c r="B5" s="351"/>
      <c r="C5" s="351"/>
      <c r="D5" s="358"/>
      <c r="E5" s="357"/>
      <c r="F5" s="351"/>
      <c r="G5" s="351"/>
      <c r="H5" s="351"/>
      <c r="I5" s="359"/>
      <c r="J5" s="351"/>
      <c r="K5" s="353"/>
      <c r="L5" s="353"/>
      <c r="M5" s="353"/>
      <c r="N5" s="353"/>
      <c r="O5" s="353"/>
      <c r="P5" s="352"/>
      <c r="Q5" s="352"/>
      <c r="R5" s="352"/>
      <c r="S5" s="351"/>
      <c r="T5" s="351"/>
      <c r="U5" s="351"/>
      <c r="V5" s="351"/>
      <c r="W5" s="351"/>
      <c r="X5" s="351"/>
      <c r="Y5" s="351"/>
      <c r="Z5" s="351"/>
      <c r="AA5" s="351"/>
      <c r="AB5" s="351"/>
      <c r="AC5" s="351"/>
      <c r="AD5" s="351"/>
      <c r="AE5" s="351"/>
      <c r="AF5" s="351"/>
      <c r="AG5" s="351"/>
      <c r="AH5" s="351"/>
      <c r="AI5" s="351"/>
      <c r="AJ5" s="351"/>
      <c r="AK5" s="351"/>
      <c r="AL5" s="351"/>
      <c r="AM5" s="351"/>
      <c r="AN5" s="351"/>
      <c r="AO5" s="351"/>
      <c r="AP5" s="351"/>
      <c r="AQ5" s="351"/>
      <c r="AR5" s="351"/>
      <c r="AS5" s="351"/>
      <c r="AT5" s="351"/>
      <c r="AU5" s="351"/>
      <c r="AV5" s="351"/>
      <c r="AW5" s="351"/>
      <c r="AX5" s="351"/>
      <c r="AY5" s="351"/>
      <c r="AZ5" s="351"/>
      <c r="BA5" s="351"/>
      <c r="BB5" s="351"/>
      <c r="BC5" s="351"/>
      <c r="BD5" s="351"/>
      <c r="BE5" s="351"/>
      <c r="BF5" s="351"/>
      <c r="BG5" s="351"/>
      <c r="BH5" s="351"/>
      <c r="BI5" s="351"/>
      <c r="BJ5" s="351"/>
      <c r="BK5" s="351"/>
      <c r="BL5" s="351"/>
      <c r="BM5" s="351"/>
      <c r="BN5" s="351"/>
      <c r="BO5" s="351"/>
      <c r="BP5" s="351"/>
      <c r="BQ5" s="351"/>
      <c r="BR5" s="351"/>
      <c r="BS5" s="351"/>
      <c r="BT5" s="351"/>
      <c r="BU5" s="351"/>
      <c r="BV5" s="351"/>
      <c r="BW5" s="351"/>
      <c r="BX5" s="351"/>
      <c r="BY5" s="351"/>
      <c r="BZ5" s="351"/>
      <c r="CA5" s="351"/>
      <c r="CB5" s="351"/>
      <c r="CC5" s="351"/>
      <c r="CD5" s="351"/>
      <c r="CE5" s="351"/>
      <c r="CF5" s="351"/>
      <c r="CG5" s="351"/>
      <c r="CH5" s="351"/>
      <c r="CI5" s="351"/>
      <c r="CJ5" s="351"/>
      <c r="CK5" s="351"/>
      <c r="CL5" s="351"/>
      <c r="CM5" s="351"/>
      <c r="CN5" s="351"/>
      <c r="CO5" s="351"/>
      <c r="CP5" s="351"/>
      <c r="CQ5" s="351"/>
      <c r="CR5" s="351"/>
      <c r="CS5" s="351"/>
      <c r="CT5" s="351"/>
      <c r="CU5" s="351"/>
      <c r="CV5" s="351"/>
      <c r="CW5" s="351"/>
      <c r="CX5" s="351"/>
      <c r="CY5" s="351"/>
      <c r="CZ5" s="351"/>
      <c r="DA5" s="351"/>
      <c r="DB5" s="351"/>
    </row>
    <row r="6" spans="1:106" s="350" customFormat="1" ht="13.5" customHeight="1" x14ac:dyDescent="0.2">
      <c r="A6" s="351"/>
      <c r="B6" s="351"/>
      <c r="C6" s="351"/>
      <c r="D6" s="358"/>
      <c r="E6" s="357"/>
      <c r="F6" s="349" t="s">
        <v>232</v>
      </c>
      <c r="G6" s="351"/>
      <c r="H6" s="356"/>
      <c r="I6" s="355" t="s">
        <v>231</v>
      </c>
      <c r="J6" s="351"/>
      <c r="K6" s="354"/>
      <c r="L6" s="353"/>
      <c r="M6" s="345"/>
      <c r="N6" s="345"/>
      <c r="O6" s="353"/>
      <c r="P6" s="352"/>
      <c r="Q6" s="352"/>
      <c r="R6" s="352"/>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1"/>
      <c r="AZ6" s="351"/>
      <c r="BA6" s="351"/>
      <c r="BB6" s="351"/>
      <c r="BC6" s="351"/>
      <c r="BD6" s="351"/>
      <c r="BE6" s="351"/>
      <c r="BF6" s="351"/>
      <c r="BG6" s="351"/>
      <c r="BH6" s="351"/>
      <c r="BI6" s="351"/>
      <c r="BJ6" s="351"/>
      <c r="BK6" s="351"/>
      <c r="BL6" s="351"/>
      <c r="BM6" s="351"/>
      <c r="BN6" s="351"/>
      <c r="BO6" s="351"/>
      <c r="BP6" s="351"/>
      <c r="BQ6" s="351"/>
      <c r="BR6" s="351"/>
      <c r="BS6" s="351"/>
      <c r="BT6" s="351"/>
      <c r="BU6" s="351"/>
      <c r="BV6" s="351"/>
      <c r="BW6" s="351"/>
      <c r="BX6" s="351"/>
      <c r="BY6" s="351"/>
      <c r="BZ6" s="351"/>
      <c r="CA6" s="351"/>
      <c r="CB6" s="351"/>
      <c r="CC6" s="351"/>
      <c r="CD6" s="351"/>
      <c r="CE6" s="351"/>
      <c r="CF6" s="351"/>
      <c r="CG6" s="351"/>
      <c r="CH6" s="351"/>
      <c r="CI6" s="351"/>
      <c r="CJ6" s="351"/>
      <c r="CK6" s="351"/>
      <c r="CL6" s="351"/>
      <c r="CM6" s="351"/>
      <c r="CN6" s="351"/>
      <c r="CO6" s="351"/>
      <c r="CP6" s="351"/>
      <c r="CQ6" s="351"/>
      <c r="CR6" s="351"/>
      <c r="CS6" s="351"/>
      <c r="CT6" s="351"/>
      <c r="CU6" s="351"/>
      <c r="CV6" s="351"/>
      <c r="CW6" s="351"/>
      <c r="CX6" s="351"/>
      <c r="CY6" s="351"/>
      <c r="CZ6" s="351"/>
      <c r="DA6" s="351"/>
      <c r="DB6" s="351"/>
    </row>
    <row r="7" spans="1:106" s="341" customFormat="1" ht="11.25" customHeight="1" x14ac:dyDescent="0.2">
      <c r="A7" s="342"/>
      <c r="B7" s="342"/>
      <c r="C7" s="342"/>
      <c r="D7" s="342"/>
      <c r="E7" s="348"/>
      <c r="F7" s="349" t="s">
        <v>230</v>
      </c>
      <c r="G7" s="342"/>
      <c r="H7" s="342"/>
      <c r="I7" s="346" t="s">
        <v>229</v>
      </c>
      <c r="J7" s="342"/>
      <c r="K7" s="346"/>
      <c r="L7" s="344"/>
      <c r="M7" s="345"/>
      <c r="N7" s="345"/>
      <c r="O7" s="344"/>
      <c r="P7" s="343"/>
      <c r="Q7" s="343"/>
      <c r="R7" s="343"/>
      <c r="S7" s="342"/>
      <c r="T7" s="342"/>
      <c r="U7" s="342"/>
      <c r="V7" s="342"/>
      <c r="W7" s="342"/>
      <c r="X7" s="342"/>
      <c r="Y7" s="342"/>
      <c r="Z7" s="342"/>
      <c r="AA7" s="342"/>
      <c r="AB7" s="342"/>
      <c r="AC7" s="342"/>
      <c r="AD7" s="342"/>
      <c r="AE7" s="342"/>
      <c r="AF7" s="342"/>
      <c r="AG7" s="342"/>
      <c r="AH7" s="342"/>
      <c r="AI7" s="342"/>
      <c r="AJ7" s="342"/>
      <c r="AK7" s="342"/>
      <c r="AL7" s="342"/>
      <c r="AM7" s="342"/>
      <c r="AN7" s="342"/>
      <c r="AO7" s="342"/>
      <c r="AP7" s="342"/>
      <c r="AQ7" s="342"/>
      <c r="AR7" s="342"/>
      <c r="AS7" s="342"/>
      <c r="AT7" s="342"/>
      <c r="AU7" s="342"/>
      <c r="AV7" s="342"/>
      <c r="AW7" s="342"/>
      <c r="AX7" s="342"/>
      <c r="AY7" s="342"/>
      <c r="AZ7" s="342"/>
      <c r="BA7" s="342"/>
      <c r="BB7" s="342"/>
      <c r="BC7" s="342"/>
      <c r="BD7" s="342"/>
      <c r="BE7" s="342"/>
      <c r="BF7" s="342"/>
      <c r="BG7" s="342"/>
      <c r="BH7" s="342"/>
      <c r="BI7" s="342"/>
      <c r="BJ7" s="342"/>
      <c r="BK7" s="342"/>
      <c r="BL7" s="342"/>
      <c r="BM7" s="342"/>
      <c r="BN7" s="342"/>
      <c r="BO7" s="342"/>
      <c r="BP7" s="342"/>
      <c r="BQ7" s="342"/>
      <c r="BR7" s="342"/>
      <c r="BS7" s="342"/>
      <c r="BT7" s="342"/>
      <c r="BU7" s="342"/>
      <c r="BV7" s="342"/>
      <c r="BW7" s="342"/>
      <c r="BX7" s="342"/>
      <c r="BY7" s="342"/>
      <c r="BZ7" s="342"/>
      <c r="CA7" s="342"/>
      <c r="CB7" s="342"/>
      <c r="CC7" s="342"/>
      <c r="CD7" s="342"/>
      <c r="CE7" s="342"/>
      <c r="CF7" s="342"/>
      <c r="CG7" s="342"/>
      <c r="CH7" s="342"/>
      <c r="CI7" s="342"/>
      <c r="CJ7" s="342"/>
      <c r="CK7" s="342"/>
      <c r="CL7" s="342"/>
      <c r="CM7" s="342"/>
      <c r="CN7" s="342"/>
      <c r="CO7" s="342"/>
      <c r="CP7" s="342"/>
      <c r="CQ7" s="342"/>
      <c r="CR7" s="342"/>
      <c r="CS7" s="342"/>
      <c r="CT7" s="342"/>
      <c r="CU7" s="342"/>
      <c r="CV7" s="342"/>
      <c r="CW7" s="342"/>
      <c r="CX7" s="342"/>
      <c r="CY7" s="342"/>
      <c r="CZ7" s="342"/>
      <c r="DA7" s="342"/>
      <c r="DB7" s="342"/>
    </row>
    <row r="8" spans="1:106" s="341" customFormat="1" ht="11.25" customHeight="1" x14ac:dyDescent="0.2">
      <c r="A8" s="342"/>
      <c r="B8" s="342"/>
      <c r="C8" s="342"/>
      <c r="D8" s="342"/>
      <c r="E8" s="348"/>
      <c r="F8" s="347"/>
      <c r="G8" s="346"/>
      <c r="H8" s="342"/>
      <c r="I8" s="346"/>
      <c r="J8" s="346"/>
      <c r="K8" s="346"/>
      <c r="L8" s="344"/>
      <c r="M8" s="345"/>
      <c r="N8" s="345"/>
      <c r="O8" s="344"/>
      <c r="P8" s="343"/>
      <c r="Q8" s="343"/>
      <c r="R8" s="343"/>
      <c r="S8" s="342"/>
      <c r="T8" s="342"/>
      <c r="U8" s="342"/>
      <c r="V8" s="342"/>
      <c r="W8" s="342"/>
      <c r="X8" s="342"/>
      <c r="Y8" s="342"/>
      <c r="Z8" s="342"/>
      <c r="AA8" s="342"/>
      <c r="AB8" s="342"/>
      <c r="AC8" s="342"/>
      <c r="AD8" s="342"/>
      <c r="AE8" s="342"/>
      <c r="AF8" s="342"/>
      <c r="AG8" s="342"/>
      <c r="AH8" s="342"/>
      <c r="AI8" s="342"/>
      <c r="AJ8" s="342"/>
      <c r="AK8" s="342"/>
      <c r="AL8" s="342"/>
      <c r="AM8" s="342"/>
      <c r="AN8" s="342"/>
      <c r="AO8" s="342"/>
      <c r="AP8" s="342"/>
      <c r="AQ8" s="342"/>
      <c r="AR8" s="342"/>
      <c r="AS8" s="342"/>
      <c r="AT8" s="342"/>
      <c r="AU8" s="342"/>
      <c r="AV8" s="342"/>
      <c r="AW8" s="342"/>
      <c r="AX8" s="342"/>
      <c r="AY8" s="342"/>
      <c r="AZ8" s="342"/>
      <c r="BA8" s="342"/>
      <c r="BB8" s="342"/>
      <c r="BC8" s="342"/>
      <c r="BD8" s="342"/>
      <c r="BE8" s="342"/>
      <c r="BF8" s="342"/>
      <c r="BG8" s="342"/>
      <c r="BH8" s="342"/>
      <c r="BI8" s="342"/>
      <c r="BJ8" s="342"/>
      <c r="BK8" s="342"/>
      <c r="BL8" s="342"/>
      <c r="BM8" s="342"/>
      <c r="BN8" s="342"/>
      <c r="BO8" s="342"/>
      <c r="BP8" s="342"/>
      <c r="BQ8" s="342"/>
      <c r="BR8" s="342"/>
      <c r="BS8" s="342"/>
      <c r="BT8" s="342"/>
      <c r="BU8" s="342"/>
      <c r="BV8" s="342"/>
      <c r="BW8" s="342"/>
      <c r="BX8" s="342"/>
      <c r="BY8" s="342"/>
      <c r="BZ8" s="342"/>
      <c r="CA8" s="342"/>
      <c r="CB8" s="342"/>
      <c r="CC8" s="342"/>
      <c r="CD8" s="342"/>
      <c r="CE8" s="342"/>
      <c r="CF8" s="342"/>
      <c r="CG8" s="342"/>
      <c r="CH8" s="342"/>
      <c r="CI8" s="342"/>
      <c r="CJ8" s="342"/>
      <c r="CK8" s="342"/>
      <c r="CL8" s="342"/>
      <c r="CM8" s="342"/>
      <c r="CN8" s="342"/>
      <c r="CO8" s="342"/>
      <c r="CP8" s="342"/>
      <c r="CQ8" s="342"/>
      <c r="CR8" s="342"/>
      <c r="CS8" s="342"/>
      <c r="CT8" s="342"/>
      <c r="CU8" s="342"/>
      <c r="CV8" s="342"/>
      <c r="CW8" s="342"/>
      <c r="CX8" s="342"/>
      <c r="CY8" s="342"/>
      <c r="CZ8" s="342"/>
      <c r="DA8" s="342"/>
      <c r="DB8" s="342"/>
    </row>
    <row r="9" spans="1:106" ht="13.5" customHeight="1" thickBot="1" x14ac:dyDescent="0.25">
      <c r="P9" s="144"/>
      <c r="Q9" s="144"/>
      <c r="R9" s="144"/>
    </row>
    <row r="10" spans="1:106" s="321" customFormat="1" ht="18.75" customHeight="1" x14ac:dyDescent="0.2">
      <c r="A10" s="340" t="s">
        <v>228</v>
      </c>
      <c r="B10" s="201"/>
      <c r="C10" s="47"/>
      <c r="D10" s="339" t="s">
        <v>227</v>
      </c>
      <c r="E10" s="338" t="s">
        <v>218</v>
      </c>
      <c r="F10" s="338" t="s">
        <v>217</v>
      </c>
      <c r="G10" s="337" t="s">
        <v>226</v>
      </c>
      <c r="H10" s="206"/>
      <c r="I10" s="336" t="s">
        <v>225</v>
      </c>
      <c r="J10" s="335" t="s">
        <v>224</v>
      </c>
      <c r="K10" s="331"/>
      <c r="L10" s="334"/>
      <c r="M10" s="333" t="s">
        <v>223</v>
      </c>
      <c r="N10" s="332" t="s">
        <v>222</v>
      </c>
      <c r="O10" s="331"/>
      <c r="P10" s="323"/>
      <c r="Q10" s="323"/>
      <c r="R10" s="323"/>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row>
    <row r="11" spans="1:106" s="321" customFormat="1" ht="37.5" customHeight="1" x14ac:dyDescent="0.2">
      <c r="A11" s="50"/>
      <c r="B11" s="50"/>
      <c r="C11" s="51"/>
      <c r="D11" s="330"/>
      <c r="E11" s="190"/>
      <c r="F11" s="190"/>
      <c r="G11" s="329" t="s">
        <v>221</v>
      </c>
      <c r="H11" s="328" t="s">
        <v>220</v>
      </c>
      <c r="I11" s="190"/>
      <c r="J11" s="327" t="s">
        <v>218</v>
      </c>
      <c r="K11" s="325" t="s">
        <v>217</v>
      </c>
      <c r="L11" s="327" t="s">
        <v>219</v>
      </c>
      <c r="M11" s="326" t="s">
        <v>217</v>
      </c>
      <c r="N11" s="325" t="s">
        <v>218</v>
      </c>
      <c r="O11" s="324" t="s">
        <v>217</v>
      </c>
      <c r="P11" s="323"/>
      <c r="Q11" s="323"/>
      <c r="R11" s="323"/>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row>
    <row r="12" spans="1:106" ht="18" customHeight="1" x14ac:dyDescent="0.2">
      <c r="C12" s="320"/>
      <c r="D12" s="319" t="s">
        <v>214</v>
      </c>
      <c r="E12" s="318" t="s">
        <v>214</v>
      </c>
      <c r="F12" s="317" t="s">
        <v>213</v>
      </c>
      <c r="G12" s="317" t="s">
        <v>215</v>
      </c>
      <c r="H12" s="317" t="s">
        <v>215</v>
      </c>
      <c r="I12" s="317" t="s">
        <v>216</v>
      </c>
      <c r="J12" s="316" t="s">
        <v>214</v>
      </c>
      <c r="K12" s="316" t="s">
        <v>213</v>
      </c>
      <c r="L12" s="316" t="s">
        <v>215</v>
      </c>
      <c r="M12" s="316" t="s">
        <v>213</v>
      </c>
      <c r="N12" s="316" t="s">
        <v>214</v>
      </c>
      <c r="O12" s="316" t="s">
        <v>213</v>
      </c>
      <c r="P12" s="144"/>
      <c r="Q12" s="144"/>
      <c r="R12" s="144"/>
    </row>
    <row r="13" spans="1:106" ht="19.5" customHeight="1" x14ac:dyDescent="0.2">
      <c r="A13" s="310" t="s">
        <v>212</v>
      </c>
      <c r="B13" s="309"/>
      <c r="C13" s="308"/>
      <c r="D13" s="166"/>
      <c r="E13" s="161"/>
      <c r="F13" s="161"/>
      <c r="G13" s="161"/>
      <c r="H13" s="161"/>
      <c r="I13" s="161"/>
      <c r="J13" s="161"/>
      <c r="K13" s="161"/>
      <c r="L13" s="161"/>
      <c r="M13" s="161"/>
      <c r="N13" s="161"/>
      <c r="O13" s="161"/>
      <c r="P13" s="144"/>
      <c r="Q13" s="144"/>
      <c r="R13" s="144"/>
    </row>
    <row r="14" spans="1:106" ht="15" customHeight="1" x14ac:dyDescent="0.2">
      <c r="A14" s="306" t="s">
        <v>152</v>
      </c>
      <c r="B14" s="306"/>
      <c r="C14" s="305"/>
      <c r="D14" s="286">
        <v>577.66</v>
      </c>
      <c r="E14" s="265">
        <v>17287609.300000001</v>
      </c>
      <c r="F14" s="265">
        <v>38765305</v>
      </c>
      <c r="G14" s="265">
        <v>493</v>
      </c>
      <c r="H14" s="265">
        <v>147335</v>
      </c>
      <c r="I14" s="265">
        <v>1078</v>
      </c>
      <c r="J14" s="284">
        <v>47363.313150684931</v>
      </c>
      <c r="K14" s="313">
        <v>106206.31506849315</v>
      </c>
      <c r="L14" s="265">
        <v>403.65753424657532</v>
      </c>
      <c r="M14" s="284">
        <v>2.2423751212378451</v>
      </c>
      <c r="N14" s="284">
        <v>117.33538738249568</v>
      </c>
      <c r="O14" s="284">
        <v>263.10995350731326</v>
      </c>
      <c r="P14" s="144"/>
      <c r="Q14" s="144"/>
      <c r="R14" s="144"/>
    </row>
    <row r="15" spans="1:106" ht="15" customHeight="1" x14ac:dyDescent="0.2">
      <c r="A15" s="302">
        <v>30</v>
      </c>
      <c r="B15" s="302"/>
      <c r="C15" s="301"/>
      <c r="D15" s="286">
        <v>568.75</v>
      </c>
      <c r="E15" s="265">
        <v>16902877</v>
      </c>
      <c r="F15" s="265">
        <v>38527481</v>
      </c>
      <c r="G15" s="265">
        <v>480</v>
      </c>
      <c r="H15" s="265">
        <v>145784</v>
      </c>
      <c r="I15" s="265">
        <v>1068</v>
      </c>
      <c r="J15" s="284">
        <v>46309.252054794524</v>
      </c>
      <c r="K15" s="313">
        <v>105554.74246575343</v>
      </c>
      <c r="L15" s="265">
        <v>399.40821917808222</v>
      </c>
      <c r="M15" s="284">
        <v>2.2793445754826234</v>
      </c>
      <c r="N15" s="284">
        <v>115.94466470943314</v>
      </c>
      <c r="O15" s="284">
        <v>264.27784256159799</v>
      </c>
      <c r="P15" s="144"/>
      <c r="Q15" s="144"/>
      <c r="R15" s="144"/>
    </row>
    <row r="16" spans="1:106" ht="15" customHeight="1" x14ac:dyDescent="0.2">
      <c r="A16" s="300" t="s">
        <v>208</v>
      </c>
      <c r="B16" s="300"/>
      <c r="C16" s="299"/>
      <c r="D16" s="315">
        <v>568.85</v>
      </c>
      <c r="E16" s="265">
        <v>16890241</v>
      </c>
      <c r="F16" s="265">
        <v>37571140</v>
      </c>
      <c r="G16" s="265">
        <v>480</v>
      </c>
      <c r="H16" s="265">
        <v>145959</v>
      </c>
      <c r="I16" s="265">
        <v>1070</v>
      </c>
      <c r="J16" s="284">
        <v>46148.199453551912</v>
      </c>
      <c r="K16" s="313">
        <v>102653.38797814208</v>
      </c>
      <c r="L16" s="265">
        <v>398.79508196721309</v>
      </c>
      <c r="M16" s="284">
        <v>2.224428887663592</v>
      </c>
      <c r="N16" s="284">
        <v>115.71907864537302</v>
      </c>
      <c r="O16" s="284">
        <v>257.40886139258288</v>
      </c>
      <c r="P16" s="144"/>
      <c r="Q16" s="144"/>
      <c r="R16" s="144"/>
    </row>
    <row r="17" spans="1:106" ht="15" customHeight="1" x14ac:dyDescent="0.2">
      <c r="A17" s="300">
        <v>2</v>
      </c>
      <c r="B17" s="300"/>
      <c r="C17" s="299"/>
      <c r="D17" s="315" t="s">
        <v>211</v>
      </c>
      <c r="E17" s="265">
        <v>16482196</v>
      </c>
      <c r="F17" s="265">
        <v>27905575</v>
      </c>
      <c r="G17" s="265">
        <v>472</v>
      </c>
      <c r="H17" s="265">
        <v>142272</v>
      </c>
      <c r="I17" s="265">
        <v>1072</v>
      </c>
      <c r="J17" s="284">
        <v>45156.701369863011</v>
      </c>
      <c r="K17" s="313">
        <v>76453.630136986307</v>
      </c>
      <c r="L17" s="265">
        <v>389.786301369863</v>
      </c>
      <c r="M17" s="284">
        <v>1.6930738476838887</v>
      </c>
      <c r="N17" s="284">
        <v>115.84989316239316</v>
      </c>
      <c r="O17" s="284">
        <v>196.14242437022045</v>
      </c>
      <c r="P17" s="144"/>
      <c r="Q17" s="144"/>
      <c r="R17" s="144"/>
    </row>
    <row r="18" spans="1:106" s="291" customFormat="1" ht="22.5" customHeight="1" x14ac:dyDescent="0.2">
      <c r="A18" s="298">
        <v>3</v>
      </c>
      <c r="B18" s="298"/>
      <c r="C18" s="297"/>
      <c r="D18" s="296">
        <v>563.47</v>
      </c>
      <c r="E18" s="262">
        <v>16119870</v>
      </c>
      <c r="F18" s="262">
        <v>29653331</v>
      </c>
      <c r="G18" s="262">
        <v>466</v>
      </c>
      <c r="H18" s="262">
        <v>141236</v>
      </c>
      <c r="I18" s="262">
        <v>1065</v>
      </c>
      <c r="J18" s="294">
        <v>44164.027397260274</v>
      </c>
      <c r="K18" s="314">
        <v>81242.002739726027</v>
      </c>
      <c r="L18" s="262">
        <v>386.94794520547947</v>
      </c>
      <c r="M18" s="294">
        <v>1.8395514976237402</v>
      </c>
      <c r="N18" s="294">
        <v>114.13428587612223</v>
      </c>
      <c r="O18" s="294">
        <v>209.95589651363673</v>
      </c>
      <c r="P18" s="151"/>
      <c r="Q18" s="151"/>
      <c r="R18" s="151"/>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row>
    <row r="19" spans="1:106" ht="18.75" customHeight="1" x14ac:dyDescent="0.2">
      <c r="A19" s="290"/>
      <c r="B19" s="289" t="s">
        <v>17</v>
      </c>
      <c r="C19" s="288" t="s">
        <v>207</v>
      </c>
      <c r="D19" s="286">
        <v>563.47</v>
      </c>
      <c r="E19" s="265">
        <v>1344952</v>
      </c>
      <c r="F19" s="265">
        <v>2292910</v>
      </c>
      <c r="G19" s="265">
        <v>466</v>
      </c>
      <c r="H19" s="265">
        <v>11637</v>
      </c>
      <c r="I19" s="265">
        <v>1065</v>
      </c>
      <c r="J19" s="284">
        <v>44831.73333333333</v>
      </c>
      <c r="K19" s="313">
        <v>76430.333333333328</v>
      </c>
      <c r="L19" s="265">
        <v>387.9</v>
      </c>
      <c r="M19" s="284">
        <v>1.7048266406533468</v>
      </c>
      <c r="N19" s="284">
        <v>115.57549196528315</v>
      </c>
      <c r="O19" s="284">
        <v>197.03617770903153</v>
      </c>
      <c r="P19" s="144"/>
      <c r="Q19" s="144"/>
      <c r="R19" s="144"/>
    </row>
    <row r="20" spans="1:106" ht="13.5" customHeight="1" x14ac:dyDescent="0.2">
      <c r="B20" s="289"/>
      <c r="C20" s="287">
        <v>5</v>
      </c>
      <c r="D20" s="286">
        <v>563.47</v>
      </c>
      <c r="E20" s="265">
        <v>1334140</v>
      </c>
      <c r="F20" s="265">
        <v>2377918</v>
      </c>
      <c r="G20" s="265">
        <v>466</v>
      </c>
      <c r="H20" s="265">
        <v>11621</v>
      </c>
      <c r="I20" s="265">
        <v>1065</v>
      </c>
      <c r="J20" s="284">
        <v>43036.774193548386</v>
      </c>
      <c r="K20" s="313">
        <v>76707.032258064515</v>
      </c>
      <c r="L20" s="265">
        <v>374.87096774193549</v>
      </c>
      <c r="M20" s="284">
        <v>1.7823601720958819</v>
      </c>
      <c r="N20" s="284">
        <v>114.80423371482661</v>
      </c>
      <c r="O20" s="284">
        <v>204.62249376129421</v>
      </c>
      <c r="P20" s="144"/>
      <c r="Q20" s="144"/>
      <c r="R20" s="144"/>
    </row>
    <row r="21" spans="1:106" ht="13.5" customHeight="1" x14ac:dyDescent="0.2">
      <c r="C21" s="287">
        <v>6</v>
      </c>
      <c r="D21" s="286">
        <v>563.47</v>
      </c>
      <c r="E21" s="265">
        <v>1363538</v>
      </c>
      <c r="F21" s="265">
        <v>2602456</v>
      </c>
      <c r="G21" s="265">
        <v>466</v>
      </c>
      <c r="H21" s="265">
        <v>11753</v>
      </c>
      <c r="I21" s="265">
        <v>1065</v>
      </c>
      <c r="J21" s="284">
        <v>45451.26666666667</v>
      </c>
      <c r="K21" s="313">
        <v>86748.53333333334</v>
      </c>
      <c r="L21" s="265">
        <v>391.76666666666665</v>
      </c>
      <c r="M21" s="284">
        <v>1.9086054074033874</v>
      </c>
      <c r="N21" s="284">
        <v>116.01616608525484</v>
      </c>
      <c r="O21" s="284">
        <v>221.42908193652687</v>
      </c>
      <c r="P21" s="144"/>
      <c r="Q21" s="144"/>
      <c r="R21" s="144"/>
    </row>
    <row r="22" spans="1:106" ht="18.75" customHeight="1" x14ac:dyDescent="0.2">
      <c r="C22" s="287">
        <v>7</v>
      </c>
      <c r="D22" s="286">
        <v>563.47</v>
      </c>
      <c r="E22" s="265">
        <v>1365651</v>
      </c>
      <c r="F22" s="265">
        <v>2575496</v>
      </c>
      <c r="G22" s="265">
        <v>466</v>
      </c>
      <c r="H22" s="265">
        <v>12052</v>
      </c>
      <c r="I22" s="265">
        <v>1065</v>
      </c>
      <c r="J22" s="284">
        <v>44053.258064516129</v>
      </c>
      <c r="K22" s="313">
        <v>83080.516129032258</v>
      </c>
      <c r="L22" s="265">
        <v>388.77419354838707</v>
      </c>
      <c r="M22" s="284">
        <v>1.885910822018217</v>
      </c>
      <c r="N22" s="284">
        <v>113.3132260205775</v>
      </c>
      <c r="O22" s="284">
        <v>213.69863923000332</v>
      </c>
      <c r="P22" s="144"/>
      <c r="Q22" s="144"/>
      <c r="R22" s="144"/>
    </row>
    <row r="23" spans="1:106" ht="13.5" customHeight="1" x14ac:dyDescent="0.2">
      <c r="C23" s="287">
        <v>8</v>
      </c>
      <c r="D23" s="286">
        <v>563.47</v>
      </c>
      <c r="E23" s="265">
        <v>1368335</v>
      </c>
      <c r="F23" s="265">
        <v>2379134</v>
      </c>
      <c r="G23" s="265">
        <v>466</v>
      </c>
      <c r="H23" s="265">
        <v>12042</v>
      </c>
      <c r="I23" s="265">
        <v>1065</v>
      </c>
      <c r="J23" s="284">
        <v>44139.838709677417</v>
      </c>
      <c r="K23" s="313">
        <v>76746.258064516136</v>
      </c>
      <c r="L23" s="265">
        <v>388.45161290322579</v>
      </c>
      <c r="M23" s="284">
        <v>1.7387072610142984</v>
      </c>
      <c r="N23" s="284">
        <v>113.6302109284172</v>
      </c>
      <c r="O23" s="284">
        <v>197.56967281182531</v>
      </c>
      <c r="P23" s="144"/>
      <c r="Q23" s="144"/>
      <c r="R23" s="144"/>
    </row>
    <row r="24" spans="1:106" ht="13.5" customHeight="1" x14ac:dyDescent="0.2">
      <c r="C24" s="287">
        <v>9</v>
      </c>
      <c r="D24" s="286">
        <v>563.47</v>
      </c>
      <c r="E24" s="265">
        <v>1335801</v>
      </c>
      <c r="F24" s="265">
        <v>2398160</v>
      </c>
      <c r="G24" s="265">
        <v>466</v>
      </c>
      <c r="H24" s="265">
        <v>11596</v>
      </c>
      <c r="I24" s="265">
        <v>1065</v>
      </c>
      <c r="J24" s="284">
        <v>44526.7</v>
      </c>
      <c r="K24" s="313">
        <v>79938.666666666672</v>
      </c>
      <c r="L24" s="265">
        <v>386.53333333333336</v>
      </c>
      <c r="M24" s="284">
        <v>1.795297353423152</v>
      </c>
      <c r="N24" s="284">
        <v>115.19498102794066</v>
      </c>
      <c r="O24" s="284">
        <v>206.80924456709209</v>
      </c>
      <c r="P24" s="144"/>
      <c r="Q24" s="144"/>
      <c r="R24" s="144"/>
    </row>
    <row r="25" spans="1:106" ht="18.75" customHeight="1" x14ac:dyDescent="0.2">
      <c r="C25" s="287">
        <v>10</v>
      </c>
      <c r="D25" s="286">
        <v>563.47</v>
      </c>
      <c r="E25" s="265">
        <v>1388601</v>
      </c>
      <c r="F25" s="265">
        <v>2671942</v>
      </c>
      <c r="G25" s="265">
        <v>466</v>
      </c>
      <c r="H25" s="265">
        <v>12101</v>
      </c>
      <c r="I25" s="265">
        <v>1065</v>
      </c>
      <c r="J25" s="284">
        <v>44793.580645161288</v>
      </c>
      <c r="K25" s="313">
        <v>86191.677419354834</v>
      </c>
      <c r="L25" s="265">
        <v>390.35483870967744</v>
      </c>
      <c r="M25" s="284">
        <v>1.924197087572312</v>
      </c>
      <c r="N25" s="284">
        <v>114.75092967523344</v>
      </c>
      <c r="O25" s="284">
        <v>220.80340467729937</v>
      </c>
      <c r="P25" s="144"/>
      <c r="Q25" s="144"/>
      <c r="R25" s="144"/>
    </row>
    <row r="26" spans="1:106" ht="13.5" customHeight="1" x14ac:dyDescent="0.2">
      <c r="C26" s="287">
        <v>11</v>
      </c>
      <c r="D26" s="286">
        <v>563.47</v>
      </c>
      <c r="E26" s="265">
        <v>1327224</v>
      </c>
      <c r="F26" s="265">
        <v>2617041</v>
      </c>
      <c r="G26" s="265">
        <v>466</v>
      </c>
      <c r="H26" s="265">
        <v>11639</v>
      </c>
      <c r="I26" s="265">
        <v>1065</v>
      </c>
      <c r="J26" s="284">
        <v>44240.800000000003</v>
      </c>
      <c r="K26" s="313">
        <v>87234.7</v>
      </c>
      <c r="L26" s="265">
        <v>387.96666666666664</v>
      </c>
      <c r="M26" s="284">
        <v>1.9718156091209924</v>
      </c>
      <c r="N26" s="284">
        <v>114.03247701692587</v>
      </c>
      <c r="O26" s="284">
        <v>224.85101812870522</v>
      </c>
      <c r="P26" s="144"/>
      <c r="Q26" s="144"/>
      <c r="R26" s="144"/>
    </row>
    <row r="27" spans="1:106" ht="13.5" customHeight="1" x14ac:dyDescent="0.2">
      <c r="C27" s="287">
        <v>12</v>
      </c>
      <c r="D27" s="286">
        <v>563.47</v>
      </c>
      <c r="E27" s="265">
        <v>1350536</v>
      </c>
      <c r="F27" s="265">
        <v>2592633</v>
      </c>
      <c r="G27" s="265">
        <v>466</v>
      </c>
      <c r="H27" s="265">
        <v>12036</v>
      </c>
      <c r="I27" s="265">
        <v>1065</v>
      </c>
      <c r="J27" s="284">
        <v>43565.677419354841</v>
      </c>
      <c r="K27" s="313">
        <v>83633.322580645166</v>
      </c>
      <c r="L27" s="265">
        <v>388.25806451612902</v>
      </c>
      <c r="M27" s="284">
        <v>1.9197066942310312</v>
      </c>
      <c r="N27" s="284">
        <v>112.20804253904953</v>
      </c>
      <c r="O27" s="284">
        <v>215.4065304087737</v>
      </c>
      <c r="P27" s="144"/>
      <c r="Q27" s="144"/>
      <c r="R27" s="144"/>
    </row>
    <row r="28" spans="1:106" ht="18.75" customHeight="1" x14ac:dyDescent="0.2">
      <c r="A28" s="290"/>
      <c r="B28" s="289" t="s">
        <v>24</v>
      </c>
      <c r="C28" s="288" t="s">
        <v>206</v>
      </c>
      <c r="D28" s="286">
        <v>563.47</v>
      </c>
      <c r="E28" s="265">
        <v>1327335</v>
      </c>
      <c r="F28" s="265">
        <v>2530631</v>
      </c>
      <c r="G28" s="265">
        <v>466</v>
      </c>
      <c r="H28" s="265">
        <v>11730</v>
      </c>
      <c r="I28" s="265">
        <v>1065</v>
      </c>
      <c r="J28" s="284">
        <v>42817.258064516129</v>
      </c>
      <c r="K28" s="313">
        <v>81633.258064516136</v>
      </c>
      <c r="L28" s="265">
        <v>378.38709677419354</v>
      </c>
      <c r="M28" s="284">
        <v>1.9065503433571782</v>
      </c>
      <c r="N28" s="284">
        <v>113.15728900255755</v>
      </c>
      <c r="O28" s="284">
        <v>215.74006820119354</v>
      </c>
      <c r="P28" s="144"/>
      <c r="Q28" s="144"/>
      <c r="R28" s="144"/>
    </row>
    <row r="29" spans="1:106" ht="13.5" customHeight="1" x14ac:dyDescent="0.2">
      <c r="C29" s="287">
        <v>2</v>
      </c>
      <c r="D29" s="286">
        <v>563.47</v>
      </c>
      <c r="E29" s="265">
        <v>1226481</v>
      </c>
      <c r="F29" s="265">
        <v>2186086</v>
      </c>
      <c r="G29" s="265">
        <v>466</v>
      </c>
      <c r="H29" s="265">
        <v>10834</v>
      </c>
      <c r="I29" s="265">
        <v>1065</v>
      </c>
      <c r="J29" s="284">
        <v>43802.892857142855</v>
      </c>
      <c r="K29" s="313">
        <v>78074.5</v>
      </c>
      <c r="L29" s="265">
        <v>386.92857142857144</v>
      </c>
      <c r="M29" s="284">
        <v>1.7824051085993178</v>
      </c>
      <c r="N29" s="284">
        <v>113.20666420527967</v>
      </c>
      <c r="O29" s="284">
        <v>201.78013660697803</v>
      </c>
      <c r="P29" s="144"/>
      <c r="Q29" s="144"/>
      <c r="R29" s="144"/>
    </row>
    <row r="30" spans="1:106" ht="13.5" customHeight="1" x14ac:dyDescent="0.2">
      <c r="C30" s="287">
        <v>3</v>
      </c>
      <c r="D30" s="286">
        <v>563.47</v>
      </c>
      <c r="E30" s="265">
        <v>1387276</v>
      </c>
      <c r="F30" s="265">
        <v>2428924</v>
      </c>
      <c r="G30" s="265">
        <v>466</v>
      </c>
      <c r="H30" s="265">
        <v>12195</v>
      </c>
      <c r="I30" s="265">
        <v>1065</v>
      </c>
      <c r="J30" s="284">
        <v>44750.838709677417</v>
      </c>
      <c r="K30" s="313">
        <v>78352.387096774197</v>
      </c>
      <c r="L30" s="265">
        <v>393.38709677419354</v>
      </c>
      <c r="M30" s="284">
        <v>1.7508585169785968</v>
      </c>
      <c r="N30" s="284">
        <v>113.75776957769577</v>
      </c>
      <c r="O30" s="284">
        <v>199.17375973759738</v>
      </c>
      <c r="P30" s="144"/>
      <c r="Q30" s="144"/>
      <c r="R30" s="144"/>
    </row>
    <row r="31" spans="1:106" ht="26.25" customHeight="1" x14ac:dyDescent="0.2">
      <c r="C31" s="312"/>
      <c r="D31" s="311"/>
      <c r="E31" s="265"/>
      <c r="F31" s="265"/>
      <c r="G31" s="265"/>
      <c r="H31" s="265"/>
      <c r="I31" s="265"/>
      <c r="J31" s="284"/>
      <c r="K31" s="284"/>
      <c r="L31" s="265"/>
      <c r="M31" s="284"/>
      <c r="N31" s="284"/>
      <c r="O31" s="284"/>
      <c r="P31" s="144"/>
      <c r="Q31" s="144"/>
      <c r="R31" s="144"/>
    </row>
    <row r="32" spans="1:106" ht="19.5" customHeight="1" x14ac:dyDescent="0.2">
      <c r="A32" s="310" t="s">
        <v>210</v>
      </c>
      <c r="B32" s="309"/>
      <c r="C32" s="308"/>
      <c r="D32" s="166" t="s">
        <v>209</v>
      </c>
      <c r="E32" s="161" t="s">
        <v>209</v>
      </c>
      <c r="F32" s="161" t="s">
        <v>209</v>
      </c>
      <c r="G32" s="161"/>
      <c r="H32" s="161"/>
      <c r="I32" s="161"/>
      <c r="J32" s="307"/>
      <c r="K32" s="307"/>
      <c r="L32" s="161"/>
      <c r="M32" s="307"/>
      <c r="N32" s="307"/>
      <c r="O32" s="307"/>
      <c r="P32" s="144"/>
      <c r="Q32" s="144"/>
      <c r="R32" s="144"/>
    </row>
    <row r="33" spans="1:106" ht="15" customHeight="1" x14ac:dyDescent="0.2">
      <c r="A33" s="306" t="s">
        <v>152</v>
      </c>
      <c r="B33" s="306"/>
      <c r="C33" s="305"/>
      <c r="D33" s="286">
        <v>28.67</v>
      </c>
      <c r="E33" s="265">
        <v>12599303.440000001</v>
      </c>
      <c r="F33" s="265">
        <v>88358108</v>
      </c>
      <c r="G33" s="265">
        <v>144</v>
      </c>
      <c r="H33" s="304">
        <v>38612</v>
      </c>
      <c r="I33" s="265">
        <v>30</v>
      </c>
      <c r="J33" s="284">
        <v>34518.639561643839</v>
      </c>
      <c r="K33" s="285">
        <v>242077.0082191781</v>
      </c>
      <c r="L33" s="304">
        <v>105.78630136986301</v>
      </c>
      <c r="M33" s="284">
        <v>7.0129359468780272</v>
      </c>
      <c r="N33" s="303">
        <v>326.30538278255466</v>
      </c>
      <c r="O33" s="303">
        <v>2288.3587485755725</v>
      </c>
    </row>
    <row r="34" spans="1:106" ht="15" customHeight="1" x14ac:dyDescent="0.2">
      <c r="A34" s="302">
        <v>30</v>
      </c>
      <c r="B34" s="302"/>
      <c r="C34" s="301"/>
      <c r="D34" s="286">
        <v>28.67</v>
      </c>
      <c r="E34" s="265">
        <v>12608549.600000001</v>
      </c>
      <c r="F34" s="265">
        <v>90892612</v>
      </c>
      <c r="G34" s="265">
        <v>144</v>
      </c>
      <c r="H34" s="265">
        <v>39216</v>
      </c>
      <c r="I34" s="265">
        <v>30</v>
      </c>
      <c r="J34" s="284">
        <v>34543.971506849317</v>
      </c>
      <c r="K34" s="285">
        <v>249020.85479452054</v>
      </c>
      <c r="L34" s="265">
        <v>107.44109589041096</v>
      </c>
      <c r="M34" s="284">
        <v>7.2088079028534722</v>
      </c>
      <c r="N34" s="284">
        <v>321.51544267645858</v>
      </c>
      <c r="O34" s="284">
        <v>2317.7430640554871</v>
      </c>
    </row>
    <row r="35" spans="1:106" ht="15" customHeight="1" x14ac:dyDescent="0.2">
      <c r="A35" s="300" t="s">
        <v>208</v>
      </c>
      <c r="B35" s="300"/>
      <c r="C35" s="299"/>
      <c r="D35" s="286">
        <v>28.67</v>
      </c>
      <c r="E35" s="265">
        <v>12623332</v>
      </c>
      <c r="F35" s="265">
        <v>91682525</v>
      </c>
      <c r="G35" s="265">
        <v>144</v>
      </c>
      <c r="H35" s="265">
        <v>39116</v>
      </c>
      <c r="I35" s="265">
        <v>30</v>
      </c>
      <c r="J35" s="284">
        <v>34489.978142076499</v>
      </c>
      <c r="K35" s="285">
        <v>250498.70218579235</v>
      </c>
      <c r="L35" s="265">
        <v>106.8743169398907</v>
      </c>
      <c r="M35" s="284">
        <v>7.2629417494525219</v>
      </c>
      <c r="N35" s="284">
        <v>322.71530831373349</v>
      </c>
      <c r="O35" s="284">
        <v>2343.8624859392576</v>
      </c>
      <c r="Q35" s="293"/>
    </row>
    <row r="36" spans="1:106" ht="15" customHeight="1" x14ac:dyDescent="0.2">
      <c r="A36" s="300">
        <v>2</v>
      </c>
      <c r="B36" s="300"/>
      <c r="C36" s="299"/>
      <c r="D36" s="286">
        <v>28.67</v>
      </c>
      <c r="E36" s="265">
        <v>12335801</v>
      </c>
      <c r="F36" s="265">
        <v>69601242</v>
      </c>
      <c r="G36" s="265">
        <v>144</v>
      </c>
      <c r="H36" s="265">
        <v>38672</v>
      </c>
      <c r="I36" s="265">
        <v>30</v>
      </c>
      <c r="J36" s="284">
        <v>33796.715068493148</v>
      </c>
      <c r="K36" s="285">
        <v>190688.33424657534</v>
      </c>
      <c r="L36" s="265">
        <v>105.95068493150686</v>
      </c>
      <c r="M36" s="284">
        <v>5.6422150454599587</v>
      </c>
      <c r="N36" s="284">
        <v>318.98533822920973</v>
      </c>
      <c r="O36" s="284">
        <v>1799.7838746379807</v>
      </c>
      <c r="Q36" s="293"/>
    </row>
    <row r="37" spans="1:106" s="291" customFormat="1" ht="22.5" customHeight="1" x14ac:dyDescent="0.2">
      <c r="A37" s="298">
        <v>3</v>
      </c>
      <c r="B37" s="298"/>
      <c r="C37" s="297"/>
      <c r="D37" s="296">
        <v>28.67</v>
      </c>
      <c r="E37" s="262">
        <v>12572468.619999997</v>
      </c>
      <c r="F37" s="262">
        <v>74981790</v>
      </c>
      <c r="G37" s="262">
        <v>144</v>
      </c>
      <c r="H37" s="262">
        <v>39236</v>
      </c>
      <c r="I37" s="262">
        <v>30</v>
      </c>
      <c r="J37" s="294">
        <v>34445.119506849311</v>
      </c>
      <c r="K37" s="295">
        <v>205429.56164383562</v>
      </c>
      <c r="L37" s="262">
        <v>107.49589041095891</v>
      </c>
      <c r="M37" s="294">
        <v>5.9639671624012385</v>
      </c>
      <c r="N37" s="294">
        <v>320.43196605158522</v>
      </c>
      <c r="O37" s="294">
        <v>1911.0457233153227</v>
      </c>
      <c r="P37" s="292"/>
      <c r="Q37" s="293"/>
      <c r="R37" s="292"/>
      <c r="S37" s="292"/>
      <c r="T37" s="292"/>
      <c r="U37" s="292"/>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2"/>
      <c r="CN37" s="292"/>
      <c r="CO37" s="292"/>
      <c r="CP37" s="292"/>
      <c r="CQ37" s="292"/>
      <c r="CR37" s="292"/>
      <c r="CS37" s="292"/>
      <c r="CT37" s="292"/>
      <c r="CU37" s="292"/>
      <c r="CV37" s="292"/>
      <c r="CW37" s="292"/>
      <c r="CX37" s="292"/>
      <c r="CY37" s="292"/>
      <c r="CZ37" s="292"/>
      <c r="DA37" s="292"/>
      <c r="DB37" s="292"/>
    </row>
    <row r="38" spans="1:106" ht="18.75" customHeight="1" x14ac:dyDescent="0.2">
      <c r="A38" s="290"/>
      <c r="B38" s="289" t="s">
        <v>17</v>
      </c>
      <c r="C38" s="288" t="s">
        <v>207</v>
      </c>
      <c r="D38" s="286">
        <v>28.67</v>
      </c>
      <c r="E38" s="265">
        <v>1044354.4</v>
      </c>
      <c r="F38" s="265">
        <v>5851269</v>
      </c>
      <c r="G38" s="265">
        <v>144</v>
      </c>
      <c r="H38" s="265">
        <v>3288</v>
      </c>
      <c r="I38" s="265">
        <v>30</v>
      </c>
      <c r="J38" s="284">
        <v>34811.813333333332</v>
      </c>
      <c r="K38" s="285">
        <v>195042.3</v>
      </c>
      <c r="L38" s="265">
        <v>109.6</v>
      </c>
      <c r="M38" s="284">
        <v>5.602761859384132</v>
      </c>
      <c r="N38" s="284">
        <v>317.62603406326036</v>
      </c>
      <c r="O38" s="284">
        <v>1779.5830291970804</v>
      </c>
    </row>
    <row r="39" spans="1:106" ht="13.5" customHeight="1" x14ac:dyDescent="0.2">
      <c r="B39" s="289"/>
      <c r="C39" s="287">
        <v>5</v>
      </c>
      <c r="D39" s="286">
        <v>28.67</v>
      </c>
      <c r="E39" s="265">
        <v>1057032</v>
      </c>
      <c r="F39" s="265">
        <v>6121868</v>
      </c>
      <c r="G39" s="265">
        <v>144</v>
      </c>
      <c r="H39" s="265">
        <v>3220</v>
      </c>
      <c r="I39" s="265">
        <v>30</v>
      </c>
      <c r="J39" s="284">
        <v>34097.806451612902</v>
      </c>
      <c r="K39" s="285">
        <v>197479.61290322582</v>
      </c>
      <c r="L39" s="265">
        <v>103.87096774193549</v>
      </c>
      <c r="M39" s="284">
        <v>5.7915635477450067</v>
      </c>
      <c r="N39" s="284">
        <v>328.27080745341613</v>
      </c>
      <c r="O39" s="284">
        <v>1901.2012422360249</v>
      </c>
    </row>
    <row r="40" spans="1:106" ht="13.5" customHeight="1" x14ac:dyDescent="0.2">
      <c r="C40" s="287">
        <v>6</v>
      </c>
      <c r="D40" s="286">
        <v>28.67</v>
      </c>
      <c r="E40" s="265">
        <v>1049278.3999999999</v>
      </c>
      <c r="F40" s="265">
        <v>6399365</v>
      </c>
      <c r="G40" s="265">
        <v>144</v>
      </c>
      <c r="H40" s="265">
        <v>3336</v>
      </c>
      <c r="I40" s="265">
        <v>30</v>
      </c>
      <c r="J40" s="284">
        <v>34975.946666666663</v>
      </c>
      <c r="K40" s="285">
        <v>213312.16666666666</v>
      </c>
      <c r="L40" s="265">
        <v>111.2</v>
      </c>
      <c r="M40" s="284">
        <v>6.098824677988226</v>
      </c>
      <c r="N40" s="284">
        <v>314.53189448441242</v>
      </c>
      <c r="O40" s="284">
        <v>1918.2748800959232</v>
      </c>
    </row>
    <row r="41" spans="1:106" ht="18.75" customHeight="1" x14ac:dyDescent="0.2">
      <c r="C41" s="287">
        <v>7</v>
      </c>
      <c r="D41" s="286">
        <v>28.67</v>
      </c>
      <c r="E41" s="265">
        <v>1070012</v>
      </c>
      <c r="F41" s="265">
        <v>6441660</v>
      </c>
      <c r="G41" s="265">
        <v>144</v>
      </c>
      <c r="H41" s="265">
        <v>3316</v>
      </c>
      <c r="I41" s="265">
        <v>30</v>
      </c>
      <c r="J41" s="284">
        <v>34516.516129032258</v>
      </c>
      <c r="K41" s="285">
        <v>207795.48387096773</v>
      </c>
      <c r="L41" s="265">
        <v>106.96774193548387</v>
      </c>
      <c r="M41" s="284">
        <v>6.0201754746675737</v>
      </c>
      <c r="N41" s="284">
        <v>322.68154402895055</v>
      </c>
      <c r="O41" s="284">
        <v>1942.5995174909528</v>
      </c>
    </row>
    <row r="42" spans="1:106" ht="13.5" customHeight="1" x14ac:dyDescent="0.2">
      <c r="C42" s="287">
        <v>8</v>
      </c>
      <c r="D42" s="286">
        <v>28.67</v>
      </c>
      <c r="E42" s="265">
        <v>1070012</v>
      </c>
      <c r="F42" s="265">
        <v>5980420</v>
      </c>
      <c r="G42" s="265">
        <v>144</v>
      </c>
      <c r="H42" s="265">
        <v>3316</v>
      </c>
      <c r="I42" s="265">
        <v>30</v>
      </c>
      <c r="J42" s="284">
        <v>34516.516129032258</v>
      </c>
      <c r="K42" s="285">
        <v>192916.77419354839</v>
      </c>
      <c r="L42" s="265">
        <v>106.96774193548387</v>
      </c>
      <c r="M42" s="284">
        <v>5.5891148884311574</v>
      </c>
      <c r="N42" s="284">
        <v>322.68154402895055</v>
      </c>
      <c r="O42" s="284">
        <v>1803.5042219541617</v>
      </c>
    </row>
    <row r="43" spans="1:106" ht="13.5" customHeight="1" x14ac:dyDescent="0.2">
      <c r="C43" s="287">
        <v>9</v>
      </c>
      <c r="D43" s="286">
        <v>28.67</v>
      </c>
      <c r="E43" s="265">
        <v>1039016</v>
      </c>
      <c r="F43" s="265">
        <v>5864436</v>
      </c>
      <c r="G43" s="265">
        <v>144</v>
      </c>
      <c r="H43" s="265">
        <v>3240</v>
      </c>
      <c r="I43" s="265">
        <v>30</v>
      </c>
      <c r="J43" s="284">
        <v>34633.866666666669</v>
      </c>
      <c r="K43" s="285">
        <v>195481.2</v>
      </c>
      <c r="L43" s="265">
        <v>108</v>
      </c>
      <c r="M43" s="284">
        <v>5.6442210707053597</v>
      </c>
      <c r="N43" s="284">
        <v>320.68395061728398</v>
      </c>
      <c r="O43" s="284">
        <v>1810.0111111111112</v>
      </c>
    </row>
    <row r="44" spans="1:106" ht="18.75" customHeight="1" x14ac:dyDescent="0.2">
      <c r="C44" s="287">
        <v>10</v>
      </c>
      <c r="D44" s="286">
        <v>28.67</v>
      </c>
      <c r="E44" s="265">
        <v>1075350.3999999999</v>
      </c>
      <c r="F44" s="265">
        <v>6650362</v>
      </c>
      <c r="G44" s="265">
        <v>144</v>
      </c>
      <c r="H44" s="265">
        <v>3364</v>
      </c>
      <c r="I44" s="265">
        <v>30</v>
      </c>
      <c r="J44" s="284">
        <v>34688.722580645161</v>
      </c>
      <c r="K44" s="285">
        <v>214527.80645161291</v>
      </c>
      <c r="L44" s="265">
        <v>108.51612903225806</v>
      </c>
      <c r="M44" s="284">
        <v>6.1843674396736175</v>
      </c>
      <c r="N44" s="284">
        <v>319.664209274673</v>
      </c>
      <c r="O44" s="284">
        <v>1976.920927467301</v>
      </c>
    </row>
    <row r="45" spans="1:106" ht="13.5" customHeight="1" x14ac:dyDescent="0.2">
      <c r="C45" s="287">
        <v>11</v>
      </c>
      <c r="D45" s="286">
        <v>28.67</v>
      </c>
      <c r="E45" s="265">
        <v>1039016</v>
      </c>
      <c r="F45" s="265">
        <v>6664257</v>
      </c>
      <c r="G45" s="265">
        <v>144</v>
      </c>
      <c r="H45" s="265">
        <v>3240</v>
      </c>
      <c r="I45" s="265">
        <v>30</v>
      </c>
      <c r="J45" s="284">
        <v>34633.866666666669</v>
      </c>
      <c r="K45" s="285">
        <v>222141.9</v>
      </c>
      <c r="L45" s="265">
        <v>108</v>
      </c>
      <c r="M45" s="284">
        <v>6.414008061473548</v>
      </c>
      <c r="N45" s="284">
        <v>320.68395061728398</v>
      </c>
      <c r="O45" s="284">
        <v>2056.8694444444445</v>
      </c>
    </row>
    <row r="46" spans="1:106" ht="13.5" customHeight="1" x14ac:dyDescent="0.2">
      <c r="C46" s="287">
        <v>12</v>
      </c>
      <c r="D46" s="286">
        <v>28.67</v>
      </c>
      <c r="E46" s="265">
        <v>1055488</v>
      </c>
      <c r="F46" s="265">
        <v>6651933</v>
      </c>
      <c r="G46" s="265">
        <v>144</v>
      </c>
      <c r="H46" s="265">
        <v>3280</v>
      </c>
      <c r="I46" s="265">
        <v>30</v>
      </c>
      <c r="J46" s="284">
        <v>34048</v>
      </c>
      <c r="K46" s="285">
        <v>214578.48387096773</v>
      </c>
      <c r="L46" s="265">
        <v>105.80645161290323</v>
      </c>
      <c r="M46" s="284">
        <v>6.3022346061726902</v>
      </c>
      <c r="N46" s="284">
        <v>321.79512195121947</v>
      </c>
      <c r="O46" s="284">
        <v>2028.0283536585364</v>
      </c>
    </row>
    <row r="47" spans="1:106" ht="18.75" customHeight="1" x14ac:dyDescent="0.2">
      <c r="A47" s="290"/>
      <c r="B47" s="289" t="s">
        <v>24</v>
      </c>
      <c r="C47" s="288" t="s">
        <v>206</v>
      </c>
      <c r="D47" s="286">
        <v>28.67</v>
      </c>
      <c r="E47" s="265">
        <v>1050535.2</v>
      </c>
      <c r="F47" s="265">
        <v>6473500</v>
      </c>
      <c r="G47" s="265">
        <v>144</v>
      </c>
      <c r="H47" s="265">
        <v>3232</v>
      </c>
      <c r="I47" s="265">
        <v>30</v>
      </c>
      <c r="J47" s="284">
        <v>33888.232258064512</v>
      </c>
      <c r="K47" s="285">
        <v>208822.5806451613</v>
      </c>
      <c r="L47" s="265">
        <v>104.25806451612904</v>
      </c>
      <c r="M47" s="284">
        <v>6.1620971862722929</v>
      </c>
      <c r="N47" s="284">
        <v>325.04183168316825</v>
      </c>
      <c r="O47" s="284">
        <v>2002.9393564356435</v>
      </c>
    </row>
    <row r="48" spans="1:106" ht="13.5" customHeight="1" x14ac:dyDescent="0.2">
      <c r="C48" s="287">
        <v>2</v>
      </c>
      <c r="D48" s="286">
        <v>28.67</v>
      </c>
      <c r="E48" s="265">
        <v>964587.2</v>
      </c>
      <c r="F48" s="265">
        <v>5686860</v>
      </c>
      <c r="G48" s="265">
        <v>144</v>
      </c>
      <c r="H48" s="265">
        <v>2992</v>
      </c>
      <c r="I48" s="265">
        <v>30</v>
      </c>
      <c r="J48" s="284">
        <v>34449.542857142857</v>
      </c>
      <c r="K48" s="285">
        <v>203102.14285714287</v>
      </c>
      <c r="L48" s="265">
        <v>106.85714285714286</v>
      </c>
      <c r="M48" s="284">
        <v>5.8956411613175046</v>
      </c>
      <c r="N48" s="284">
        <v>322.38877005347592</v>
      </c>
      <c r="O48" s="284">
        <v>1900.6885026737968</v>
      </c>
    </row>
    <row r="49" spans="1:15" ht="13.5" customHeight="1" x14ac:dyDescent="0.2">
      <c r="C49" s="287">
        <v>3</v>
      </c>
      <c r="D49" s="286">
        <v>28.67</v>
      </c>
      <c r="E49" s="265">
        <v>1057787.02</v>
      </c>
      <c r="F49" s="265">
        <v>6195860</v>
      </c>
      <c r="G49" s="265">
        <v>144</v>
      </c>
      <c r="H49" s="265">
        <v>3412</v>
      </c>
      <c r="I49" s="265">
        <v>30</v>
      </c>
      <c r="J49" s="284">
        <v>34122.161935483869</v>
      </c>
      <c r="K49" s="285">
        <v>199866.45161290321</v>
      </c>
      <c r="L49" s="265">
        <v>110.06451612903226</v>
      </c>
      <c r="M49" s="284">
        <v>5.857379494030849</v>
      </c>
      <c r="N49" s="284">
        <v>310.01964243845254</v>
      </c>
      <c r="O49" s="284">
        <v>1815.9026963657677</v>
      </c>
    </row>
    <row r="50" spans="1:15" ht="6" customHeight="1" x14ac:dyDescent="0.2">
      <c r="A50" s="155"/>
      <c r="B50" s="155"/>
      <c r="C50" s="283"/>
      <c r="D50" s="282"/>
      <c r="E50" s="281"/>
      <c r="F50" s="156"/>
      <c r="G50" s="156"/>
      <c r="H50" s="156"/>
      <c r="I50" s="156"/>
      <c r="J50" s="280"/>
      <c r="K50" s="280"/>
      <c r="L50" s="280"/>
      <c r="M50" s="280"/>
      <c r="N50" s="280"/>
      <c r="O50" s="280"/>
    </row>
    <row r="51" spans="1:15" ht="6" customHeight="1" x14ac:dyDescent="0.2">
      <c r="A51" s="144"/>
      <c r="B51" s="144"/>
      <c r="C51" s="279"/>
      <c r="D51" s="278"/>
      <c r="E51" s="277"/>
      <c r="F51" s="159"/>
      <c r="G51" s="159"/>
      <c r="H51" s="159"/>
      <c r="I51" s="159"/>
      <c r="J51" s="276"/>
      <c r="K51" s="276"/>
      <c r="L51" s="276"/>
      <c r="M51" s="276"/>
      <c r="N51" s="276"/>
      <c r="O51" s="276"/>
    </row>
    <row r="52" spans="1:15" x14ac:dyDescent="0.2">
      <c r="A52" s="275" t="s">
        <v>205</v>
      </c>
      <c r="B52" s="274"/>
      <c r="D52" s="269"/>
      <c r="E52" s="269"/>
      <c r="F52" s="144"/>
      <c r="G52" s="144"/>
      <c r="H52" s="144"/>
      <c r="I52" s="144"/>
      <c r="J52" s="273"/>
      <c r="K52" s="273"/>
      <c r="L52" s="273"/>
      <c r="M52" s="273"/>
      <c r="N52" s="273"/>
      <c r="O52" s="273"/>
    </row>
    <row r="53" spans="1:15" x14ac:dyDescent="0.2">
      <c r="C53" s="272"/>
      <c r="D53" s="271"/>
      <c r="E53" s="269"/>
    </row>
  </sheetData>
  <mergeCells count="20">
    <mergeCell ref="A16:C16"/>
    <mergeCell ref="A10:C11"/>
    <mergeCell ref="D10:D11"/>
    <mergeCell ref="E10:E11"/>
    <mergeCell ref="F10:F11"/>
    <mergeCell ref="J10:L10"/>
    <mergeCell ref="N10:O10"/>
    <mergeCell ref="A13:C13"/>
    <mergeCell ref="A14:C14"/>
    <mergeCell ref="A15:C15"/>
    <mergeCell ref="G10:H10"/>
    <mergeCell ref="I10:I11"/>
    <mergeCell ref="A36:C36"/>
    <mergeCell ref="A37:C37"/>
    <mergeCell ref="A17:C17"/>
    <mergeCell ref="A18:C18"/>
    <mergeCell ref="A32:C32"/>
    <mergeCell ref="A33:C33"/>
    <mergeCell ref="A34:C34"/>
    <mergeCell ref="A35:C35"/>
  </mergeCells>
  <phoneticPr fontId="2"/>
  <printOptions horizontalCentered="1"/>
  <pageMargins left="0.59055118110236227" right="0.59055118110236227"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21F87-8ADE-4926-AC40-2E40551E2AB5}">
  <dimension ref="A1:DD45"/>
  <sheetViews>
    <sheetView showGridLines="0" zoomScale="115" zoomScaleNormal="115" zoomScaleSheetLayoutView="100" zoomScalePageLayoutView="55" workbookViewId="0">
      <selection activeCell="I4" sqref="I4"/>
    </sheetView>
  </sheetViews>
  <sheetFormatPr defaultColWidth="9" defaultRowHeight="13" x14ac:dyDescent="0.2"/>
  <cols>
    <col min="1" max="1" width="2.08984375" style="1" customWidth="1"/>
    <col min="2" max="2" width="15.6328125" style="1" customWidth="1"/>
    <col min="3" max="3" width="2.08984375" style="1" customWidth="1"/>
    <col min="4" max="8" width="13.90625" style="1" customWidth="1"/>
    <col min="9" max="108" width="9" style="1"/>
  </cols>
  <sheetData>
    <row r="1" spans="1:108" ht="6.75" customHeight="1" x14ac:dyDescent="0.2"/>
    <row r="2" spans="1:108" s="3" customFormat="1" ht="22.5" customHeight="1" x14ac:dyDescent="0.25">
      <c r="A2" s="44" t="s">
        <v>204</v>
      </c>
      <c r="B2" s="44"/>
      <c r="C2" s="44"/>
      <c r="D2" s="44"/>
      <c r="E2" s="44"/>
      <c r="F2" s="44"/>
      <c r="G2" s="44"/>
      <c r="H2" s="44"/>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row>
    <row r="3" spans="1:108" s="6" customFormat="1" ht="9.7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row>
    <row r="4" spans="1:108" s="6" customFormat="1" x14ac:dyDescent="0.2">
      <c r="A4" s="244" t="s">
        <v>203</v>
      </c>
      <c r="B4" s="244"/>
      <c r="C4" s="244"/>
      <c r="D4" s="244"/>
      <c r="E4" s="244"/>
      <c r="F4" s="244"/>
      <c r="G4" s="244"/>
      <c r="H4" s="244"/>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row>
    <row r="5" spans="1:108" s="6" customFormat="1" ht="6" customHeight="1" x14ac:dyDescent="0.2">
      <c r="A5" s="243"/>
      <c r="B5" s="243"/>
      <c r="C5" s="243"/>
      <c r="D5" s="243"/>
      <c r="E5" s="243"/>
      <c r="F5" s="243"/>
      <c r="G5" s="243"/>
      <c r="H5" s="243"/>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row>
    <row r="6" spans="1:108" s="6" customFormat="1" ht="13.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row>
    <row r="7" spans="1:108" s="74" customFormat="1" ht="14.25" customHeight="1" thickBot="1" x14ac:dyDescent="0.25">
      <c r="A7" s="33" t="s">
        <v>202</v>
      </c>
      <c r="B7" s="12"/>
      <c r="C7" s="33"/>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row>
    <row r="8" spans="1:108" s="74" customFormat="1" ht="30" customHeight="1" x14ac:dyDescent="0.2">
      <c r="A8" s="53" t="s">
        <v>201</v>
      </c>
      <c r="B8" s="206"/>
      <c r="C8" s="267"/>
      <c r="D8" s="266" t="s">
        <v>200</v>
      </c>
      <c r="E8" s="41" t="s">
        <v>199</v>
      </c>
      <c r="F8" s="41" t="s">
        <v>198</v>
      </c>
      <c r="G8" s="41" t="s">
        <v>197</v>
      </c>
      <c r="H8" s="41" t="s">
        <v>196</v>
      </c>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row>
    <row r="9" spans="1:108" s="148" customFormat="1" ht="19.5" customHeight="1" x14ac:dyDescent="0.2">
      <c r="A9" s="264" t="s">
        <v>195</v>
      </c>
      <c r="B9" s="264"/>
      <c r="C9" s="263"/>
      <c r="D9" s="262">
        <v>70517456</v>
      </c>
      <c r="E9" s="262">
        <v>71315846</v>
      </c>
      <c r="F9" s="262">
        <v>71343621</v>
      </c>
      <c r="G9" s="262">
        <v>54979575</v>
      </c>
      <c r="H9" s="262">
        <v>58311965</v>
      </c>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49"/>
      <c r="AU9" s="149"/>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49"/>
      <c r="CN9" s="149"/>
      <c r="CO9" s="149"/>
      <c r="CP9" s="149"/>
      <c r="CQ9" s="149"/>
      <c r="CR9" s="149"/>
      <c r="CS9" s="149"/>
      <c r="CT9" s="149"/>
      <c r="CU9" s="149"/>
      <c r="CV9" s="149"/>
      <c r="CW9" s="149"/>
      <c r="CX9" s="149"/>
      <c r="CY9" s="149"/>
      <c r="CZ9" s="149"/>
      <c r="DA9" s="149"/>
      <c r="DB9" s="149"/>
      <c r="DC9" s="149"/>
      <c r="DD9" s="149"/>
    </row>
    <row r="10" spans="1:108" ht="15" customHeight="1" x14ac:dyDescent="0.2">
      <c r="B10" s="261" t="s">
        <v>194</v>
      </c>
      <c r="C10" s="260"/>
      <c r="D10" s="265">
        <v>9726398</v>
      </c>
      <c r="E10" s="265">
        <v>9772338</v>
      </c>
      <c r="F10" s="265">
        <v>9630056</v>
      </c>
      <c r="G10" s="167">
        <v>7005126</v>
      </c>
      <c r="H10" s="167">
        <v>7506148</v>
      </c>
    </row>
    <row r="11" spans="1:108" ht="15" customHeight="1" x14ac:dyDescent="0.2">
      <c r="B11" s="261" t="s">
        <v>193</v>
      </c>
      <c r="C11" s="260"/>
      <c r="D11" s="265">
        <v>3087334</v>
      </c>
      <c r="E11" s="265">
        <v>3067838</v>
      </c>
      <c r="F11" s="265">
        <v>3035938</v>
      </c>
      <c r="G11" s="167">
        <v>2390135</v>
      </c>
      <c r="H11" s="167">
        <v>2416791</v>
      </c>
    </row>
    <row r="12" spans="1:108" ht="15" customHeight="1" x14ac:dyDescent="0.2">
      <c r="B12" s="261" t="s">
        <v>192</v>
      </c>
      <c r="C12" s="260"/>
      <c r="D12" s="265">
        <v>1533937</v>
      </c>
      <c r="E12" s="265">
        <v>1548229</v>
      </c>
      <c r="F12" s="265">
        <v>1564160</v>
      </c>
      <c r="G12" s="167">
        <v>1320215</v>
      </c>
      <c r="H12" s="167">
        <v>1371778</v>
      </c>
    </row>
    <row r="13" spans="1:108" ht="15" customHeight="1" x14ac:dyDescent="0.2">
      <c r="B13" s="261" t="s">
        <v>191</v>
      </c>
      <c r="C13" s="260"/>
      <c r="D13" s="265">
        <v>2683161</v>
      </c>
      <c r="E13" s="265">
        <v>2679621</v>
      </c>
      <c r="F13" s="265">
        <v>2627031</v>
      </c>
      <c r="G13" s="167">
        <v>1995795</v>
      </c>
      <c r="H13" s="167">
        <v>2086900</v>
      </c>
    </row>
    <row r="14" spans="1:108" ht="15" customHeight="1" x14ac:dyDescent="0.2">
      <c r="B14" s="261" t="s">
        <v>190</v>
      </c>
      <c r="C14" s="260"/>
      <c r="D14" s="265">
        <v>2263807</v>
      </c>
      <c r="E14" s="265">
        <v>2253697</v>
      </c>
      <c r="F14" s="265">
        <v>2246096</v>
      </c>
      <c r="G14" s="167">
        <v>1825076</v>
      </c>
      <c r="H14" s="167">
        <v>1919243</v>
      </c>
    </row>
    <row r="15" spans="1:108" ht="15" customHeight="1" x14ac:dyDescent="0.2">
      <c r="B15" s="261" t="s">
        <v>189</v>
      </c>
      <c r="C15" s="260"/>
      <c r="D15" s="265">
        <v>3106341</v>
      </c>
      <c r="E15" s="265">
        <v>3106274</v>
      </c>
      <c r="F15" s="265">
        <v>3079331</v>
      </c>
      <c r="G15" s="167">
        <v>2473094</v>
      </c>
      <c r="H15" s="167">
        <v>2611485</v>
      </c>
    </row>
    <row r="16" spans="1:108" ht="15" customHeight="1" x14ac:dyDescent="0.2">
      <c r="B16" s="261" t="s">
        <v>188</v>
      </c>
      <c r="C16" s="260"/>
      <c r="D16" s="265">
        <v>3031544</v>
      </c>
      <c r="E16" s="265">
        <v>3096433</v>
      </c>
      <c r="F16" s="265">
        <v>3139149</v>
      </c>
      <c r="G16" s="167">
        <v>2693941</v>
      </c>
      <c r="H16" s="167">
        <v>2833448</v>
      </c>
    </row>
    <row r="17" spans="1:108" ht="15" customHeight="1" x14ac:dyDescent="0.2">
      <c r="B17" s="261" t="s">
        <v>187</v>
      </c>
      <c r="C17" s="260"/>
      <c r="D17" s="265">
        <v>6140315</v>
      </c>
      <c r="E17" s="265">
        <v>6152797</v>
      </c>
      <c r="F17" s="265">
        <v>6208631</v>
      </c>
      <c r="G17" s="167">
        <v>4942562</v>
      </c>
      <c r="H17" s="167">
        <v>5063554</v>
      </c>
    </row>
    <row r="18" spans="1:108" ht="15" customHeight="1" x14ac:dyDescent="0.2">
      <c r="B18" s="261" t="s">
        <v>186</v>
      </c>
      <c r="C18" s="260"/>
      <c r="D18" s="265">
        <v>3968639</v>
      </c>
      <c r="E18" s="265">
        <v>3984489</v>
      </c>
      <c r="F18" s="265">
        <v>3896115</v>
      </c>
      <c r="G18" s="167">
        <v>3009015</v>
      </c>
      <c r="H18" s="167">
        <v>3056531</v>
      </c>
    </row>
    <row r="19" spans="1:108" ht="15" customHeight="1" x14ac:dyDescent="0.2">
      <c r="B19" s="261" t="s">
        <v>171</v>
      </c>
      <c r="C19" s="260"/>
      <c r="D19" s="265">
        <v>14541725</v>
      </c>
      <c r="E19" s="265">
        <v>14707985</v>
      </c>
      <c r="F19" s="265">
        <v>14713475</v>
      </c>
      <c r="G19" s="167">
        <v>10461501</v>
      </c>
      <c r="H19" s="167">
        <v>11402760</v>
      </c>
    </row>
    <row r="20" spans="1:108" ht="15" customHeight="1" x14ac:dyDescent="0.2">
      <c r="B20" s="261" t="s">
        <v>170</v>
      </c>
      <c r="C20" s="260"/>
      <c r="D20" s="177">
        <v>3968236</v>
      </c>
      <c r="E20" s="177">
        <v>4236426</v>
      </c>
      <c r="F20" s="177">
        <v>4319267</v>
      </c>
      <c r="G20" s="167">
        <v>3382482</v>
      </c>
      <c r="H20" s="167">
        <v>3709476</v>
      </c>
    </row>
    <row r="21" spans="1:108" ht="15" customHeight="1" x14ac:dyDescent="0.2">
      <c r="B21" s="261" t="s">
        <v>185</v>
      </c>
      <c r="C21" s="260"/>
      <c r="D21" s="265">
        <v>2135699</v>
      </c>
      <c r="E21" s="265">
        <v>2143933</v>
      </c>
      <c r="F21" s="265">
        <v>2128700</v>
      </c>
      <c r="G21" s="167">
        <v>1715880</v>
      </c>
      <c r="H21" s="167">
        <v>1839289</v>
      </c>
    </row>
    <row r="22" spans="1:108" ht="15" customHeight="1" x14ac:dyDescent="0.2">
      <c r="B22" s="261" t="s">
        <v>184</v>
      </c>
      <c r="C22" s="260"/>
      <c r="D22" s="265">
        <v>923450</v>
      </c>
      <c r="E22" s="265">
        <v>947476</v>
      </c>
      <c r="F22" s="265">
        <v>949343</v>
      </c>
      <c r="G22" s="167">
        <v>759067</v>
      </c>
      <c r="H22" s="167">
        <v>787004</v>
      </c>
    </row>
    <row r="23" spans="1:108" ht="15" customHeight="1" x14ac:dyDescent="0.2">
      <c r="B23" s="261" t="s">
        <v>183</v>
      </c>
      <c r="C23" s="260"/>
      <c r="D23" s="265">
        <v>1920062</v>
      </c>
      <c r="E23" s="265">
        <v>1924621</v>
      </c>
      <c r="F23" s="265">
        <v>1946531</v>
      </c>
      <c r="G23" s="167">
        <v>1594773</v>
      </c>
      <c r="H23" s="167">
        <v>1676689</v>
      </c>
    </row>
    <row r="24" spans="1:108" ht="15" customHeight="1" x14ac:dyDescent="0.2">
      <c r="B24" s="261" t="s">
        <v>182</v>
      </c>
      <c r="C24" s="260"/>
      <c r="D24" s="265">
        <v>1468954</v>
      </c>
      <c r="E24" s="265">
        <v>1506590</v>
      </c>
      <c r="F24" s="265">
        <v>1538492</v>
      </c>
      <c r="G24" s="167">
        <v>1284960</v>
      </c>
      <c r="H24" s="167">
        <v>1338753</v>
      </c>
    </row>
    <row r="25" spans="1:108" ht="15" customHeight="1" x14ac:dyDescent="0.2">
      <c r="B25" s="261" t="s">
        <v>181</v>
      </c>
      <c r="C25" s="260"/>
      <c r="D25" s="265">
        <v>3021711</v>
      </c>
      <c r="E25" s="265">
        <v>3094156</v>
      </c>
      <c r="F25" s="265">
        <v>3207590</v>
      </c>
      <c r="G25" s="167">
        <v>2524925</v>
      </c>
      <c r="H25" s="167">
        <v>2753797</v>
      </c>
    </row>
    <row r="26" spans="1:108" ht="15" customHeight="1" x14ac:dyDescent="0.2">
      <c r="B26" s="261" t="s">
        <v>180</v>
      </c>
      <c r="C26" s="260"/>
      <c r="D26" s="265">
        <v>4322665</v>
      </c>
      <c r="E26" s="265">
        <v>4313836</v>
      </c>
      <c r="F26" s="265">
        <v>4296413</v>
      </c>
      <c r="G26" s="167">
        <v>3272312</v>
      </c>
      <c r="H26" s="167">
        <v>3428444</v>
      </c>
    </row>
    <row r="27" spans="1:108" ht="15" customHeight="1" x14ac:dyDescent="0.2">
      <c r="B27" s="261" t="s">
        <v>179</v>
      </c>
      <c r="C27" s="260"/>
      <c r="D27" s="265">
        <v>2673478</v>
      </c>
      <c r="E27" s="265">
        <v>2779107</v>
      </c>
      <c r="F27" s="265">
        <v>2817303</v>
      </c>
      <c r="G27" s="167">
        <v>2328716</v>
      </c>
      <c r="H27" s="167">
        <v>2509875</v>
      </c>
    </row>
    <row r="28" spans="1:108" ht="10" customHeight="1" x14ac:dyDescent="0.2">
      <c r="B28" s="261"/>
      <c r="C28" s="260"/>
      <c r="D28" s="161"/>
      <c r="E28" s="265"/>
      <c r="F28" s="265"/>
      <c r="G28" s="265"/>
      <c r="H28" s="167"/>
    </row>
    <row r="29" spans="1:108" s="148" customFormat="1" ht="19.5" customHeight="1" x14ac:dyDescent="0.2">
      <c r="A29" s="264" t="s">
        <v>178</v>
      </c>
      <c r="B29" s="264"/>
      <c r="C29" s="263"/>
      <c r="D29" s="262">
        <v>25926131</v>
      </c>
      <c r="E29" s="262">
        <v>28199208</v>
      </c>
      <c r="F29" s="262">
        <v>29113806</v>
      </c>
      <c r="G29" s="262">
        <v>21448519</v>
      </c>
      <c r="H29" s="262">
        <v>24144790</v>
      </c>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49"/>
      <c r="AG29" s="149"/>
      <c r="AH29" s="149"/>
      <c r="AI29" s="149"/>
      <c r="AJ29" s="149"/>
      <c r="AK29" s="149"/>
      <c r="AL29" s="149"/>
      <c r="AM29" s="149"/>
      <c r="AN29" s="149"/>
      <c r="AO29" s="149"/>
      <c r="AP29" s="149"/>
      <c r="AQ29" s="149"/>
      <c r="AR29" s="149"/>
      <c r="AS29" s="149"/>
      <c r="AT29" s="149"/>
      <c r="AU29" s="149"/>
      <c r="AV29" s="149"/>
      <c r="AW29" s="149"/>
      <c r="AX29" s="149"/>
      <c r="AY29" s="149"/>
      <c r="AZ29" s="149"/>
      <c r="BA29" s="149"/>
      <c r="BB29" s="149"/>
      <c r="BC29" s="149"/>
      <c r="BD29" s="149"/>
      <c r="BE29" s="149"/>
      <c r="BF29" s="149"/>
      <c r="BG29" s="149"/>
      <c r="BH29" s="149"/>
      <c r="BI29" s="149"/>
      <c r="BJ29" s="149"/>
      <c r="BK29" s="149"/>
      <c r="BL29" s="149"/>
      <c r="BM29" s="149"/>
      <c r="BN29" s="149"/>
      <c r="BO29" s="149"/>
      <c r="BP29" s="149"/>
      <c r="BQ29" s="149"/>
      <c r="BR29" s="149"/>
      <c r="BS29" s="149"/>
      <c r="BT29" s="149"/>
      <c r="BU29" s="149"/>
      <c r="BV29" s="149"/>
      <c r="BW29" s="149"/>
      <c r="BX29" s="149"/>
      <c r="BY29" s="149"/>
      <c r="BZ29" s="149"/>
      <c r="CA29" s="149"/>
      <c r="CB29" s="149"/>
      <c r="CC29" s="149"/>
      <c r="CD29" s="149"/>
      <c r="CE29" s="149"/>
      <c r="CF29" s="149"/>
      <c r="CG29" s="149"/>
      <c r="CH29" s="149"/>
      <c r="CI29" s="149"/>
      <c r="CJ29" s="149"/>
      <c r="CK29" s="149"/>
      <c r="CL29" s="149"/>
      <c r="CM29" s="149"/>
      <c r="CN29" s="149"/>
      <c r="CO29" s="149"/>
      <c r="CP29" s="149"/>
      <c r="CQ29" s="149"/>
      <c r="CR29" s="149"/>
      <c r="CS29" s="149"/>
      <c r="CT29" s="149"/>
      <c r="CU29" s="149"/>
      <c r="CV29" s="149"/>
      <c r="CW29" s="149"/>
      <c r="CX29" s="149"/>
      <c r="CY29" s="149"/>
      <c r="CZ29" s="149"/>
      <c r="DA29" s="149"/>
      <c r="DB29" s="149"/>
      <c r="DC29" s="149"/>
      <c r="DD29" s="149"/>
    </row>
    <row r="30" spans="1:108" ht="15" customHeight="1" x14ac:dyDescent="0.2">
      <c r="A30" s="12"/>
      <c r="B30" s="261" t="s">
        <v>177</v>
      </c>
      <c r="C30" s="260"/>
      <c r="D30" s="177">
        <v>1986214</v>
      </c>
      <c r="E30" s="177">
        <v>2081278</v>
      </c>
      <c r="F30" s="177">
        <v>2092506</v>
      </c>
      <c r="G30" s="167">
        <v>1423953</v>
      </c>
      <c r="H30" s="167">
        <v>1595083</v>
      </c>
    </row>
    <row r="31" spans="1:108" ht="15" customHeight="1" x14ac:dyDescent="0.2">
      <c r="A31" s="12"/>
      <c r="B31" s="261" t="s">
        <v>176</v>
      </c>
      <c r="C31" s="260"/>
      <c r="D31" s="177">
        <v>1403827</v>
      </c>
      <c r="E31" s="177">
        <v>1531970</v>
      </c>
      <c r="F31" s="177">
        <v>1636940</v>
      </c>
      <c r="G31" s="167">
        <v>974872</v>
      </c>
      <c r="H31" s="167">
        <v>1238754</v>
      </c>
    </row>
    <row r="32" spans="1:108" ht="15" customHeight="1" x14ac:dyDescent="0.2">
      <c r="A32" s="12"/>
      <c r="B32" s="261" t="s">
        <v>175</v>
      </c>
      <c r="C32" s="260"/>
      <c r="D32" s="177">
        <v>1225165</v>
      </c>
      <c r="E32" s="177">
        <v>1319599</v>
      </c>
      <c r="F32" s="177">
        <v>1272854</v>
      </c>
      <c r="G32" s="167">
        <v>683388</v>
      </c>
      <c r="H32" s="167">
        <v>907554</v>
      </c>
    </row>
    <row r="33" spans="1:8" ht="15" customHeight="1" x14ac:dyDescent="0.2">
      <c r="A33" s="12"/>
      <c r="B33" s="261" t="s">
        <v>174</v>
      </c>
      <c r="C33" s="260"/>
      <c r="D33" s="177">
        <v>1237015</v>
      </c>
      <c r="E33" s="177">
        <v>1278836</v>
      </c>
      <c r="F33" s="177">
        <v>1310083</v>
      </c>
      <c r="G33" s="167">
        <v>726134</v>
      </c>
      <c r="H33" s="167">
        <v>880934</v>
      </c>
    </row>
    <row r="34" spans="1:8" ht="15" customHeight="1" x14ac:dyDescent="0.2">
      <c r="A34" s="12"/>
      <c r="B34" s="261" t="s">
        <v>173</v>
      </c>
      <c r="C34" s="260"/>
      <c r="D34" s="177">
        <v>807435</v>
      </c>
      <c r="E34" s="177">
        <v>808159</v>
      </c>
      <c r="F34" s="177">
        <v>850734</v>
      </c>
      <c r="G34" s="167">
        <v>640603</v>
      </c>
      <c r="H34" s="167">
        <v>758505</v>
      </c>
    </row>
    <row r="35" spans="1:8" ht="15" customHeight="1" x14ac:dyDescent="0.2">
      <c r="A35" s="12"/>
      <c r="B35" s="261" t="s">
        <v>172</v>
      </c>
      <c r="C35" s="260"/>
      <c r="D35" s="177">
        <v>2463631</v>
      </c>
      <c r="E35" s="177">
        <v>2668377</v>
      </c>
      <c r="F35" s="177">
        <v>2776879</v>
      </c>
      <c r="G35" s="167">
        <v>2087002</v>
      </c>
      <c r="H35" s="167">
        <v>2197264</v>
      </c>
    </row>
    <row r="36" spans="1:8" ht="15" customHeight="1" x14ac:dyDescent="0.2">
      <c r="A36" s="12"/>
      <c r="B36" s="261" t="s">
        <v>171</v>
      </c>
      <c r="C36" s="260"/>
      <c r="D36" s="177">
        <v>5099957</v>
      </c>
      <c r="E36" s="177">
        <v>5591522</v>
      </c>
      <c r="F36" s="177">
        <v>5767266</v>
      </c>
      <c r="G36" s="167">
        <v>4013143</v>
      </c>
      <c r="H36" s="167">
        <v>4619895</v>
      </c>
    </row>
    <row r="37" spans="1:8" ht="15" customHeight="1" x14ac:dyDescent="0.2">
      <c r="A37" s="12"/>
      <c r="B37" s="261" t="s">
        <v>170</v>
      </c>
      <c r="C37" s="260"/>
      <c r="D37" s="177">
        <v>4117243</v>
      </c>
      <c r="E37" s="177">
        <v>4386016</v>
      </c>
      <c r="F37" s="177">
        <v>4455635</v>
      </c>
      <c r="G37" s="167">
        <v>3444370</v>
      </c>
      <c r="H37" s="167">
        <v>3765489</v>
      </c>
    </row>
    <row r="38" spans="1:8" ht="15" customHeight="1" x14ac:dyDescent="0.2">
      <c r="A38" s="12"/>
      <c r="B38" s="261" t="s">
        <v>169</v>
      </c>
      <c r="C38" s="260"/>
      <c r="D38" s="177">
        <v>1060720</v>
      </c>
      <c r="E38" s="177">
        <v>1155209</v>
      </c>
      <c r="F38" s="177">
        <v>1193636</v>
      </c>
      <c r="G38" s="167">
        <v>964728</v>
      </c>
      <c r="H38" s="167">
        <v>1079559</v>
      </c>
    </row>
    <row r="39" spans="1:8" ht="15" customHeight="1" x14ac:dyDescent="0.2">
      <c r="A39" s="12"/>
      <c r="B39" s="261" t="s">
        <v>168</v>
      </c>
      <c r="C39" s="260"/>
      <c r="D39" s="177">
        <v>1225006</v>
      </c>
      <c r="E39" s="177">
        <v>1317876</v>
      </c>
      <c r="F39" s="177">
        <v>1395574</v>
      </c>
      <c r="G39" s="167">
        <v>1204712</v>
      </c>
      <c r="H39" s="167">
        <v>1328150</v>
      </c>
    </row>
    <row r="40" spans="1:8" ht="15" customHeight="1" x14ac:dyDescent="0.2">
      <c r="A40" s="12"/>
      <c r="B40" s="261" t="s">
        <v>167</v>
      </c>
      <c r="C40" s="260"/>
      <c r="D40" s="177">
        <v>1907296</v>
      </c>
      <c r="E40" s="177">
        <v>2031944</v>
      </c>
      <c r="F40" s="177">
        <v>2074229</v>
      </c>
      <c r="G40" s="167">
        <v>1717097</v>
      </c>
      <c r="H40" s="167">
        <v>1835410</v>
      </c>
    </row>
    <row r="41" spans="1:8" ht="15" customHeight="1" x14ac:dyDescent="0.2">
      <c r="A41" s="12"/>
      <c r="B41" s="261" t="s">
        <v>166</v>
      </c>
      <c r="C41" s="260"/>
      <c r="D41" s="177">
        <v>1337350</v>
      </c>
      <c r="E41" s="177">
        <v>1628236</v>
      </c>
      <c r="F41" s="177">
        <v>1729323</v>
      </c>
      <c r="G41" s="167">
        <v>1453231</v>
      </c>
      <c r="H41" s="167">
        <v>1597711</v>
      </c>
    </row>
    <row r="42" spans="1:8" ht="15" customHeight="1" x14ac:dyDescent="0.2">
      <c r="A42" s="12"/>
      <c r="B42" s="261" t="s">
        <v>165</v>
      </c>
      <c r="C42" s="260"/>
      <c r="D42" s="177">
        <v>1057539</v>
      </c>
      <c r="E42" s="177">
        <v>1262198</v>
      </c>
      <c r="F42" s="177">
        <v>1358860</v>
      </c>
      <c r="G42" s="167">
        <v>1154614</v>
      </c>
      <c r="H42" s="167">
        <v>1279643</v>
      </c>
    </row>
    <row r="43" spans="1:8" ht="15" customHeight="1" x14ac:dyDescent="0.2">
      <c r="A43" s="12"/>
      <c r="B43" s="261" t="s">
        <v>164</v>
      </c>
      <c r="C43" s="260"/>
      <c r="D43" s="177">
        <v>997733</v>
      </c>
      <c r="E43" s="177">
        <v>1137988</v>
      </c>
      <c r="F43" s="177">
        <v>1199287</v>
      </c>
      <c r="G43" s="167">
        <v>960672</v>
      </c>
      <c r="H43" s="167">
        <v>1060839</v>
      </c>
    </row>
    <row r="44" spans="1:8" ht="9" customHeight="1" x14ac:dyDescent="0.2">
      <c r="A44" s="259"/>
      <c r="B44" s="258"/>
      <c r="C44" s="257"/>
      <c r="D44" s="156"/>
      <c r="E44" s="156"/>
      <c r="F44" s="156"/>
      <c r="G44" s="256"/>
      <c r="H44" s="256"/>
    </row>
    <row r="45" spans="1:8" ht="13.5" customHeight="1" x14ac:dyDescent="0.2">
      <c r="A45" s="255" t="s">
        <v>163</v>
      </c>
      <c r="B45" s="254"/>
      <c r="C45" s="254"/>
      <c r="D45" s="33"/>
      <c r="H45" s="33"/>
    </row>
  </sheetData>
  <mergeCells count="7">
    <mergeCell ref="A45:C45"/>
    <mergeCell ref="A2:H2"/>
    <mergeCell ref="A4:H4"/>
    <mergeCell ref="A5:H5"/>
    <mergeCell ref="A8:C8"/>
    <mergeCell ref="A9:B9"/>
    <mergeCell ref="A29:B29"/>
  </mergeCells>
  <phoneticPr fontId="2"/>
  <printOptions horizontalCentered="1"/>
  <pageMargins left="0.59055118110236227" right="0.59055118110236227" top="0.59055118110236227" bottom="0.39370078740157483"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40591-68EF-48A3-9D87-670C0C2F0661}">
  <dimension ref="A1:DD18"/>
  <sheetViews>
    <sheetView showGridLines="0" zoomScaleNormal="100" workbookViewId="0">
      <selection activeCell="O24" sqref="O24"/>
    </sheetView>
  </sheetViews>
  <sheetFormatPr defaultColWidth="8.90625" defaultRowHeight="13" x14ac:dyDescent="0.2"/>
  <cols>
    <col min="1" max="1" width="18" style="12" customWidth="1"/>
    <col min="2" max="5" width="19.08984375" style="12" customWidth="1"/>
    <col min="6" max="108" width="8.90625" style="12"/>
    <col min="109" max="16384" width="8.90625" style="74"/>
  </cols>
  <sheetData>
    <row r="1" spans="1:108" s="6" customFormat="1" ht="22.5" customHeight="1" x14ac:dyDescent="0.25">
      <c r="A1" s="44" t="s">
        <v>162</v>
      </c>
      <c r="B1" s="44"/>
      <c r="C1" s="44"/>
      <c r="D1" s="44"/>
      <c r="E1" s="44"/>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row>
    <row r="2" spans="1:108" s="6" customForma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row>
    <row r="3" spans="1:108" s="6" customFormat="1" x14ac:dyDescent="0.2">
      <c r="A3" s="244" t="s">
        <v>161</v>
      </c>
      <c r="B3" s="244"/>
      <c r="C3" s="244"/>
      <c r="D3" s="244"/>
      <c r="E3" s="244"/>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row>
    <row r="4" spans="1:108" s="6" customFormat="1" x14ac:dyDescent="0.2">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row>
    <row r="5" spans="1:108" s="8" customFormat="1" ht="13.5" customHeight="1" x14ac:dyDescent="0.2">
      <c r="A5" s="7"/>
      <c r="B5" s="7" t="s">
        <v>160</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row>
    <row r="6" spans="1:108" s="8" customFormat="1" ht="11" x14ac:dyDescent="0.2">
      <c r="A6" s="7"/>
      <c r="B6" s="7" t="s">
        <v>159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row>
    <row r="7" spans="1:108" s="6" customFormat="1" x14ac:dyDescent="0.2">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row>
    <row r="8" spans="1:108" ht="13.5" customHeight="1" thickBot="1" x14ac:dyDescent="0.25">
      <c r="A8" s="33" t="s">
        <v>158</v>
      </c>
    </row>
    <row r="9" spans="1:108" s="140" customFormat="1" ht="18" customHeight="1" x14ac:dyDescent="0.2">
      <c r="A9" s="205" t="s">
        <v>157</v>
      </c>
      <c r="B9" s="53" t="s">
        <v>156</v>
      </c>
      <c r="C9" s="54"/>
      <c r="D9" s="52" t="s">
        <v>155</v>
      </c>
      <c r="E9" s="53"/>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row>
    <row r="10" spans="1:108" s="140" customFormat="1" ht="36.75" customHeight="1" x14ac:dyDescent="0.2">
      <c r="A10" s="253"/>
      <c r="B10" s="194" t="s">
        <v>154</v>
      </c>
      <c r="C10" s="186" t="s">
        <v>153</v>
      </c>
      <c r="D10" s="252" t="s">
        <v>154</v>
      </c>
      <c r="E10" s="184" t="s">
        <v>153</v>
      </c>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row>
    <row r="11" spans="1:108" ht="6" customHeight="1" x14ac:dyDescent="0.2">
      <c r="B11" s="183"/>
      <c r="C11" s="16"/>
      <c r="D11" s="16"/>
      <c r="E11" s="16"/>
    </row>
    <row r="12" spans="1:108" ht="23.25" customHeight="1" x14ac:dyDescent="0.2">
      <c r="A12" s="250" t="s">
        <v>152</v>
      </c>
      <c r="B12" s="166">
        <v>2619</v>
      </c>
      <c r="C12" s="161">
        <v>17132</v>
      </c>
      <c r="D12" s="161">
        <v>626</v>
      </c>
      <c r="E12" s="161">
        <v>1506</v>
      </c>
    </row>
    <row r="13" spans="1:108" ht="23.25" customHeight="1" x14ac:dyDescent="0.2">
      <c r="A13" s="251">
        <v>30</v>
      </c>
      <c r="B13" s="166">
        <v>2611</v>
      </c>
      <c r="C13" s="161">
        <v>16459</v>
      </c>
      <c r="D13" s="161">
        <v>610</v>
      </c>
      <c r="E13" s="161">
        <v>1393</v>
      </c>
    </row>
    <row r="14" spans="1:108" ht="23.25" customHeight="1" x14ac:dyDescent="0.2">
      <c r="A14" s="250" t="s">
        <v>151</v>
      </c>
      <c r="B14" s="166">
        <v>2505</v>
      </c>
      <c r="C14" s="161">
        <v>15138</v>
      </c>
      <c r="D14" s="161">
        <v>585</v>
      </c>
      <c r="E14" s="161">
        <v>1287</v>
      </c>
    </row>
    <row r="15" spans="1:108" ht="23.25" customHeight="1" x14ac:dyDescent="0.2">
      <c r="A15" s="250">
        <v>2</v>
      </c>
      <c r="B15" s="249">
        <v>2422</v>
      </c>
      <c r="C15" s="161">
        <v>8813</v>
      </c>
      <c r="D15" s="161">
        <v>570</v>
      </c>
      <c r="E15" s="161">
        <v>710</v>
      </c>
    </row>
    <row r="16" spans="1:108" s="148" customFormat="1" ht="30" customHeight="1" x14ac:dyDescent="0.2">
      <c r="A16" s="248">
        <v>3</v>
      </c>
      <c r="B16" s="174">
        <v>2345</v>
      </c>
      <c r="C16" s="162">
        <v>9471</v>
      </c>
      <c r="D16" s="162">
        <v>541</v>
      </c>
      <c r="E16" s="162">
        <v>623</v>
      </c>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row>
    <row r="17" spans="1:108" s="148" customFormat="1" ht="6" customHeight="1" x14ac:dyDescent="0.2">
      <c r="A17" s="247"/>
      <c r="B17" s="246"/>
      <c r="C17" s="246"/>
      <c r="D17" s="246"/>
      <c r="E17" s="246"/>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row>
    <row r="18" spans="1:108" x14ac:dyDescent="0.2">
      <c r="A18" s="32" t="s">
        <v>150</v>
      </c>
      <c r="C18" s="245"/>
    </row>
  </sheetData>
  <mergeCells count="5">
    <mergeCell ref="A1:E1"/>
    <mergeCell ref="A3:E3"/>
    <mergeCell ref="A9:A10"/>
    <mergeCell ref="B9:C9"/>
    <mergeCell ref="D9:E9"/>
  </mergeCells>
  <phoneticPr fontId="2"/>
  <printOptions horizontalCentered="1"/>
  <pageMargins left="0.59055118110236227" right="0.59055118110236227" top="0.59055118110236227" bottom="0.39370078740157483" header="0.51181102362204722" footer="0.51181102362204722"/>
  <pageSetup paperSize="9" scale="7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1F962-3B62-443D-82D0-63061ED09585}">
  <dimension ref="A1:DD31"/>
  <sheetViews>
    <sheetView showGridLines="0" zoomScaleNormal="100" workbookViewId="0">
      <selection activeCell="A4" sqref="A4:XFD4"/>
    </sheetView>
  </sheetViews>
  <sheetFormatPr defaultColWidth="8.90625" defaultRowHeight="13" x14ac:dyDescent="0.2"/>
  <cols>
    <col min="1" max="1" width="4.6328125" style="12" customWidth="1"/>
    <col min="2" max="2" width="3.08984375" style="12" customWidth="1"/>
    <col min="3" max="3" width="4" style="12" customWidth="1"/>
    <col min="4" max="7" width="9.36328125" style="12" customWidth="1"/>
    <col min="8" max="12" width="8.453125" style="12" customWidth="1"/>
    <col min="13" max="108" width="8.90625" style="12"/>
    <col min="109" max="16384" width="8.90625" style="74"/>
  </cols>
  <sheetData>
    <row r="1" spans="1:108" ht="9" customHeight="1" x14ac:dyDescent="0.2"/>
    <row r="2" spans="1:108" ht="26.25" customHeight="1" x14ac:dyDescent="0.25">
      <c r="A2" s="44" t="s">
        <v>149</v>
      </c>
      <c r="B2" s="44"/>
      <c r="C2" s="44"/>
      <c r="D2" s="44"/>
      <c r="E2" s="44"/>
      <c r="F2" s="44"/>
      <c r="G2" s="44"/>
      <c r="H2" s="44"/>
      <c r="I2" s="44"/>
      <c r="J2" s="44"/>
      <c r="K2" s="44"/>
      <c r="L2" s="44"/>
    </row>
    <row r="4" spans="1:108" s="6" customFormat="1" x14ac:dyDescent="0.2">
      <c r="A4" s="244" t="s">
        <v>148</v>
      </c>
      <c r="B4" s="244"/>
      <c r="C4" s="244"/>
      <c r="D4" s="244"/>
      <c r="E4" s="244"/>
      <c r="F4" s="244"/>
      <c r="G4" s="244"/>
      <c r="H4" s="244"/>
      <c r="I4" s="244"/>
      <c r="J4" s="244"/>
      <c r="K4" s="244"/>
      <c r="L4" s="244"/>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row>
    <row r="5" spans="1:108" s="6" customForma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row>
    <row r="6" spans="1:108" s="8" customFormat="1" ht="11" x14ac:dyDescent="0.2">
      <c r="A6" s="243" t="s">
        <v>147</v>
      </c>
      <c r="B6" s="243"/>
      <c r="C6" s="243"/>
      <c r="D6" s="243"/>
      <c r="E6" s="243"/>
      <c r="F6" s="243"/>
      <c r="G6" s="243"/>
      <c r="H6" s="243"/>
      <c r="I6" s="243"/>
      <c r="J6" s="243"/>
      <c r="K6" s="243"/>
      <c r="L6" s="243"/>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row>
    <row r="8" spans="1:108" ht="13.5" customHeight="1" thickBot="1" x14ac:dyDescent="0.25">
      <c r="A8" s="33" t="s">
        <v>146</v>
      </c>
      <c r="B8" s="33"/>
    </row>
    <row r="9" spans="1:108" s="140" customFormat="1" ht="18" customHeight="1" x14ac:dyDescent="0.2">
      <c r="A9" s="242" t="s">
        <v>145</v>
      </c>
      <c r="B9" s="242"/>
      <c r="C9" s="241"/>
      <c r="D9" s="239" t="s">
        <v>144</v>
      </c>
      <c r="E9" s="238"/>
      <c r="F9" s="240"/>
      <c r="G9" s="239" t="s">
        <v>143</v>
      </c>
      <c r="H9" s="238"/>
      <c r="I9" s="240"/>
      <c r="J9" s="239" t="s">
        <v>142</v>
      </c>
      <c r="K9" s="238"/>
      <c r="L9" s="238"/>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row>
    <row r="10" spans="1:108" s="140" customFormat="1" ht="18" customHeight="1" x14ac:dyDescent="0.2">
      <c r="A10" s="237"/>
      <c r="B10" s="237"/>
      <c r="C10" s="236"/>
      <c r="D10" s="234" t="s">
        <v>8</v>
      </c>
      <c r="E10" s="234" t="s">
        <v>141</v>
      </c>
      <c r="F10" s="235" t="s">
        <v>140</v>
      </c>
      <c r="G10" s="234" t="s">
        <v>8</v>
      </c>
      <c r="H10" s="234" t="s">
        <v>141</v>
      </c>
      <c r="I10" s="235" t="s">
        <v>140</v>
      </c>
      <c r="J10" s="234" t="s">
        <v>8</v>
      </c>
      <c r="K10" s="234" t="s">
        <v>141</v>
      </c>
      <c r="L10" s="233" t="s">
        <v>140</v>
      </c>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row>
    <row r="11" spans="1:108" ht="6" customHeight="1" x14ac:dyDescent="0.2">
      <c r="A11" s="232"/>
      <c r="B11" s="232"/>
      <c r="C11" s="231"/>
      <c r="D11" s="39"/>
      <c r="E11" s="230"/>
      <c r="F11" s="230"/>
      <c r="G11" s="230"/>
      <c r="H11" s="230"/>
      <c r="I11" s="230"/>
      <c r="J11" s="230"/>
      <c r="K11" s="230"/>
      <c r="L11" s="230"/>
    </row>
    <row r="12" spans="1:108" ht="15" customHeight="1" x14ac:dyDescent="0.2">
      <c r="A12" s="228" t="s">
        <v>139</v>
      </c>
      <c r="B12" s="227" t="s">
        <v>103</v>
      </c>
      <c r="C12" s="226" t="s">
        <v>99</v>
      </c>
      <c r="D12" s="216">
        <v>215026</v>
      </c>
      <c r="E12" s="215">
        <v>107815</v>
      </c>
      <c r="F12" s="215">
        <v>107211</v>
      </c>
      <c r="G12" s="215">
        <v>103327</v>
      </c>
      <c r="H12" s="215">
        <v>46529</v>
      </c>
      <c r="I12" s="215">
        <v>56798</v>
      </c>
      <c r="J12" s="229">
        <v>83549</v>
      </c>
      <c r="K12" s="215">
        <v>39978</v>
      </c>
      <c r="L12" s="215">
        <v>43571</v>
      </c>
      <c r="M12" s="212"/>
      <c r="N12" s="212"/>
      <c r="O12" s="212"/>
    </row>
    <row r="13" spans="1:108" ht="15" customHeight="1" x14ac:dyDescent="0.2">
      <c r="A13" s="218"/>
      <c r="B13" s="227">
        <v>30</v>
      </c>
      <c r="C13" s="217"/>
      <c r="D13" s="216">
        <v>211966</v>
      </c>
      <c r="E13" s="215">
        <v>105522</v>
      </c>
      <c r="F13" s="215">
        <v>106444</v>
      </c>
      <c r="G13" s="215">
        <v>103579</v>
      </c>
      <c r="H13" s="215">
        <v>45090</v>
      </c>
      <c r="I13" s="215">
        <v>58489</v>
      </c>
      <c r="J13" s="215">
        <v>83748</v>
      </c>
      <c r="K13" s="215">
        <v>40493</v>
      </c>
      <c r="L13" s="215">
        <v>43255</v>
      </c>
      <c r="M13" s="212"/>
      <c r="N13" s="212"/>
      <c r="O13" s="212"/>
    </row>
    <row r="14" spans="1:108" ht="15" customHeight="1" x14ac:dyDescent="0.2">
      <c r="A14" s="228" t="s">
        <v>101</v>
      </c>
      <c r="B14" s="227" t="s">
        <v>138</v>
      </c>
      <c r="C14" s="226" t="s">
        <v>99</v>
      </c>
      <c r="D14" s="216">
        <v>224808</v>
      </c>
      <c r="E14" s="215">
        <v>113502</v>
      </c>
      <c r="F14" s="215">
        <v>111306</v>
      </c>
      <c r="G14" s="215">
        <v>103106</v>
      </c>
      <c r="H14" s="215">
        <v>45969</v>
      </c>
      <c r="I14" s="215">
        <v>57137</v>
      </c>
      <c r="J14" s="215">
        <v>83177</v>
      </c>
      <c r="K14" s="215">
        <v>40551</v>
      </c>
      <c r="L14" s="215">
        <v>42626</v>
      </c>
      <c r="M14" s="212"/>
      <c r="N14" s="212"/>
      <c r="O14" s="212"/>
    </row>
    <row r="15" spans="1:108" ht="15" customHeight="1" x14ac:dyDescent="0.2">
      <c r="A15" s="224"/>
      <c r="B15" s="225" t="s">
        <v>96</v>
      </c>
      <c r="C15" s="222"/>
      <c r="D15" s="216">
        <v>103130</v>
      </c>
      <c r="E15" s="215">
        <v>51041</v>
      </c>
      <c r="F15" s="215">
        <v>52089</v>
      </c>
      <c r="G15" s="215">
        <v>74928</v>
      </c>
      <c r="H15" s="215">
        <v>32314</v>
      </c>
      <c r="I15" s="215">
        <v>42614</v>
      </c>
      <c r="J15" s="215">
        <v>75360</v>
      </c>
      <c r="K15" s="215">
        <v>36309</v>
      </c>
      <c r="L15" s="215">
        <v>39051</v>
      </c>
      <c r="M15" s="212"/>
      <c r="N15" s="212"/>
      <c r="O15" s="212"/>
    </row>
    <row r="16" spans="1:108" s="148" customFormat="1" ht="17.25" customHeight="1" x14ac:dyDescent="0.2">
      <c r="A16" s="224"/>
      <c r="B16" s="223" t="s">
        <v>98</v>
      </c>
      <c r="C16" s="222"/>
      <c r="D16" s="221">
        <f>E16+F16</f>
        <v>109138</v>
      </c>
      <c r="E16" s="220">
        <v>53392</v>
      </c>
      <c r="F16" s="220">
        <v>55746</v>
      </c>
      <c r="G16" s="220">
        <f>H16+I16</f>
        <v>78481</v>
      </c>
      <c r="H16" s="220">
        <v>35229</v>
      </c>
      <c r="I16" s="220">
        <v>43252</v>
      </c>
      <c r="J16" s="220">
        <f>K16+L16</f>
        <v>81395</v>
      </c>
      <c r="K16" s="220">
        <v>39631</v>
      </c>
      <c r="L16" s="220">
        <v>41764</v>
      </c>
      <c r="M16" s="212"/>
      <c r="N16" s="212"/>
      <c r="O16" s="212"/>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row>
    <row r="17" spans="1:15" ht="15.75" customHeight="1" x14ac:dyDescent="0.2">
      <c r="A17" s="219" t="s">
        <v>137</v>
      </c>
      <c r="B17" s="219"/>
      <c r="C17" s="217" t="s">
        <v>136</v>
      </c>
      <c r="D17" s="216">
        <f>E17+F17</f>
        <v>7247</v>
      </c>
      <c r="E17" s="215">
        <v>2421</v>
      </c>
      <c r="F17" s="215">
        <v>4826</v>
      </c>
      <c r="G17" s="215">
        <f>H17+I17</f>
        <v>5456</v>
      </c>
      <c r="H17" s="215">
        <v>1914</v>
      </c>
      <c r="I17" s="215">
        <v>3542</v>
      </c>
      <c r="J17" s="215">
        <f>K17+L17</f>
        <v>6118</v>
      </c>
      <c r="K17" s="215">
        <v>2910</v>
      </c>
      <c r="L17" s="215">
        <v>3208</v>
      </c>
      <c r="M17" s="212"/>
      <c r="N17" s="212"/>
      <c r="O17" s="212"/>
    </row>
    <row r="18" spans="1:15" ht="13.5" customHeight="1" x14ac:dyDescent="0.2">
      <c r="A18" s="218"/>
      <c r="B18" s="218"/>
      <c r="C18" s="217" t="s">
        <v>135</v>
      </c>
      <c r="D18" s="216">
        <f>E18+F18</f>
        <v>5087</v>
      </c>
      <c r="E18" s="215">
        <v>2313</v>
      </c>
      <c r="F18" s="215">
        <v>2774</v>
      </c>
      <c r="G18" s="215">
        <f>H18+I18</f>
        <v>4892</v>
      </c>
      <c r="H18" s="215">
        <v>1952</v>
      </c>
      <c r="I18" s="215">
        <v>2940</v>
      </c>
      <c r="J18" s="215">
        <f>K18+L18</f>
        <v>5286</v>
      </c>
      <c r="K18" s="215">
        <v>2509</v>
      </c>
      <c r="L18" s="215">
        <v>2777</v>
      </c>
      <c r="M18" s="212"/>
      <c r="N18" s="212"/>
      <c r="O18" s="212"/>
    </row>
    <row r="19" spans="1:15" ht="13.5" customHeight="1" x14ac:dyDescent="0.2">
      <c r="A19" s="218"/>
      <c r="B19" s="218"/>
      <c r="C19" s="217" t="s">
        <v>134</v>
      </c>
      <c r="D19" s="216">
        <f>E19+F19</f>
        <v>9322</v>
      </c>
      <c r="E19" s="215">
        <v>4695</v>
      </c>
      <c r="F19" s="215">
        <v>4627</v>
      </c>
      <c r="G19" s="215">
        <f>H19+I19</f>
        <v>7835</v>
      </c>
      <c r="H19" s="215">
        <v>3312</v>
      </c>
      <c r="I19" s="215">
        <v>4523</v>
      </c>
      <c r="J19" s="215">
        <f>K19+L19</f>
        <v>6430</v>
      </c>
      <c r="K19" s="215">
        <v>3228</v>
      </c>
      <c r="L19" s="215">
        <v>3202</v>
      </c>
      <c r="M19" s="212"/>
      <c r="N19" s="212"/>
      <c r="O19" s="212"/>
    </row>
    <row r="20" spans="1:15" ht="13.5" customHeight="1" x14ac:dyDescent="0.2">
      <c r="A20" s="218"/>
      <c r="B20" s="218"/>
      <c r="C20" s="217" t="s">
        <v>133</v>
      </c>
      <c r="D20" s="216">
        <f>E20+F20</f>
        <v>8369</v>
      </c>
      <c r="E20" s="215">
        <v>4777</v>
      </c>
      <c r="F20" s="215">
        <v>3592</v>
      </c>
      <c r="G20" s="215">
        <f>H20+I20</f>
        <v>7505</v>
      </c>
      <c r="H20" s="215">
        <v>3591</v>
      </c>
      <c r="I20" s="215">
        <v>3914</v>
      </c>
      <c r="J20" s="215">
        <f>K20+L20</f>
        <v>6828</v>
      </c>
      <c r="K20" s="215">
        <v>3327</v>
      </c>
      <c r="L20" s="215">
        <v>3501</v>
      </c>
      <c r="M20" s="212"/>
      <c r="N20" s="212"/>
      <c r="O20" s="212"/>
    </row>
    <row r="21" spans="1:15" ht="13.5" customHeight="1" x14ac:dyDescent="0.2">
      <c r="A21" s="219"/>
      <c r="B21" s="219"/>
      <c r="C21" s="217" t="s">
        <v>19</v>
      </c>
      <c r="D21" s="216">
        <f>E21+F21</f>
        <v>7715</v>
      </c>
      <c r="E21" s="215">
        <v>3699</v>
      </c>
      <c r="F21" s="215">
        <v>4016</v>
      </c>
      <c r="G21" s="215">
        <f>H21+I21</f>
        <v>6136</v>
      </c>
      <c r="H21" s="215">
        <v>2869</v>
      </c>
      <c r="I21" s="215">
        <v>3267</v>
      </c>
      <c r="J21" s="215">
        <f>K21+L21</f>
        <v>6334</v>
      </c>
      <c r="K21" s="215">
        <v>3089</v>
      </c>
      <c r="L21" s="215">
        <v>3245</v>
      </c>
      <c r="M21" s="212"/>
      <c r="N21" s="212"/>
      <c r="O21" s="212"/>
    </row>
    <row r="22" spans="1:15" ht="13.5" customHeight="1" x14ac:dyDescent="0.2">
      <c r="A22" s="218"/>
      <c r="B22" s="218"/>
      <c r="C22" s="217" t="s">
        <v>132</v>
      </c>
      <c r="D22" s="216">
        <f>E22+F22</f>
        <v>6839</v>
      </c>
      <c r="E22" s="215">
        <v>3497</v>
      </c>
      <c r="F22" s="215">
        <v>3342</v>
      </c>
      <c r="G22" s="215">
        <f>H22+I22</f>
        <v>6329</v>
      </c>
      <c r="H22" s="215">
        <v>2775</v>
      </c>
      <c r="I22" s="215">
        <v>3554</v>
      </c>
      <c r="J22" s="215">
        <f>K22+L22</f>
        <v>6854</v>
      </c>
      <c r="K22" s="215">
        <v>3355</v>
      </c>
      <c r="L22" s="215">
        <v>3499</v>
      </c>
      <c r="M22" s="212"/>
      <c r="N22" s="212"/>
      <c r="O22" s="212"/>
    </row>
    <row r="23" spans="1:15" ht="13.5" customHeight="1" x14ac:dyDescent="0.2">
      <c r="A23" s="218"/>
      <c r="B23" s="218"/>
      <c r="C23" s="217" t="s">
        <v>131</v>
      </c>
      <c r="D23" s="216">
        <f>E23+F23</f>
        <v>11048</v>
      </c>
      <c r="E23" s="215">
        <v>5478</v>
      </c>
      <c r="F23" s="215">
        <v>5570</v>
      </c>
      <c r="G23" s="215">
        <f>H23+I23</f>
        <v>7545</v>
      </c>
      <c r="H23" s="215">
        <v>3385</v>
      </c>
      <c r="I23" s="215">
        <v>4160</v>
      </c>
      <c r="J23" s="215">
        <f>K23+L23</f>
        <v>7040</v>
      </c>
      <c r="K23" s="215">
        <v>3454</v>
      </c>
      <c r="L23" s="215">
        <v>3586</v>
      </c>
      <c r="M23" s="212"/>
      <c r="N23" s="212"/>
      <c r="O23" s="212"/>
    </row>
    <row r="24" spans="1:15" ht="13.5" customHeight="1" x14ac:dyDescent="0.2">
      <c r="A24" s="218"/>
      <c r="B24" s="218"/>
      <c r="C24" s="217" t="s">
        <v>130</v>
      </c>
      <c r="D24" s="216">
        <f>E24+F24</f>
        <v>13094</v>
      </c>
      <c r="E24" s="215">
        <v>6638</v>
      </c>
      <c r="F24" s="215">
        <v>6456</v>
      </c>
      <c r="G24" s="215">
        <f>H24+I24</f>
        <v>6592</v>
      </c>
      <c r="H24" s="215">
        <v>3207</v>
      </c>
      <c r="I24" s="215">
        <v>3385</v>
      </c>
      <c r="J24" s="215">
        <f>K24+L24</f>
        <v>7080</v>
      </c>
      <c r="K24" s="215">
        <v>3383</v>
      </c>
      <c r="L24" s="215">
        <v>3697</v>
      </c>
      <c r="M24" s="212"/>
      <c r="N24" s="212"/>
      <c r="O24" s="212"/>
    </row>
    <row r="25" spans="1:15" ht="13.5" customHeight="1" x14ac:dyDescent="0.2">
      <c r="A25" s="218"/>
      <c r="B25" s="218"/>
      <c r="C25" s="217" t="s">
        <v>23</v>
      </c>
      <c r="D25" s="216">
        <f>E25+F25</f>
        <v>9409</v>
      </c>
      <c r="E25" s="215">
        <v>4153</v>
      </c>
      <c r="F25" s="215">
        <v>5256</v>
      </c>
      <c r="G25" s="215">
        <f>H25+I25</f>
        <v>6185</v>
      </c>
      <c r="H25" s="215">
        <v>2956</v>
      </c>
      <c r="I25" s="215">
        <v>3229</v>
      </c>
      <c r="J25" s="215">
        <f>K25+L25</f>
        <v>7349</v>
      </c>
      <c r="K25" s="215">
        <v>3554</v>
      </c>
      <c r="L25" s="215">
        <v>3795</v>
      </c>
      <c r="M25" s="212"/>
      <c r="N25" s="212"/>
      <c r="O25" s="212"/>
    </row>
    <row r="26" spans="1:15" ht="13.5" customHeight="1" x14ac:dyDescent="0.2">
      <c r="A26" s="218"/>
      <c r="B26" s="218"/>
      <c r="C26" s="217">
        <v>10</v>
      </c>
      <c r="D26" s="216">
        <f>E26+F26</f>
        <v>10552</v>
      </c>
      <c r="E26" s="215">
        <v>5206</v>
      </c>
      <c r="F26" s="215">
        <v>5346</v>
      </c>
      <c r="G26" s="215">
        <f>H26+I26</f>
        <v>7174</v>
      </c>
      <c r="H26" s="215">
        <v>3298</v>
      </c>
      <c r="I26" s="215">
        <v>3876</v>
      </c>
      <c r="J26" s="215">
        <f>K26+L26</f>
        <v>7617</v>
      </c>
      <c r="K26" s="215">
        <v>3741</v>
      </c>
      <c r="L26" s="215">
        <v>3876</v>
      </c>
      <c r="M26" s="212"/>
      <c r="N26" s="212"/>
      <c r="O26" s="212"/>
    </row>
    <row r="27" spans="1:15" ht="13.5" customHeight="1" x14ac:dyDescent="0.2">
      <c r="A27" s="218"/>
      <c r="B27" s="218"/>
      <c r="C27" s="217">
        <v>11</v>
      </c>
      <c r="D27" s="216">
        <f>E27+F27</f>
        <v>9541</v>
      </c>
      <c r="E27" s="215">
        <v>4531</v>
      </c>
      <c r="F27" s="215">
        <v>5010</v>
      </c>
      <c r="G27" s="215">
        <f>H27+I27</f>
        <v>6567</v>
      </c>
      <c r="H27" s="215">
        <v>2814</v>
      </c>
      <c r="I27" s="215">
        <v>3753</v>
      </c>
      <c r="J27" s="215">
        <f>K27+L27</f>
        <v>7067</v>
      </c>
      <c r="K27" s="215">
        <v>3387</v>
      </c>
      <c r="L27" s="215">
        <v>3680</v>
      </c>
      <c r="M27" s="212"/>
      <c r="N27" s="212"/>
      <c r="O27" s="212"/>
    </row>
    <row r="28" spans="1:15" ht="13.5" customHeight="1" x14ac:dyDescent="0.2">
      <c r="A28" s="218"/>
      <c r="B28" s="218"/>
      <c r="C28" s="217">
        <v>12</v>
      </c>
      <c r="D28" s="216">
        <f>E28+F28</f>
        <v>10915</v>
      </c>
      <c r="E28" s="215">
        <v>5984</v>
      </c>
      <c r="F28" s="215">
        <v>4931</v>
      </c>
      <c r="G28" s="215">
        <f>H28+I28</f>
        <v>6265</v>
      </c>
      <c r="H28" s="215">
        <v>3156</v>
      </c>
      <c r="I28" s="215">
        <v>3109</v>
      </c>
      <c r="J28" s="215">
        <f>K28+L28</f>
        <v>7392</v>
      </c>
      <c r="K28" s="215">
        <v>3694</v>
      </c>
      <c r="L28" s="215">
        <v>3698</v>
      </c>
      <c r="M28" s="212"/>
      <c r="N28" s="212"/>
      <c r="O28" s="212"/>
    </row>
    <row r="29" spans="1:15" ht="6" customHeight="1" x14ac:dyDescent="0.2">
      <c r="A29" s="214"/>
      <c r="B29" s="214"/>
      <c r="C29" s="213"/>
      <c r="D29" s="156"/>
      <c r="E29" s="156"/>
      <c r="F29" s="156"/>
      <c r="G29" s="156"/>
      <c r="H29" s="156"/>
      <c r="I29" s="156"/>
      <c r="J29" s="156"/>
      <c r="K29" s="156"/>
      <c r="L29" s="156"/>
    </row>
    <row r="30" spans="1:15" x14ac:dyDescent="0.2">
      <c r="A30" s="32" t="s">
        <v>129</v>
      </c>
      <c r="B30" s="32"/>
      <c r="C30" s="33"/>
      <c r="E30" s="33"/>
    </row>
    <row r="31" spans="1:15" x14ac:dyDescent="0.2">
      <c r="D31" s="212"/>
      <c r="E31" s="212"/>
      <c r="F31" s="212"/>
      <c r="G31" s="212"/>
      <c r="H31" s="212"/>
      <c r="I31" s="212"/>
      <c r="J31" s="212"/>
      <c r="K31" s="212"/>
      <c r="L31" s="212"/>
    </row>
  </sheetData>
  <mergeCells count="9">
    <mergeCell ref="A2:L2"/>
    <mergeCell ref="A17:B17"/>
    <mergeCell ref="A21:B21"/>
    <mergeCell ref="A4:L4"/>
    <mergeCell ref="A6:L6"/>
    <mergeCell ref="A9:C10"/>
    <mergeCell ref="D9:F9"/>
    <mergeCell ref="G9:I9"/>
    <mergeCell ref="J9:L9"/>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2C51E-50A6-4761-821F-BE29404423FC}">
  <dimension ref="A1:DE51"/>
  <sheetViews>
    <sheetView showGridLines="0" zoomScaleNormal="100" zoomScaleSheetLayoutView="70" workbookViewId="0">
      <selection activeCell="P1" sqref="P1"/>
    </sheetView>
  </sheetViews>
  <sheetFormatPr defaultColWidth="9" defaultRowHeight="13" x14ac:dyDescent="0.2"/>
  <cols>
    <col min="1" max="1" width="2.6328125" style="12" customWidth="1"/>
    <col min="2" max="4" width="5.08984375" style="12" customWidth="1"/>
    <col min="5" max="5" width="1.7265625" style="12" customWidth="1"/>
    <col min="6" max="8" width="12.453125" style="12" customWidth="1"/>
    <col min="9" max="9" width="14.6328125" style="12" bestFit="1" customWidth="1"/>
    <col min="10" max="12" width="12.453125" style="12" customWidth="1"/>
    <col min="13" max="13" width="14.6328125" style="12" bestFit="1" customWidth="1"/>
    <col min="14" max="18" width="12.453125" style="12" customWidth="1"/>
    <col min="19" max="19" width="3.36328125" style="12" customWidth="1"/>
    <col min="20" max="20" width="2.7265625" style="12" customWidth="1"/>
    <col min="21" max="23" width="5.08984375" style="12" customWidth="1"/>
    <col min="24" max="24" width="1" style="12" customWidth="1"/>
    <col min="25" max="31" width="9" style="12"/>
    <col min="32" max="32" width="12.08984375" style="12" bestFit="1" customWidth="1"/>
    <col min="33" max="35" width="9" style="12"/>
    <col min="36" max="36" width="12.08984375" style="12" bestFit="1" customWidth="1"/>
    <col min="37" max="37" width="10.90625" style="12" bestFit="1" customWidth="1"/>
    <col min="38" max="38" width="12.08984375" style="12" bestFit="1" customWidth="1"/>
    <col min="39" max="109" width="9" style="12"/>
    <col min="110" max="16384" width="9" style="74"/>
  </cols>
  <sheetData>
    <row r="1" spans="1:109" s="3" customFormat="1" ht="22.5" customHeight="1" x14ac:dyDescent="0.25">
      <c r="A1" s="2"/>
      <c r="B1" s="2"/>
      <c r="C1" s="2"/>
      <c r="D1" s="2"/>
      <c r="E1" s="2"/>
      <c r="F1" s="2"/>
      <c r="G1" s="2"/>
      <c r="H1" s="2"/>
      <c r="I1" s="2"/>
      <c r="J1" s="2"/>
      <c r="K1" s="211" t="s">
        <v>128</v>
      </c>
      <c r="L1" s="2" t="s">
        <v>127</v>
      </c>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row>
    <row r="2" spans="1:109" s="6" customFormat="1" x14ac:dyDescent="0.2">
      <c r="A2" s="5"/>
      <c r="B2" s="5"/>
      <c r="C2" s="5"/>
      <c r="D2" s="5"/>
      <c r="E2" s="5"/>
      <c r="F2" s="5"/>
      <c r="G2" s="5"/>
      <c r="H2" s="5"/>
      <c r="I2" s="5"/>
      <c r="J2" s="5"/>
      <c r="K2" s="210"/>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row>
    <row r="3" spans="1:109" s="6" customFormat="1" x14ac:dyDescent="0.2">
      <c r="A3" s="5"/>
      <c r="B3" s="5"/>
      <c r="C3" s="5"/>
      <c r="D3" s="5"/>
      <c r="E3" s="5"/>
      <c r="F3" s="5"/>
      <c r="G3" s="5"/>
      <c r="H3" s="5"/>
      <c r="I3" s="5"/>
      <c r="J3" s="5"/>
      <c r="K3" s="210" t="s">
        <v>126</v>
      </c>
      <c r="L3" s="5" t="s">
        <v>125</v>
      </c>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row>
    <row r="4" spans="1:109" s="6" customFormat="1" x14ac:dyDescent="0.2">
      <c r="A4" s="5"/>
      <c r="B4" s="5"/>
      <c r="C4" s="5"/>
      <c r="D4" s="5"/>
      <c r="E4" s="5"/>
      <c r="F4" s="5"/>
      <c r="G4" s="5"/>
      <c r="H4" s="5"/>
      <c r="I4" s="5"/>
      <c r="J4" s="5"/>
      <c r="K4" s="210"/>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row>
    <row r="5" spans="1:109" s="8" customFormat="1" ht="11" x14ac:dyDescent="0.2">
      <c r="A5" s="7"/>
      <c r="B5" s="7"/>
      <c r="C5" s="7"/>
      <c r="D5" s="7"/>
      <c r="E5" s="7"/>
      <c r="F5" s="7"/>
      <c r="G5" s="7"/>
      <c r="H5" s="7"/>
      <c r="I5" s="7"/>
      <c r="J5" s="7"/>
      <c r="K5" s="209" t="s">
        <v>124</v>
      </c>
      <c r="L5" s="7" t="s">
        <v>123</v>
      </c>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row>
    <row r="6" spans="1:109" ht="13.5" customHeight="1" thickBot="1" x14ac:dyDescent="0.25">
      <c r="A6" s="33"/>
      <c r="B6" s="33"/>
      <c r="C6" s="33"/>
      <c r="D6" s="33"/>
      <c r="E6" s="33"/>
      <c r="F6" s="33"/>
      <c r="G6" s="33"/>
      <c r="T6" s="208" t="s">
        <v>122</v>
      </c>
      <c r="U6" s="208"/>
      <c r="V6" s="208"/>
      <c r="W6" s="208"/>
      <c r="X6" s="208"/>
      <c r="Y6" s="33"/>
      <c r="Z6" s="33"/>
    </row>
    <row r="7" spans="1:109" ht="19.5" customHeight="1" x14ac:dyDescent="0.2">
      <c r="A7" s="46" t="s">
        <v>118</v>
      </c>
      <c r="B7" s="46"/>
      <c r="C7" s="46"/>
      <c r="D7" s="46"/>
      <c r="E7" s="205"/>
      <c r="F7" s="204" t="s">
        <v>121</v>
      </c>
      <c r="G7" s="207"/>
      <c r="H7" s="202"/>
      <c r="I7" s="204" t="s">
        <v>120</v>
      </c>
      <c r="J7" s="207"/>
      <c r="K7" s="200"/>
      <c r="L7" s="200"/>
      <c r="M7" s="200"/>
      <c r="N7" s="200"/>
      <c r="O7" s="200"/>
      <c r="P7" s="52" t="s">
        <v>119</v>
      </c>
      <c r="Q7" s="206"/>
      <c r="R7" s="206"/>
      <c r="S7" s="40"/>
      <c r="T7" s="46" t="s">
        <v>118</v>
      </c>
      <c r="U7" s="46"/>
      <c r="V7" s="46"/>
      <c r="W7" s="46"/>
      <c r="X7" s="205"/>
      <c r="Y7" s="204" t="s">
        <v>117</v>
      </c>
      <c r="Z7" s="203"/>
      <c r="AA7" s="200"/>
      <c r="AB7" s="200"/>
      <c r="AC7" s="200"/>
      <c r="AD7" s="200"/>
      <c r="AE7" s="202"/>
      <c r="AF7" s="46" t="s">
        <v>116</v>
      </c>
      <c r="AG7" s="201"/>
      <c r="AH7" s="200"/>
      <c r="AI7" s="200"/>
      <c r="AJ7" s="200"/>
      <c r="AK7" s="200"/>
      <c r="AL7" s="200"/>
      <c r="AM7" s="141"/>
    </row>
    <row r="8" spans="1:109" ht="19.5" customHeight="1" x14ac:dyDescent="0.2">
      <c r="A8" s="198"/>
      <c r="B8" s="198"/>
      <c r="C8" s="198"/>
      <c r="D8" s="198"/>
      <c r="E8" s="197"/>
      <c r="F8" s="195" t="s">
        <v>107</v>
      </c>
      <c r="G8" s="58" t="s">
        <v>111</v>
      </c>
      <c r="H8" s="58" t="s">
        <v>110</v>
      </c>
      <c r="I8" s="196" t="s">
        <v>112</v>
      </c>
      <c r="J8" s="39" t="s">
        <v>111</v>
      </c>
      <c r="K8" s="199"/>
      <c r="L8" s="199"/>
      <c r="M8" s="39" t="s">
        <v>110</v>
      </c>
      <c r="N8" s="38"/>
      <c r="O8" s="38"/>
      <c r="P8" s="58" t="s">
        <v>115</v>
      </c>
      <c r="Q8" s="58" t="s">
        <v>114</v>
      </c>
      <c r="R8" s="66" t="s">
        <v>113</v>
      </c>
      <c r="S8" s="193"/>
      <c r="T8" s="198"/>
      <c r="U8" s="198"/>
      <c r="V8" s="198"/>
      <c r="W8" s="198"/>
      <c r="X8" s="197"/>
      <c r="Y8" s="196" t="s">
        <v>112</v>
      </c>
      <c r="Z8" s="39" t="s">
        <v>111</v>
      </c>
      <c r="AA8" s="38"/>
      <c r="AB8" s="194"/>
      <c r="AC8" s="193" t="s">
        <v>110</v>
      </c>
      <c r="AD8" s="192"/>
      <c r="AE8" s="187"/>
      <c r="AF8" s="195" t="s">
        <v>112</v>
      </c>
      <c r="AG8" s="39" t="s">
        <v>111</v>
      </c>
      <c r="AH8" s="38"/>
      <c r="AI8" s="194"/>
      <c r="AJ8" s="193" t="s">
        <v>110</v>
      </c>
      <c r="AK8" s="192"/>
      <c r="AL8" s="192"/>
      <c r="AM8" s="141"/>
    </row>
    <row r="9" spans="1:109" ht="19.5" customHeight="1" x14ac:dyDescent="0.2">
      <c r="A9" s="191"/>
      <c r="B9" s="191"/>
      <c r="C9" s="191"/>
      <c r="D9" s="191"/>
      <c r="E9" s="190"/>
      <c r="F9" s="187"/>
      <c r="G9" s="60"/>
      <c r="H9" s="60"/>
      <c r="I9" s="189"/>
      <c r="J9" s="185" t="s">
        <v>107</v>
      </c>
      <c r="K9" s="37" t="s">
        <v>109</v>
      </c>
      <c r="L9" s="184" t="s">
        <v>108</v>
      </c>
      <c r="M9" s="185" t="s">
        <v>107</v>
      </c>
      <c r="N9" s="185" t="s">
        <v>109</v>
      </c>
      <c r="O9" s="184" t="s">
        <v>108</v>
      </c>
      <c r="P9" s="60"/>
      <c r="Q9" s="60"/>
      <c r="R9" s="67"/>
      <c r="S9" s="40"/>
      <c r="T9" s="191"/>
      <c r="U9" s="191"/>
      <c r="V9" s="191"/>
      <c r="W9" s="191"/>
      <c r="X9" s="190"/>
      <c r="Y9" s="189"/>
      <c r="Z9" s="185" t="s">
        <v>107</v>
      </c>
      <c r="AA9" s="185" t="s">
        <v>106</v>
      </c>
      <c r="AB9" s="186" t="s">
        <v>105</v>
      </c>
      <c r="AC9" s="185" t="s">
        <v>107</v>
      </c>
      <c r="AD9" s="188" t="s">
        <v>106</v>
      </c>
      <c r="AE9" s="186" t="s">
        <v>105</v>
      </c>
      <c r="AF9" s="187"/>
      <c r="AG9" s="185" t="s">
        <v>107</v>
      </c>
      <c r="AH9" s="185" t="s">
        <v>106</v>
      </c>
      <c r="AI9" s="186" t="s">
        <v>105</v>
      </c>
      <c r="AJ9" s="185" t="s">
        <v>107</v>
      </c>
      <c r="AK9" s="185" t="s">
        <v>106</v>
      </c>
      <c r="AL9" s="184" t="s">
        <v>105</v>
      </c>
      <c r="AM9" s="141"/>
    </row>
    <row r="10" spans="1:109" ht="7.5" customHeight="1" x14ac:dyDescent="0.2">
      <c r="A10" s="16"/>
      <c r="B10" s="16"/>
      <c r="C10" s="16"/>
      <c r="D10" s="16"/>
      <c r="E10" s="16"/>
      <c r="F10" s="183"/>
      <c r="G10" s="16"/>
      <c r="H10" s="16"/>
      <c r="I10" s="16"/>
      <c r="J10" s="182"/>
      <c r="K10" s="16"/>
      <c r="L10" s="16"/>
      <c r="M10" s="182"/>
      <c r="N10" s="16"/>
      <c r="O10" s="16"/>
      <c r="P10" s="16"/>
      <c r="Q10" s="182"/>
      <c r="R10" s="16"/>
      <c r="S10" s="14"/>
      <c r="T10" s="16"/>
      <c r="U10" s="16"/>
      <c r="V10" s="16"/>
      <c r="W10" s="16"/>
      <c r="X10" s="139"/>
      <c r="Y10" s="16"/>
      <c r="Z10" s="138"/>
      <c r="AA10" s="138"/>
      <c r="AB10" s="138"/>
      <c r="AC10" s="138"/>
      <c r="AD10" s="138"/>
      <c r="AE10" s="138"/>
      <c r="AF10" s="16"/>
      <c r="AG10" s="182"/>
      <c r="AH10" s="16"/>
      <c r="AI10" s="16"/>
      <c r="AJ10" s="182"/>
      <c r="AK10" s="16"/>
      <c r="AL10" s="16"/>
    </row>
    <row r="11" spans="1:109" ht="15" customHeight="1" x14ac:dyDescent="0.2">
      <c r="A11" s="176"/>
      <c r="B11" s="176" t="s">
        <v>104</v>
      </c>
      <c r="C11" s="179" t="s">
        <v>103</v>
      </c>
      <c r="D11" s="180" t="s">
        <v>99</v>
      </c>
      <c r="E11" s="180"/>
      <c r="F11" s="166">
        <v>25768</v>
      </c>
      <c r="G11" s="161">
        <v>1097</v>
      </c>
      <c r="H11" s="161">
        <v>24671</v>
      </c>
      <c r="I11" s="161">
        <v>3370493</v>
      </c>
      <c r="J11" s="161">
        <v>270124</v>
      </c>
      <c r="K11" s="161">
        <v>134899</v>
      </c>
      <c r="L11" s="161">
        <v>135225</v>
      </c>
      <c r="M11" s="161">
        <v>3100369</v>
      </c>
      <c r="N11" s="161">
        <v>1546130</v>
      </c>
      <c r="O11" s="161">
        <v>1554239</v>
      </c>
      <c r="P11" s="161">
        <v>77683</v>
      </c>
      <c r="Q11" s="161">
        <v>77632</v>
      </c>
      <c r="R11" s="161">
        <v>51</v>
      </c>
      <c r="S11" s="161"/>
      <c r="T11" s="176"/>
      <c r="U11" s="176" t="s">
        <v>104</v>
      </c>
      <c r="V11" s="179" t="s">
        <v>103</v>
      </c>
      <c r="W11" s="180" t="s">
        <v>99</v>
      </c>
      <c r="X11" s="181"/>
      <c r="Y11" s="161">
        <v>5824</v>
      </c>
      <c r="Z11" s="161">
        <v>205</v>
      </c>
      <c r="AA11" s="161">
        <v>115</v>
      </c>
      <c r="AB11" s="161">
        <v>90</v>
      </c>
      <c r="AC11" s="161">
        <v>5619</v>
      </c>
      <c r="AD11" s="161">
        <v>3495</v>
      </c>
      <c r="AE11" s="161">
        <v>2124</v>
      </c>
      <c r="AF11" s="161">
        <v>945580</v>
      </c>
      <c r="AG11" s="161">
        <v>0</v>
      </c>
      <c r="AH11" s="161">
        <v>0</v>
      </c>
      <c r="AI11" s="161">
        <v>0</v>
      </c>
      <c r="AJ11" s="161">
        <v>945580</v>
      </c>
      <c r="AK11" s="161">
        <v>161775</v>
      </c>
      <c r="AL11" s="161">
        <v>783805</v>
      </c>
    </row>
    <row r="12" spans="1:109" ht="15" customHeight="1" x14ac:dyDescent="0.2">
      <c r="A12" s="169"/>
      <c r="B12" s="36"/>
      <c r="C12" s="179" t="s">
        <v>102</v>
      </c>
      <c r="D12" s="169"/>
      <c r="E12" s="169"/>
      <c r="F12" s="166">
        <v>27532</v>
      </c>
      <c r="G12" s="161">
        <v>1122</v>
      </c>
      <c r="H12" s="161">
        <v>26410</v>
      </c>
      <c r="I12" s="161">
        <v>3579675</v>
      </c>
      <c r="J12" s="161">
        <v>309511</v>
      </c>
      <c r="K12" s="161">
        <v>152839</v>
      </c>
      <c r="L12" s="161">
        <v>156672</v>
      </c>
      <c r="M12" s="161">
        <v>3270164</v>
      </c>
      <c r="N12" s="161">
        <v>1632502</v>
      </c>
      <c r="O12" s="161">
        <v>1637662</v>
      </c>
      <c r="P12" s="161">
        <v>83384</v>
      </c>
      <c r="Q12" s="161">
        <v>82981</v>
      </c>
      <c r="R12" s="161">
        <v>403</v>
      </c>
      <c r="S12" s="161"/>
      <c r="T12" s="169"/>
      <c r="U12" s="36"/>
      <c r="V12" s="179" t="s">
        <v>102</v>
      </c>
      <c r="W12" s="169"/>
      <c r="X12" s="178"/>
      <c r="Y12" s="161">
        <v>5334</v>
      </c>
      <c r="Z12" s="161">
        <v>213</v>
      </c>
      <c r="AA12" s="161">
        <v>120</v>
      </c>
      <c r="AB12" s="161">
        <v>93</v>
      </c>
      <c r="AC12" s="161">
        <v>5121</v>
      </c>
      <c r="AD12" s="161">
        <v>3102</v>
      </c>
      <c r="AE12" s="161">
        <v>2019</v>
      </c>
      <c r="AF12" s="161">
        <v>924495</v>
      </c>
      <c r="AG12" s="161">
        <v>0</v>
      </c>
      <c r="AH12" s="161">
        <v>0</v>
      </c>
      <c r="AI12" s="161">
        <v>0</v>
      </c>
      <c r="AJ12" s="161">
        <v>924495</v>
      </c>
      <c r="AK12" s="161">
        <v>128353</v>
      </c>
      <c r="AL12" s="161">
        <v>796142</v>
      </c>
    </row>
    <row r="13" spans="1:109" ht="15" customHeight="1" x14ac:dyDescent="0.2">
      <c r="A13" s="169"/>
      <c r="B13" s="176" t="s">
        <v>101</v>
      </c>
      <c r="C13" s="179" t="s">
        <v>100</v>
      </c>
      <c r="D13" s="180" t="s">
        <v>99</v>
      </c>
      <c r="E13" s="169"/>
      <c r="F13" s="166">
        <v>29015</v>
      </c>
      <c r="G13" s="161">
        <v>1394</v>
      </c>
      <c r="H13" s="161">
        <v>27621</v>
      </c>
      <c r="I13" s="161">
        <v>3855387</v>
      </c>
      <c r="J13" s="161">
        <v>393043</v>
      </c>
      <c r="K13" s="161">
        <v>192353</v>
      </c>
      <c r="L13" s="161">
        <v>200690</v>
      </c>
      <c r="M13" s="161">
        <v>3462344</v>
      </c>
      <c r="N13" s="161">
        <v>1728790</v>
      </c>
      <c r="O13" s="161">
        <v>1733554</v>
      </c>
      <c r="P13" s="161">
        <v>87143</v>
      </c>
      <c r="Q13" s="161">
        <v>86996</v>
      </c>
      <c r="R13" s="161">
        <v>147</v>
      </c>
      <c r="S13" s="161"/>
      <c r="T13" s="169"/>
      <c r="U13" s="176" t="s">
        <v>101</v>
      </c>
      <c r="V13" s="179" t="s">
        <v>100</v>
      </c>
      <c r="W13" s="180" t="s">
        <v>99</v>
      </c>
      <c r="X13" s="178"/>
      <c r="Y13" s="177">
        <v>5079</v>
      </c>
      <c r="Z13" s="161">
        <v>245</v>
      </c>
      <c r="AA13" s="161">
        <v>176</v>
      </c>
      <c r="AB13" s="161">
        <v>69</v>
      </c>
      <c r="AC13" s="177">
        <v>4834</v>
      </c>
      <c r="AD13" s="161">
        <v>2721</v>
      </c>
      <c r="AE13" s="177">
        <v>2113</v>
      </c>
      <c r="AF13" s="161">
        <v>858684</v>
      </c>
      <c r="AG13" s="161">
        <v>0</v>
      </c>
      <c r="AH13" s="161">
        <v>0</v>
      </c>
      <c r="AI13" s="161">
        <v>0</v>
      </c>
      <c r="AJ13" s="161">
        <v>858684</v>
      </c>
      <c r="AK13" s="161">
        <v>100784</v>
      </c>
      <c r="AL13" s="161">
        <v>757900</v>
      </c>
    </row>
    <row r="14" spans="1:109" ht="15" customHeight="1" x14ac:dyDescent="0.2">
      <c r="A14" s="169"/>
      <c r="B14" s="171"/>
      <c r="C14" s="179" t="s">
        <v>96</v>
      </c>
      <c r="D14" s="171"/>
      <c r="E14" s="169"/>
      <c r="F14" s="166">
        <v>20919</v>
      </c>
      <c r="G14" s="161">
        <v>289</v>
      </c>
      <c r="H14" s="161">
        <v>20630</v>
      </c>
      <c r="I14" s="161">
        <v>1621148</v>
      </c>
      <c r="J14" s="161">
        <v>71891</v>
      </c>
      <c r="K14" s="161">
        <v>36237</v>
      </c>
      <c r="L14" s="161">
        <v>35654</v>
      </c>
      <c r="M14" s="161">
        <v>1549257</v>
      </c>
      <c r="N14" s="161">
        <v>772475</v>
      </c>
      <c r="O14" s="161">
        <v>776782</v>
      </c>
      <c r="P14" s="161">
        <v>53035</v>
      </c>
      <c r="Q14" s="161">
        <v>52992</v>
      </c>
      <c r="R14" s="161">
        <v>43</v>
      </c>
      <c r="S14" s="161"/>
      <c r="T14" s="169"/>
      <c r="U14" s="171"/>
      <c r="V14" s="179" t="s">
        <v>96</v>
      </c>
      <c r="W14" s="171"/>
      <c r="X14" s="178"/>
      <c r="Y14" s="177">
        <v>2377</v>
      </c>
      <c r="Z14" s="161">
        <v>10</v>
      </c>
      <c r="AA14" s="161">
        <v>4</v>
      </c>
      <c r="AB14" s="161">
        <v>6</v>
      </c>
      <c r="AC14" s="177">
        <v>2367</v>
      </c>
      <c r="AD14" s="161">
        <v>1339</v>
      </c>
      <c r="AE14" s="177">
        <v>1028</v>
      </c>
      <c r="AF14" s="161">
        <v>637133</v>
      </c>
      <c r="AG14" s="161">
        <v>0</v>
      </c>
      <c r="AH14" s="161">
        <v>0</v>
      </c>
      <c r="AI14" s="161">
        <v>0</v>
      </c>
      <c r="AJ14" s="161">
        <v>637133</v>
      </c>
      <c r="AK14" s="161">
        <v>82160</v>
      </c>
      <c r="AL14" s="161">
        <v>554973</v>
      </c>
    </row>
    <row r="15" spans="1:109" s="148" customFormat="1" ht="22.5" customHeight="1" x14ac:dyDescent="0.2">
      <c r="A15" s="176"/>
      <c r="B15" s="171"/>
      <c r="C15" s="172" t="s">
        <v>98</v>
      </c>
      <c r="D15" s="171"/>
      <c r="E15" s="175"/>
      <c r="F15" s="174">
        <v>21037</v>
      </c>
      <c r="G15" s="162">
        <v>15</v>
      </c>
      <c r="H15" s="162">
        <v>21022</v>
      </c>
      <c r="I15" s="162">
        <v>1497738</v>
      </c>
      <c r="J15" s="161">
        <v>0</v>
      </c>
      <c r="K15" s="161">
        <v>0</v>
      </c>
      <c r="L15" s="161">
        <v>0</v>
      </c>
      <c r="M15" s="162">
        <v>1497738</v>
      </c>
      <c r="N15" s="162">
        <v>747710</v>
      </c>
      <c r="O15" s="162">
        <v>750028</v>
      </c>
      <c r="P15" s="162">
        <v>46039</v>
      </c>
      <c r="Q15" s="162">
        <v>45593</v>
      </c>
      <c r="R15" s="162">
        <v>446</v>
      </c>
      <c r="S15" s="162"/>
      <c r="T15" s="173"/>
      <c r="U15" s="171"/>
      <c r="V15" s="172" t="s">
        <v>98</v>
      </c>
      <c r="W15" s="171"/>
      <c r="X15" s="170"/>
      <c r="Y15" s="162">
        <v>1257</v>
      </c>
      <c r="Z15" s="162">
        <v>0</v>
      </c>
      <c r="AA15" s="162">
        <v>0</v>
      </c>
      <c r="AB15" s="162">
        <v>0</v>
      </c>
      <c r="AC15" s="162">
        <v>1257</v>
      </c>
      <c r="AD15" s="162">
        <v>485</v>
      </c>
      <c r="AE15" s="162">
        <v>772</v>
      </c>
      <c r="AF15" s="162">
        <v>557302</v>
      </c>
      <c r="AG15" s="162">
        <v>0</v>
      </c>
      <c r="AH15" s="162">
        <v>0</v>
      </c>
      <c r="AI15" s="162">
        <v>0</v>
      </c>
      <c r="AJ15" s="162">
        <v>557302</v>
      </c>
      <c r="AK15" s="162">
        <v>62629</v>
      </c>
      <c r="AL15" s="162">
        <v>494673</v>
      </c>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row>
    <row r="16" spans="1:109" ht="18.75" customHeight="1" x14ac:dyDescent="0.2">
      <c r="A16" s="169"/>
      <c r="B16" s="168" t="s">
        <v>17</v>
      </c>
      <c r="C16" s="168"/>
      <c r="D16" s="163" t="s">
        <v>97</v>
      </c>
      <c r="E16" s="163"/>
      <c r="F16" s="166">
        <v>1591</v>
      </c>
      <c r="G16" s="161">
        <v>1</v>
      </c>
      <c r="H16" s="161">
        <v>1590</v>
      </c>
      <c r="I16" s="161">
        <v>80225</v>
      </c>
      <c r="J16" s="161">
        <v>0</v>
      </c>
      <c r="K16" s="161">
        <v>0</v>
      </c>
      <c r="L16" s="161">
        <v>0</v>
      </c>
      <c r="M16" s="161">
        <v>80225</v>
      </c>
      <c r="N16" s="161">
        <v>38379</v>
      </c>
      <c r="O16" s="161">
        <v>41846</v>
      </c>
      <c r="P16" s="161">
        <v>4025</v>
      </c>
      <c r="Q16" s="161">
        <v>4020</v>
      </c>
      <c r="R16" s="161">
        <v>5</v>
      </c>
      <c r="S16" s="161"/>
      <c r="T16" s="169"/>
      <c r="U16" s="168" t="s">
        <v>17</v>
      </c>
      <c r="V16" s="168"/>
      <c r="W16" s="163" t="s">
        <v>97</v>
      </c>
      <c r="X16" s="27"/>
      <c r="Y16" s="161">
        <v>101</v>
      </c>
      <c r="Z16" s="161">
        <v>0</v>
      </c>
      <c r="AA16" s="161">
        <v>0</v>
      </c>
      <c r="AB16" s="161">
        <v>0</v>
      </c>
      <c r="AC16" s="161">
        <v>101</v>
      </c>
      <c r="AD16" s="161">
        <v>41</v>
      </c>
      <c r="AE16" s="161">
        <v>60</v>
      </c>
      <c r="AF16" s="161">
        <v>36413</v>
      </c>
      <c r="AG16" s="162">
        <v>0</v>
      </c>
      <c r="AH16" s="162">
        <v>0</v>
      </c>
      <c r="AI16" s="162">
        <v>0</v>
      </c>
      <c r="AJ16" s="161">
        <v>36413</v>
      </c>
      <c r="AK16" s="161">
        <v>4576</v>
      </c>
      <c r="AL16" s="161">
        <v>31837</v>
      </c>
    </row>
    <row r="17" spans="1:39" ht="13.5" customHeight="1" x14ac:dyDescent="0.2">
      <c r="A17" s="165"/>
      <c r="B17" s="165"/>
      <c r="C17" s="164"/>
      <c r="D17" s="163" t="s">
        <v>96</v>
      </c>
      <c r="E17" s="163"/>
      <c r="F17" s="166">
        <v>1447</v>
      </c>
      <c r="G17" s="161">
        <v>3</v>
      </c>
      <c r="H17" s="161">
        <v>1444</v>
      </c>
      <c r="I17" s="161">
        <v>91332</v>
      </c>
      <c r="J17" s="161">
        <v>0</v>
      </c>
      <c r="K17" s="161">
        <v>0</v>
      </c>
      <c r="L17" s="161">
        <v>0</v>
      </c>
      <c r="M17" s="161">
        <v>91332</v>
      </c>
      <c r="N17" s="161">
        <v>45237</v>
      </c>
      <c r="O17" s="161">
        <v>46095</v>
      </c>
      <c r="P17" s="161">
        <v>2592</v>
      </c>
      <c r="Q17" s="161">
        <v>2587</v>
      </c>
      <c r="R17" s="161">
        <v>5</v>
      </c>
      <c r="S17" s="161"/>
      <c r="T17" s="165"/>
      <c r="U17" s="165"/>
      <c r="V17" s="164"/>
      <c r="W17" s="163" t="s">
        <v>96</v>
      </c>
      <c r="X17" s="27"/>
      <c r="Y17" s="161">
        <v>92</v>
      </c>
      <c r="Z17" s="161">
        <v>0</v>
      </c>
      <c r="AA17" s="161">
        <v>0</v>
      </c>
      <c r="AB17" s="161">
        <v>0</v>
      </c>
      <c r="AC17" s="161">
        <v>92</v>
      </c>
      <c r="AD17" s="161">
        <v>35</v>
      </c>
      <c r="AE17" s="161">
        <v>57</v>
      </c>
      <c r="AF17" s="161">
        <v>44504</v>
      </c>
      <c r="AG17" s="162">
        <v>0</v>
      </c>
      <c r="AH17" s="162">
        <v>0</v>
      </c>
      <c r="AI17" s="162">
        <v>0</v>
      </c>
      <c r="AJ17" s="161">
        <v>44504</v>
      </c>
      <c r="AK17" s="161">
        <v>7974</v>
      </c>
      <c r="AL17" s="161">
        <v>36530</v>
      </c>
      <c r="AM17" s="159"/>
    </row>
    <row r="18" spans="1:39" ht="13.5" customHeight="1" x14ac:dyDescent="0.2">
      <c r="A18" s="165"/>
      <c r="B18" s="165"/>
      <c r="C18" s="164"/>
      <c r="D18" s="163" t="s">
        <v>95</v>
      </c>
      <c r="E18" s="163"/>
      <c r="F18" s="166">
        <v>1631</v>
      </c>
      <c r="G18" s="161">
        <v>0</v>
      </c>
      <c r="H18" s="161">
        <v>1631</v>
      </c>
      <c r="I18" s="161">
        <v>126564</v>
      </c>
      <c r="J18" s="161">
        <v>0</v>
      </c>
      <c r="K18" s="161">
        <v>0</v>
      </c>
      <c r="L18" s="161">
        <v>0</v>
      </c>
      <c r="M18" s="161">
        <v>126564</v>
      </c>
      <c r="N18" s="161">
        <v>63591</v>
      </c>
      <c r="O18" s="161">
        <v>62973</v>
      </c>
      <c r="P18" s="161">
        <v>3190</v>
      </c>
      <c r="Q18" s="161">
        <v>3185</v>
      </c>
      <c r="R18" s="161">
        <v>5</v>
      </c>
      <c r="S18" s="161"/>
      <c r="T18" s="165"/>
      <c r="U18" s="165"/>
      <c r="V18" s="164"/>
      <c r="W18" s="163" t="s">
        <v>95</v>
      </c>
      <c r="X18" s="27"/>
      <c r="Y18" s="161">
        <v>115</v>
      </c>
      <c r="Z18" s="161">
        <v>0</v>
      </c>
      <c r="AA18" s="161">
        <v>0</v>
      </c>
      <c r="AB18" s="161">
        <v>0</v>
      </c>
      <c r="AC18" s="161">
        <v>115</v>
      </c>
      <c r="AD18" s="161">
        <v>44</v>
      </c>
      <c r="AE18" s="161">
        <v>71</v>
      </c>
      <c r="AF18" s="161">
        <v>44673</v>
      </c>
      <c r="AG18" s="162">
        <v>0</v>
      </c>
      <c r="AH18" s="162">
        <v>0</v>
      </c>
      <c r="AI18" s="162">
        <v>0</v>
      </c>
      <c r="AJ18" s="161">
        <v>44673</v>
      </c>
      <c r="AK18" s="161">
        <v>5061</v>
      </c>
      <c r="AL18" s="161">
        <v>39612</v>
      </c>
    </row>
    <row r="19" spans="1:39" ht="18.75" customHeight="1" x14ac:dyDescent="0.2">
      <c r="A19" s="165"/>
      <c r="B19" s="165"/>
      <c r="C19" s="164"/>
      <c r="D19" s="163" t="s">
        <v>94</v>
      </c>
      <c r="E19" s="163"/>
      <c r="F19" s="166">
        <v>1772</v>
      </c>
      <c r="G19" s="161">
        <v>3</v>
      </c>
      <c r="H19" s="161">
        <v>1769</v>
      </c>
      <c r="I19" s="161">
        <v>94697</v>
      </c>
      <c r="J19" s="161">
        <v>0</v>
      </c>
      <c r="K19" s="161">
        <v>0</v>
      </c>
      <c r="L19" s="161">
        <v>0</v>
      </c>
      <c r="M19" s="161">
        <v>94697</v>
      </c>
      <c r="N19" s="161">
        <v>47878</v>
      </c>
      <c r="O19" s="161">
        <v>46819</v>
      </c>
      <c r="P19" s="161">
        <v>3956</v>
      </c>
      <c r="Q19" s="161">
        <v>3911</v>
      </c>
      <c r="R19" s="161">
        <v>45</v>
      </c>
      <c r="S19" s="161"/>
      <c r="T19" s="165"/>
      <c r="U19" s="165"/>
      <c r="V19" s="164"/>
      <c r="W19" s="163" t="s">
        <v>94</v>
      </c>
      <c r="X19" s="27"/>
      <c r="Y19" s="161">
        <v>112</v>
      </c>
      <c r="Z19" s="161">
        <v>0</v>
      </c>
      <c r="AA19" s="161">
        <v>0</v>
      </c>
      <c r="AB19" s="161">
        <v>0</v>
      </c>
      <c r="AC19" s="161">
        <v>112</v>
      </c>
      <c r="AD19" s="161">
        <v>46</v>
      </c>
      <c r="AE19" s="161">
        <v>66</v>
      </c>
      <c r="AF19" s="161">
        <v>48561</v>
      </c>
      <c r="AG19" s="162">
        <v>0</v>
      </c>
      <c r="AH19" s="162">
        <v>0</v>
      </c>
      <c r="AI19" s="162">
        <v>0</v>
      </c>
      <c r="AJ19" s="161">
        <v>48561</v>
      </c>
      <c r="AK19" s="161">
        <v>4645</v>
      </c>
      <c r="AL19" s="161">
        <v>43916</v>
      </c>
    </row>
    <row r="20" spans="1:39" ht="15" customHeight="1" x14ac:dyDescent="0.2">
      <c r="A20" s="165"/>
      <c r="B20" s="168"/>
      <c r="C20" s="168"/>
      <c r="D20" s="163" t="s">
        <v>93</v>
      </c>
      <c r="E20" s="163"/>
      <c r="F20" s="166">
        <v>1509</v>
      </c>
      <c r="G20" s="161">
        <v>1</v>
      </c>
      <c r="H20" s="161">
        <v>1508</v>
      </c>
      <c r="I20" s="161">
        <v>76768</v>
      </c>
      <c r="J20" s="161">
        <v>0</v>
      </c>
      <c r="K20" s="161">
        <v>0</v>
      </c>
      <c r="L20" s="161">
        <v>0</v>
      </c>
      <c r="M20" s="161">
        <v>76768</v>
      </c>
      <c r="N20" s="161">
        <v>37560</v>
      </c>
      <c r="O20" s="167">
        <v>39208</v>
      </c>
      <c r="P20" s="161">
        <v>3076</v>
      </c>
      <c r="Q20" s="161">
        <v>3025</v>
      </c>
      <c r="R20" s="167">
        <v>51</v>
      </c>
      <c r="S20" s="167"/>
      <c r="T20" s="165"/>
      <c r="U20" s="168"/>
      <c r="V20" s="168"/>
      <c r="W20" s="163" t="s">
        <v>93</v>
      </c>
      <c r="X20" s="27"/>
      <c r="Y20" s="161">
        <v>102</v>
      </c>
      <c r="Z20" s="161">
        <v>0</v>
      </c>
      <c r="AA20" s="161">
        <v>0</v>
      </c>
      <c r="AB20" s="161">
        <v>0</v>
      </c>
      <c r="AC20" s="161">
        <v>102</v>
      </c>
      <c r="AD20" s="161">
        <v>47</v>
      </c>
      <c r="AE20" s="161">
        <v>55</v>
      </c>
      <c r="AF20" s="161">
        <v>45989</v>
      </c>
      <c r="AG20" s="162">
        <v>0</v>
      </c>
      <c r="AH20" s="162">
        <v>0</v>
      </c>
      <c r="AI20" s="162">
        <v>0</v>
      </c>
      <c r="AJ20" s="161">
        <v>45989</v>
      </c>
      <c r="AK20" s="167">
        <v>4408</v>
      </c>
      <c r="AL20" s="167">
        <v>41581</v>
      </c>
    </row>
    <row r="21" spans="1:39" ht="13.5" customHeight="1" x14ac:dyDescent="0.2">
      <c r="A21" s="165"/>
      <c r="B21" s="165"/>
      <c r="C21" s="164"/>
      <c r="D21" s="163" t="s">
        <v>92</v>
      </c>
      <c r="E21" s="163"/>
      <c r="F21" s="166">
        <v>1475</v>
      </c>
      <c r="G21" s="167">
        <v>1</v>
      </c>
      <c r="H21" s="161">
        <v>1474</v>
      </c>
      <c r="I21" s="161">
        <v>79340</v>
      </c>
      <c r="J21" s="161">
        <v>0</v>
      </c>
      <c r="K21" s="161">
        <v>0</v>
      </c>
      <c r="L21" s="161">
        <v>0</v>
      </c>
      <c r="M21" s="161">
        <v>79340</v>
      </c>
      <c r="N21" s="161">
        <v>39741</v>
      </c>
      <c r="O21" s="161">
        <v>39599</v>
      </c>
      <c r="P21" s="161">
        <v>2798</v>
      </c>
      <c r="Q21" s="161">
        <v>2753</v>
      </c>
      <c r="R21" s="161">
        <v>45</v>
      </c>
      <c r="S21" s="161"/>
      <c r="T21" s="165"/>
      <c r="U21" s="165"/>
      <c r="V21" s="164"/>
      <c r="W21" s="163" t="s">
        <v>92</v>
      </c>
      <c r="X21" s="27"/>
      <c r="Y21" s="161">
        <v>118</v>
      </c>
      <c r="Z21" s="161">
        <v>0</v>
      </c>
      <c r="AA21" s="161">
        <v>0</v>
      </c>
      <c r="AB21" s="161">
        <v>0</v>
      </c>
      <c r="AC21" s="161">
        <v>118</v>
      </c>
      <c r="AD21" s="161">
        <v>61</v>
      </c>
      <c r="AE21" s="161">
        <v>57</v>
      </c>
      <c r="AF21" s="161">
        <v>48431</v>
      </c>
      <c r="AG21" s="162">
        <v>0</v>
      </c>
      <c r="AH21" s="162">
        <v>0</v>
      </c>
      <c r="AI21" s="162">
        <v>0</v>
      </c>
      <c r="AJ21" s="161">
        <v>48431</v>
      </c>
      <c r="AK21" s="161">
        <v>4734</v>
      </c>
      <c r="AL21" s="161">
        <v>43697</v>
      </c>
    </row>
    <row r="22" spans="1:39" ht="18.75" customHeight="1" x14ac:dyDescent="0.2">
      <c r="A22" s="165"/>
      <c r="B22" s="165"/>
      <c r="C22" s="164"/>
      <c r="D22" s="163" t="s">
        <v>91</v>
      </c>
      <c r="E22" s="163"/>
      <c r="F22" s="166">
        <v>1606</v>
      </c>
      <c r="G22" s="161">
        <v>5</v>
      </c>
      <c r="H22" s="161">
        <v>1601</v>
      </c>
      <c r="I22" s="161">
        <v>134320</v>
      </c>
      <c r="J22" s="161">
        <v>0</v>
      </c>
      <c r="K22" s="161">
        <v>0</v>
      </c>
      <c r="L22" s="161">
        <v>0</v>
      </c>
      <c r="M22" s="161">
        <v>134320</v>
      </c>
      <c r="N22" s="161">
        <v>67319</v>
      </c>
      <c r="O22" s="161">
        <v>67001</v>
      </c>
      <c r="P22" s="161">
        <v>3376</v>
      </c>
      <c r="Q22" s="161">
        <v>3346</v>
      </c>
      <c r="R22" s="161">
        <v>30</v>
      </c>
      <c r="S22" s="161"/>
      <c r="T22" s="165"/>
      <c r="U22" s="165"/>
      <c r="V22" s="164"/>
      <c r="W22" s="163" t="s">
        <v>91</v>
      </c>
      <c r="X22" s="27"/>
      <c r="Y22" s="161">
        <v>92</v>
      </c>
      <c r="Z22" s="161">
        <v>0</v>
      </c>
      <c r="AA22" s="161">
        <v>0</v>
      </c>
      <c r="AB22" s="161">
        <v>0</v>
      </c>
      <c r="AC22" s="161">
        <v>92</v>
      </c>
      <c r="AD22" s="161">
        <v>37</v>
      </c>
      <c r="AE22" s="161">
        <v>55</v>
      </c>
      <c r="AF22" s="161">
        <v>44809</v>
      </c>
      <c r="AG22" s="162">
        <v>0</v>
      </c>
      <c r="AH22" s="162">
        <v>0</v>
      </c>
      <c r="AI22" s="162">
        <v>0</v>
      </c>
      <c r="AJ22" s="161">
        <v>44809</v>
      </c>
      <c r="AK22" s="161">
        <v>4889</v>
      </c>
      <c r="AL22" s="161">
        <v>39920</v>
      </c>
    </row>
    <row r="23" spans="1:39" ht="13.5" customHeight="1" x14ac:dyDescent="0.2">
      <c r="A23" s="165"/>
      <c r="B23" s="165"/>
      <c r="C23" s="164"/>
      <c r="D23" s="163" t="s">
        <v>90</v>
      </c>
      <c r="E23" s="163"/>
      <c r="F23" s="166">
        <v>1944</v>
      </c>
      <c r="G23" s="161">
        <v>1</v>
      </c>
      <c r="H23" s="161">
        <v>1943</v>
      </c>
      <c r="I23" s="161">
        <v>143497</v>
      </c>
      <c r="J23" s="161">
        <v>0</v>
      </c>
      <c r="K23" s="161">
        <v>0</v>
      </c>
      <c r="L23" s="161">
        <v>0</v>
      </c>
      <c r="M23" s="161">
        <v>143497</v>
      </c>
      <c r="N23" s="161">
        <v>71311</v>
      </c>
      <c r="O23" s="161">
        <v>72186</v>
      </c>
      <c r="P23" s="161">
        <v>4570</v>
      </c>
      <c r="Q23" s="161">
        <v>4519</v>
      </c>
      <c r="R23" s="161">
        <v>51</v>
      </c>
      <c r="S23" s="161"/>
      <c r="T23" s="165"/>
      <c r="U23" s="165"/>
      <c r="V23" s="164"/>
      <c r="W23" s="163" t="s">
        <v>90</v>
      </c>
      <c r="X23" s="27"/>
      <c r="Y23" s="161">
        <v>87</v>
      </c>
      <c r="Z23" s="161">
        <v>0</v>
      </c>
      <c r="AA23" s="161">
        <v>0</v>
      </c>
      <c r="AB23" s="161">
        <v>0</v>
      </c>
      <c r="AC23" s="161">
        <v>87</v>
      </c>
      <c r="AD23" s="161">
        <v>24</v>
      </c>
      <c r="AE23" s="161">
        <v>63</v>
      </c>
      <c r="AF23" s="161">
        <v>42983</v>
      </c>
      <c r="AG23" s="162">
        <v>0</v>
      </c>
      <c r="AH23" s="162">
        <v>0</v>
      </c>
      <c r="AI23" s="162">
        <v>0</v>
      </c>
      <c r="AJ23" s="161">
        <v>42983</v>
      </c>
      <c r="AK23" s="161">
        <v>5322</v>
      </c>
      <c r="AL23" s="161">
        <v>37661</v>
      </c>
    </row>
    <row r="24" spans="1:39" ht="15" customHeight="1" x14ac:dyDescent="0.2">
      <c r="A24" s="165"/>
      <c r="B24" s="165"/>
      <c r="C24" s="164"/>
      <c r="D24" s="163" t="s">
        <v>89</v>
      </c>
      <c r="E24" s="163"/>
      <c r="F24" s="166">
        <v>1933</v>
      </c>
      <c r="G24" s="167">
        <v>0</v>
      </c>
      <c r="H24" s="161">
        <v>1933</v>
      </c>
      <c r="I24" s="161">
        <v>106002</v>
      </c>
      <c r="J24" s="161">
        <v>0</v>
      </c>
      <c r="K24" s="161">
        <v>0</v>
      </c>
      <c r="L24" s="161">
        <v>0</v>
      </c>
      <c r="M24" s="161">
        <v>106002</v>
      </c>
      <c r="N24" s="161">
        <v>53028</v>
      </c>
      <c r="O24" s="161">
        <v>52974</v>
      </c>
      <c r="P24" s="161">
        <v>4097</v>
      </c>
      <c r="Q24" s="161">
        <v>4034</v>
      </c>
      <c r="R24" s="161">
        <v>63</v>
      </c>
      <c r="S24" s="161"/>
      <c r="T24" s="165"/>
      <c r="U24" s="165"/>
      <c r="V24" s="164"/>
      <c r="W24" s="163" t="s">
        <v>89</v>
      </c>
      <c r="X24" s="27"/>
      <c r="Y24" s="161">
        <v>106</v>
      </c>
      <c r="Z24" s="161">
        <v>0</v>
      </c>
      <c r="AA24" s="161">
        <v>0</v>
      </c>
      <c r="AB24" s="161">
        <v>0</v>
      </c>
      <c r="AC24" s="161">
        <v>106</v>
      </c>
      <c r="AD24" s="161">
        <v>34</v>
      </c>
      <c r="AE24" s="161">
        <v>72</v>
      </c>
      <c r="AF24" s="161">
        <v>46730</v>
      </c>
      <c r="AG24" s="162">
        <v>0</v>
      </c>
      <c r="AH24" s="162">
        <v>0</v>
      </c>
      <c r="AI24" s="162">
        <v>0</v>
      </c>
      <c r="AJ24" s="161">
        <v>46730</v>
      </c>
      <c r="AK24" s="161">
        <v>5044</v>
      </c>
      <c r="AL24" s="161">
        <v>41686</v>
      </c>
    </row>
    <row r="25" spans="1:39" ht="18.75" customHeight="1" x14ac:dyDescent="0.2">
      <c r="A25" s="165"/>
      <c r="B25" s="165"/>
      <c r="C25" s="164"/>
      <c r="D25" s="163" t="s">
        <v>88</v>
      </c>
      <c r="E25" s="163"/>
      <c r="F25" s="166">
        <v>1933</v>
      </c>
      <c r="G25" s="161">
        <v>0</v>
      </c>
      <c r="H25" s="161">
        <v>1933</v>
      </c>
      <c r="I25" s="161">
        <v>164948</v>
      </c>
      <c r="J25" s="161">
        <v>0</v>
      </c>
      <c r="K25" s="161">
        <v>0</v>
      </c>
      <c r="L25" s="161">
        <v>0</v>
      </c>
      <c r="M25" s="161">
        <v>164948</v>
      </c>
      <c r="N25" s="161">
        <v>82259</v>
      </c>
      <c r="O25" s="161">
        <v>82689</v>
      </c>
      <c r="P25" s="161">
        <v>4174</v>
      </c>
      <c r="Q25" s="161">
        <v>4122</v>
      </c>
      <c r="R25" s="161">
        <v>52</v>
      </c>
      <c r="S25" s="161"/>
      <c r="T25" s="165"/>
      <c r="U25" s="165"/>
      <c r="V25" s="164"/>
      <c r="W25" s="163" t="s">
        <v>88</v>
      </c>
      <c r="X25" s="27"/>
      <c r="Y25" s="161">
        <v>110</v>
      </c>
      <c r="Z25" s="161">
        <v>0</v>
      </c>
      <c r="AA25" s="161">
        <v>0</v>
      </c>
      <c r="AB25" s="161">
        <v>0</v>
      </c>
      <c r="AC25" s="161">
        <v>110</v>
      </c>
      <c r="AD25" s="161">
        <v>38</v>
      </c>
      <c r="AE25" s="161">
        <v>72</v>
      </c>
      <c r="AF25" s="161">
        <v>46329</v>
      </c>
      <c r="AG25" s="162">
        <v>0</v>
      </c>
      <c r="AH25" s="162">
        <v>0</v>
      </c>
      <c r="AI25" s="162">
        <v>0</v>
      </c>
      <c r="AJ25" s="161">
        <v>46329</v>
      </c>
      <c r="AK25" s="161">
        <v>4370</v>
      </c>
      <c r="AL25" s="161">
        <v>41959</v>
      </c>
    </row>
    <row r="26" spans="1:39" ht="13.5" customHeight="1" x14ac:dyDescent="0.2">
      <c r="A26" s="165"/>
      <c r="B26" s="165"/>
      <c r="C26" s="164"/>
      <c r="D26" s="163" t="s">
        <v>87</v>
      </c>
      <c r="E26" s="163"/>
      <c r="F26" s="166">
        <v>2120</v>
      </c>
      <c r="G26" s="167">
        <v>0</v>
      </c>
      <c r="H26" s="161">
        <v>2120</v>
      </c>
      <c r="I26" s="161">
        <v>198378</v>
      </c>
      <c r="J26" s="161">
        <v>0</v>
      </c>
      <c r="K26" s="161">
        <v>0</v>
      </c>
      <c r="L26" s="161">
        <v>0</v>
      </c>
      <c r="M26" s="161">
        <v>198378</v>
      </c>
      <c r="N26" s="161">
        <v>99631</v>
      </c>
      <c r="O26" s="161">
        <v>98747</v>
      </c>
      <c r="P26" s="161">
        <v>4807</v>
      </c>
      <c r="Q26" s="161">
        <v>4752</v>
      </c>
      <c r="R26" s="161">
        <v>55</v>
      </c>
      <c r="S26" s="161"/>
      <c r="T26" s="165"/>
      <c r="U26" s="165"/>
      <c r="V26" s="164"/>
      <c r="W26" s="163" t="s">
        <v>87</v>
      </c>
      <c r="X26" s="27"/>
      <c r="Y26" s="161">
        <v>104</v>
      </c>
      <c r="Z26" s="161">
        <v>0</v>
      </c>
      <c r="AA26" s="161">
        <v>0</v>
      </c>
      <c r="AB26" s="161">
        <v>0</v>
      </c>
      <c r="AC26" s="161">
        <v>104</v>
      </c>
      <c r="AD26" s="161">
        <v>37</v>
      </c>
      <c r="AE26" s="161">
        <v>67</v>
      </c>
      <c r="AF26" s="161">
        <v>45169</v>
      </c>
      <c r="AG26" s="162">
        <v>0</v>
      </c>
      <c r="AH26" s="162">
        <v>0</v>
      </c>
      <c r="AI26" s="162">
        <v>0</v>
      </c>
      <c r="AJ26" s="161">
        <v>45169</v>
      </c>
      <c r="AK26" s="161">
        <v>5180</v>
      </c>
      <c r="AL26" s="161">
        <v>39989</v>
      </c>
    </row>
    <row r="27" spans="1:39" ht="13.5" customHeight="1" x14ac:dyDescent="0.2">
      <c r="A27" s="165"/>
      <c r="B27" s="165"/>
      <c r="C27" s="164"/>
      <c r="D27" s="163" t="s">
        <v>86</v>
      </c>
      <c r="E27" s="163"/>
      <c r="F27" s="166">
        <v>2076</v>
      </c>
      <c r="G27" s="161">
        <v>0</v>
      </c>
      <c r="H27" s="161">
        <v>2076</v>
      </c>
      <c r="I27" s="161">
        <v>201667</v>
      </c>
      <c r="J27" s="161">
        <v>0</v>
      </c>
      <c r="K27" s="161">
        <v>0</v>
      </c>
      <c r="L27" s="161">
        <v>0</v>
      </c>
      <c r="M27" s="161">
        <v>201667</v>
      </c>
      <c r="N27" s="161">
        <v>101776</v>
      </c>
      <c r="O27" s="161">
        <v>99891</v>
      </c>
      <c r="P27" s="161">
        <v>5378</v>
      </c>
      <c r="Q27" s="161">
        <v>5339</v>
      </c>
      <c r="R27" s="161">
        <v>39</v>
      </c>
      <c r="S27" s="161"/>
      <c r="T27" s="165"/>
      <c r="U27" s="165"/>
      <c r="V27" s="164"/>
      <c r="W27" s="163" t="s">
        <v>86</v>
      </c>
      <c r="X27" s="27"/>
      <c r="Y27" s="161">
        <v>118</v>
      </c>
      <c r="Z27" s="161">
        <v>0</v>
      </c>
      <c r="AA27" s="161">
        <v>0</v>
      </c>
      <c r="AB27" s="161">
        <v>0</v>
      </c>
      <c r="AC27" s="161">
        <v>118</v>
      </c>
      <c r="AD27" s="161">
        <v>41</v>
      </c>
      <c r="AE27" s="161">
        <v>77</v>
      </c>
      <c r="AF27" s="161">
        <v>62711</v>
      </c>
      <c r="AG27" s="162">
        <v>0</v>
      </c>
      <c r="AH27" s="162">
        <v>0</v>
      </c>
      <c r="AI27" s="162">
        <v>0</v>
      </c>
      <c r="AJ27" s="161">
        <v>62711</v>
      </c>
      <c r="AK27" s="161">
        <v>6426</v>
      </c>
      <c r="AL27" s="161">
        <v>56285</v>
      </c>
    </row>
    <row r="28" spans="1:39" ht="9" customHeight="1" x14ac:dyDescent="0.2">
      <c r="A28" s="29"/>
      <c r="B28" s="29"/>
      <c r="C28" s="158"/>
      <c r="D28" s="158"/>
      <c r="E28" s="158"/>
      <c r="F28" s="160"/>
      <c r="G28" s="156"/>
      <c r="H28" s="156"/>
      <c r="I28" s="156"/>
      <c r="J28" s="156"/>
      <c r="K28" s="156"/>
      <c r="L28" s="156"/>
      <c r="M28" s="156"/>
      <c r="N28" s="156"/>
      <c r="O28" s="156"/>
      <c r="P28" s="156"/>
      <c r="Q28" s="156"/>
      <c r="R28" s="156"/>
      <c r="S28" s="159"/>
      <c r="T28" s="29"/>
      <c r="U28" s="29"/>
      <c r="V28" s="158"/>
      <c r="W28" s="158"/>
      <c r="X28" s="157"/>
      <c r="Y28" s="156"/>
      <c r="Z28" s="156"/>
      <c r="AA28" s="156"/>
      <c r="AB28" s="156"/>
      <c r="AC28" s="156"/>
      <c r="AD28" s="156"/>
      <c r="AE28" s="156"/>
      <c r="AF28" s="156"/>
      <c r="AG28" s="156"/>
      <c r="AH28" s="156"/>
      <c r="AI28" s="156"/>
      <c r="AJ28" s="156"/>
      <c r="AK28" s="156"/>
      <c r="AL28" s="155"/>
    </row>
    <row r="29" spans="1:39" ht="13.5" customHeight="1" x14ac:dyDescent="0.2">
      <c r="T29" s="33" t="s">
        <v>85</v>
      </c>
    </row>
    <row r="30" spans="1:39" ht="15" customHeight="1" x14ac:dyDescent="0.2"/>
    <row r="31" spans="1:39" ht="15" customHeight="1" x14ac:dyDescent="0.2">
      <c r="G31" s="146"/>
      <c r="J31" s="146"/>
      <c r="N31" s="146"/>
      <c r="P31" s="153"/>
      <c r="Q31" s="153"/>
      <c r="T31" s="33"/>
    </row>
    <row r="32" spans="1:39" ht="15" customHeight="1" x14ac:dyDescent="0.2">
      <c r="A32" s="154"/>
      <c r="B32" s="154"/>
      <c r="C32" s="154"/>
      <c r="D32" s="154"/>
      <c r="E32" s="154"/>
      <c r="F32" s="144"/>
      <c r="G32" s="144"/>
      <c r="H32" s="144"/>
      <c r="I32" s="144"/>
      <c r="J32" s="144"/>
      <c r="K32" s="144"/>
      <c r="L32" s="144"/>
      <c r="M32" s="144"/>
      <c r="N32" s="145"/>
      <c r="O32" s="145"/>
      <c r="P32" s="153"/>
      <c r="Q32" s="153"/>
      <c r="R32" s="144"/>
      <c r="S32" s="144"/>
      <c r="T32" s="154"/>
      <c r="U32" s="154"/>
      <c r="V32" s="154"/>
      <c r="W32" s="154"/>
      <c r="X32" s="154"/>
      <c r="Y32" s="144"/>
      <c r="Z32" s="144"/>
      <c r="AA32" s="144"/>
      <c r="AB32" s="144"/>
      <c r="AC32" s="144"/>
      <c r="AD32" s="144"/>
      <c r="AE32" s="144"/>
      <c r="AF32" s="144"/>
      <c r="AG32" s="145"/>
      <c r="AH32" s="145"/>
      <c r="AI32" s="145"/>
      <c r="AJ32" s="144"/>
      <c r="AK32" s="144"/>
      <c r="AL32" s="144"/>
    </row>
    <row r="33" spans="1:109" ht="15" customHeight="1" x14ac:dyDescent="0.2">
      <c r="A33" s="146"/>
      <c r="B33" s="146"/>
      <c r="C33" s="146"/>
      <c r="D33" s="146"/>
      <c r="E33" s="146"/>
      <c r="F33" s="144"/>
      <c r="G33" s="144"/>
      <c r="H33" s="144"/>
      <c r="I33" s="144"/>
      <c r="J33" s="144"/>
      <c r="K33" s="144"/>
      <c r="L33" s="144"/>
      <c r="M33" s="144"/>
      <c r="N33" s="145"/>
      <c r="O33" s="145"/>
      <c r="P33" s="153"/>
      <c r="Q33" s="153"/>
      <c r="R33" s="144"/>
      <c r="S33" s="144"/>
      <c r="T33" s="144"/>
    </row>
    <row r="34" spans="1:109" ht="15" customHeight="1" x14ac:dyDescent="0.2">
      <c r="A34" s="146"/>
      <c r="B34" s="146"/>
      <c r="C34" s="146"/>
      <c r="D34" s="146"/>
      <c r="E34" s="146"/>
      <c r="F34" s="144"/>
      <c r="G34" s="144"/>
      <c r="H34" s="144"/>
      <c r="I34" s="144"/>
      <c r="J34" s="144"/>
      <c r="K34" s="144"/>
      <c r="L34" s="144"/>
      <c r="M34" s="144"/>
      <c r="N34" s="145"/>
      <c r="O34" s="145"/>
      <c r="P34" s="145"/>
      <c r="Q34" s="144"/>
      <c r="R34" s="144"/>
      <c r="S34" s="144"/>
      <c r="T34" s="144"/>
    </row>
    <row r="35" spans="1:109" ht="15" customHeight="1" x14ac:dyDescent="0.2">
      <c r="A35" s="146"/>
      <c r="B35" s="146"/>
      <c r="C35" s="146"/>
      <c r="D35" s="146"/>
      <c r="E35" s="146"/>
      <c r="F35" s="144"/>
      <c r="G35" s="144"/>
      <c r="H35" s="144"/>
      <c r="I35" s="144"/>
      <c r="J35" s="144"/>
      <c r="K35" s="144"/>
      <c r="L35" s="144"/>
      <c r="M35" s="144"/>
      <c r="N35" s="144"/>
      <c r="O35" s="144"/>
      <c r="P35" s="144"/>
      <c r="Q35" s="144"/>
      <c r="R35" s="144"/>
      <c r="S35" s="144"/>
      <c r="T35" s="144"/>
    </row>
    <row r="36" spans="1:109" s="148" customFormat="1" ht="15" customHeight="1" x14ac:dyDescent="0.2">
      <c r="A36" s="152"/>
      <c r="B36" s="152"/>
      <c r="C36" s="152"/>
      <c r="D36" s="152"/>
      <c r="E36" s="152"/>
      <c r="F36" s="151"/>
      <c r="G36" s="151"/>
      <c r="H36" s="151"/>
      <c r="I36" s="151"/>
      <c r="J36" s="151"/>
      <c r="K36" s="151"/>
      <c r="L36" s="151"/>
      <c r="M36" s="151"/>
      <c r="N36" s="151"/>
      <c r="O36" s="150"/>
      <c r="P36" s="150"/>
      <c r="Q36" s="151"/>
      <c r="R36" s="150"/>
      <c r="S36" s="150"/>
      <c r="T36" s="150"/>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row>
    <row r="37" spans="1:109" ht="15" customHeight="1" x14ac:dyDescent="0.2">
      <c r="A37" s="147"/>
      <c r="B37" s="147"/>
      <c r="C37" s="147"/>
      <c r="D37" s="147"/>
      <c r="E37" s="147"/>
      <c r="F37" s="144"/>
      <c r="G37" s="144"/>
      <c r="H37" s="144"/>
      <c r="I37" s="144"/>
      <c r="J37" s="144"/>
      <c r="K37" s="144"/>
      <c r="L37" s="144"/>
      <c r="M37" s="144"/>
      <c r="N37" s="145"/>
      <c r="O37" s="145"/>
      <c r="P37" s="145"/>
      <c r="Q37" s="144"/>
      <c r="R37" s="144"/>
      <c r="S37" s="144"/>
      <c r="T37" s="144"/>
    </row>
    <row r="38" spans="1:109" ht="15" customHeight="1" x14ac:dyDescent="0.2">
      <c r="A38" s="146"/>
      <c r="B38" s="146"/>
      <c r="C38" s="146"/>
      <c r="D38" s="146"/>
      <c r="E38" s="146"/>
      <c r="F38" s="144"/>
      <c r="G38" s="144"/>
      <c r="H38" s="144"/>
      <c r="I38" s="144"/>
      <c r="J38" s="144"/>
      <c r="K38" s="144"/>
      <c r="L38" s="144"/>
      <c r="M38" s="144"/>
      <c r="N38" s="145"/>
      <c r="O38" s="145"/>
      <c r="P38" s="145"/>
      <c r="Q38" s="144"/>
      <c r="R38" s="144"/>
      <c r="S38" s="144"/>
      <c r="T38" s="144"/>
    </row>
    <row r="39" spans="1:109" ht="15" customHeight="1" x14ac:dyDescent="0.2">
      <c r="A39" s="146"/>
      <c r="B39" s="146"/>
      <c r="C39" s="146"/>
      <c r="D39" s="146"/>
      <c r="E39" s="146"/>
      <c r="F39" s="144"/>
      <c r="G39" s="144"/>
      <c r="H39" s="144"/>
      <c r="I39" s="144"/>
      <c r="J39" s="144"/>
      <c r="K39" s="144"/>
      <c r="L39" s="144"/>
      <c r="M39" s="144"/>
      <c r="N39" s="145"/>
      <c r="O39" s="145"/>
      <c r="P39" s="145"/>
      <c r="Q39" s="144"/>
      <c r="R39" s="144"/>
      <c r="S39" s="144"/>
      <c r="T39" s="144"/>
    </row>
    <row r="40" spans="1:109" ht="15" customHeight="1" x14ac:dyDescent="0.2">
      <c r="A40" s="146"/>
      <c r="B40" s="146"/>
      <c r="C40" s="146"/>
      <c r="D40" s="146"/>
      <c r="E40" s="146"/>
      <c r="F40" s="144"/>
      <c r="G40" s="144"/>
      <c r="H40" s="144"/>
      <c r="I40" s="144"/>
      <c r="J40" s="144"/>
      <c r="K40" s="144"/>
      <c r="L40" s="144"/>
      <c r="M40" s="144"/>
      <c r="N40" s="145"/>
      <c r="O40" s="145"/>
      <c r="P40" s="145"/>
      <c r="Q40" s="144"/>
      <c r="R40" s="144"/>
      <c r="S40" s="144"/>
      <c r="T40" s="144"/>
    </row>
    <row r="41" spans="1:109" ht="15" customHeight="1" x14ac:dyDescent="0.2">
      <c r="A41" s="146"/>
      <c r="B41" s="146"/>
      <c r="C41" s="146"/>
      <c r="D41" s="146"/>
      <c r="E41" s="146"/>
      <c r="F41" s="144"/>
      <c r="G41" s="144"/>
      <c r="H41" s="144"/>
      <c r="I41" s="144"/>
      <c r="J41" s="144"/>
      <c r="K41" s="144"/>
      <c r="L41" s="144"/>
      <c r="M41" s="144"/>
      <c r="N41" s="145"/>
      <c r="O41" s="145"/>
      <c r="P41" s="144"/>
      <c r="Q41" s="144"/>
      <c r="R41" s="144"/>
      <c r="S41" s="144"/>
      <c r="T41" s="144"/>
    </row>
    <row r="42" spans="1:109" ht="15" customHeight="1" x14ac:dyDescent="0.2">
      <c r="A42" s="146"/>
      <c r="B42" s="146"/>
      <c r="C42" s="146"/>
      <c r="D42" s="146"/>
      <c r="E42" s="146"/>
      <c r="F42" s="144"/>
      <c r="G42" s="144"/>
      <c r="H42" s="144"/>
      <c r="I42" s="144"/>
      <c r="J42" s="144"/>
      <c r="K42" s="144"/>
      <c r="L42" s="144"/>
      <c r="M42" s="144"/>
      <c r="N42" s="145"/>
      <c r="O42" s="145"/>
      <c r="P42" s="144"/>
      <c r="Q42" s="144"/>
      <c r="R42" s="144"/>
      <c r="S42" s="144"/>
      <c r="T42" s="144"/>
    </row>
    <row r="43" spans="1:109" ht="15" customHeight="1" x14ac:dyDescent="0.2">
      <c r="A43" s="146"/>
      <c r="B43" s="146"/>
      <c r="C43" s="146"/>
      <c r="D43" s="146"/>
      <c r="E43" s="146"/>
      <c r="F43" s="144"/>
      <c r="G43" s="144"/>
      <c r="H43" s="144"/>
      <c r="I43" s="144"/>
      <c r="J43" s="144"/>
      <c r="K43" s="144"/>
      <c r="L43" s="144"/>
      <c r="M43" s="144"/>
      <c r="N43" s="145"/>
      <c r="O43" s="145"/>
      <c r="P43" s="144"/>
      <c r="Q43" s="144"/>
      <c r="R43" s="144"/>
      <c r="S43" s="144"/>
      <c r="T43" s="144"/>
    </row>
    <row r="44" spans="1:109" ht="15" customHeight="1" x14ac:dyDescent="0.2">
      <c r="A44" s="146"/>
      <c r="B44" s="146"/>
      <c r="C44" s="146"/>
      <c r="D44" s="146"/>
      <c r="E44" s="146"/>
      <c r="F44" s="144"/>
      <c r="G44" s="144"/>
      <c r="H44" s="144"/>
      <c r="I44" s="144"/>
      <c r="J44" s="144"/>
      <c r="K44" s="144"/>
      <c r="L44" s="144"/>
      <c r="M44" s="144"/>
      <c r="N44" s="145"/>
      <c r="O44" s="145"/>
      <c r="P44" s="144"/>
      <c r="Q44" s="144"/>
      <c r="R44" s="144"/>
      <c r="S44" s="144"/>
      <c r="T44" s="144"/>
    </row>
    <row r="45" spans="1:109" ht="15" customHeight="1" x14ac:dyDescent="0.2">
      <c r="A45" s="146"/>
      <c r="B45" s="146"/>
      <c r="C45" s="146"/>
      <c r="D45" s="146"/>
      <c r="E45" s="146"/>
      <c r="F45" s="144"/>
      <c r="G45" s="144"/>
      <c r="H45" s="144"/>
      <c r="I45" s="144"/>
      <c r="J45" s="144"/>
      <c r="K45" s="144"/>
      <c r="L45" s="144"/>
      <c r="M45" s="144"/>
      <c r="N45" s="145"/>
      <c r="O45" s="145"/>
      <c r="P45" s="144"/>
      <c r="Q45" s="144"/>
      <c r="R45" s="144"/>
      <c r="S45" s="144"/>
      <c r="T45" s="144"/>
    </row>
    <row r="46" spans="1:109" ht="15" customHeight="1" x14ac:dyDescent="0.2">
      <c r="A46" s="146"/>
      <c r="B46" s="146"/>
      <c r="C46" s="146"/>
      <c r="D46" s="146"/>
      <c r="E46" s="146"/>
      <c r="F46" s="144"/>
      <c r="G46" s="144"/>
      <c r="H46" s="144"/>
      <c r="I46" s="144"/>
      <c r="J46" s="144"/>
      <c r="K46" s="144"/>
      <c r="L46" s="144"/>
      <c r="M46" s="144"/>
      <c r="N46" s="145"/>
      <c r="O46" s="145"/>
      <c r="P46" s="144"/>
      <c r="Q46" s="144"/>
      <c r="R46" s="144"/>
      <c r="S46" s="144"/>
      <c r="T46" s="144"/>
    </row>
    <row r="47" spans="1:109" ht="15" customHeight="1" x14ac:dyDescent="0.2">
      <c r="A47" s="146"/>
      <c r="B47" s="146"/>
      <c r="C47" s="146"/>
      <c r="D47" s="146"/>
      <c r="E47" s="146"/>
      <c r="F47" s="144"/>
      <c r="G47" s="144"/>
      <c r="H47" s="144"/>
      <c r="I47" s="144"/>
      <c r="J47" s="144"/>
      <c r="K47" s="144"/>
      <c r="L47" s="144"/>
      <c r="M47" s="144"/>
      <c r="N47" s="145"/>
      <c r="O47" s="145"/>
      <c r="P47" s="144"/>
      <c r="Q47" s="144"/>
      <c r="R47" s="144"/>
      <c r="S47" s="144"/>
      <c r="T47" s="144"/>
    </row>
    <row r="48" spans="1:109" ht="15" customHeight="1" x14ac:dyDescent="0.2">
      <c r="A48" s="146"/>
      <c r="B48" s="146"/>
      <c r="C48" s="146"/>
      <c r="D48" s="146"/>
      <c r="E48" s="146"/>
      <c r="F48" s="144"/>
      <c r="G48" s="144"/>
      <c r="H48" s="144"/>
      <c r="I48" s="144"/>
      <c r="J48" s="144"/>
      <c r="K48" s="144"/>
      <c r="L48" s="144"/>
      <c r="M48" s="144"/>
      <c r="N48" s="145"/>
      <c r="O48" s="145"/>
      <c r="P48" s="144"/>
      <c r="Q48" s="144"/>
      <c r="R48" s="144"/>
      <c r="S48" s="144"/>
      <c r="T48" s="144"/>
    </row>
    <row r="49" spans="1:20" ht="15" customHeight="1" x14ac:dyDescent="0.2">
      <c r="A49" s="146"/>
      <c r="B49" s="146"/>
      <c r="C49" s="146"/>
      <c r="D49" s="146"/>
      <c r="E49" s="146"/>
      <c r="F49" s="144"/>
      <c r="G49" s="144"/>
      <c r="H49" s="144"/>
      <c r="I49" s="144"/>
      <c r="J49" s="144"/>
      <c r="K49" s="144"/>
      <c r="L49" s="144"/>
      <c r="M49" s="144"/>
      <c r="N49" s="145"/>
      <c r="O49" s="145"/>
      <c r="P49" s="144"/>
      <c r="Q49" s="144"/>
      <c r="R49" s="144"/>
      <c r="S49" s="144"/>
      <c r="T49" s="144"/>
    </row>
    <row r="50" spans="1:20" ht="15" customHeight="1" x14ac:dyDescent="0.2">
      <c r="A50" s="146"/>
      <c r="B50" s="146"/>
      <c r="C50" s="146"/>
      <c r="D50" s="146"/>
      <c r="E50" s="146"/>
      <c r="F50" s="144"/>
      <c r="G50" s="144"/>
      <c r="H50" s="144"/>
      <c r="I50" s="144"/>
      <c r="J50" s="144"/>
      <c r="K50" s="144"/>
      <c r="L50" s="144"/>
      <c r="M50" s="144"/>
      <c r="N50" s="145"/>
      <c r="O50" s="145"/>
      <c r="P50" s="144"/>
      <c r="Q50" s="144"/>
      <c r="R50" s="144"/>
      <c r="S50" s="144"/>
      <c r="T50" s="144"/>
    </row>
    <row r="51" spans="1:20" ht="15" customHeight="1" x14ac:dyDescent="0.2"/>
  </sheetData>
  <mergeCells count="17">
    <mergeCell ref="B16:C16"/>
    <mergeCell ref="B20:C20"/>
    <mergeCell ref="A7:E9"/>
    <mergeCell ref="F7:G7"/>
    <mergeCell ref="I7:J7"/>
    <mergeCell ref="P7:R7"/>
    <mergeCell ref="G8:G9"/>
    <mergeCell ref="H8:H9"/>
    <mergeCell ref="P8:P9"/>
    <mergeCell ref="Q8:Q9"/>
    <mergeCell ref="R8:R9"/>
    <mergeCell ref="U20:V20"/>
    <mergeCell ref="T6:X6"/>
    <mergeCell ref="T7:X9"/>
    <mergeCell ref="Y7:Z7"/>
    <mergeCell ref="AF7:AG7"/>
    <mergeCell ref="U16:V16"/>
  </mergeCells>
  <phoneticPr fontId="2"/>
  <printOptions horizontalCentered="1"/>
  <pageMargins left="0.59055118110236227" right="0.59055118110236227" top="0.59055118110236227" bottom="0.39370078740157483" header="0.51181102362204722" footer="0.51181102362204722"/>
  <pageSetup paperSize="9" scale="70" orientation="landscape" horizontalDpi="300" verticalDpi="300" r:id="rId1"/>
  <headerFooter alignWithMargins="0"/>
  <colBreaks count="1" manualBreakCount="1">
    <brk id="1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C0D72-C337-4CAE-A65F-081336A2A804}">
  <dimension ref="A1:DD78"/>
  <sheetViews>
    <sheetView showGridLines="0" zoomScaleNormal="100" zoomScaleSheetLayoutView="100" workbookViewId="0">
      <selection activeCell="N9" sqref="N9"/>
    </sheetView>
  </sheetViews>
  <sheetFormatPr defaultColWidth="8.7265625" defaultRowHeight="13" x14ac:dyDescent="0.2"/>
  <cols>
    <col min="1" max="1" width="1.6328125" style="12" customWidth="1"/>
    <col min="2" max="2" width="5.6328125" style="12" customWidth="1"/>
    <col min="3" max="3" width="10.26953125" style="12" customWidth="1"/>
    <col min="4" max="4" width="7.90625" style="12" customWidth="1"/>
    <col min="5" max="5" width="1.6328125" style="12" customWidth="1"/>
    <col min="6" max="10" width="14.7265625" style="12" customWidth="1"/>
    <col min="11" max="108" width="8.7265625" style="12"/>
    <col min="109" max="16384" width="8.7265625" style="74"/>
  </cols>
  <sheetData>
    <row r="1" spans="1:108" ht="8.25" customHeight="1" x14ac:dyDescent="0.2"/>
    <row r="2" spans="1:108" s="3" customFormat="1" ht="32.25" customHeight="1" x14ac:dyDescent="0.25">
      <c r="A2" s="44" t="s">
        <v>84</v>
      </c>
      <c r="B2" s="44"/>
      <c r="C2" s="44"/>
      <c r="D2" s="44"/>
      <c r="E2" s="44"/>
      <c r="F2" s="44"/>
      <c r="G2" s="44"/>
      <c r="H2" s="44"/>
      <c r="I2" s="44"/>
      <c r="J2" s="4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row>
    <row r="3" spans="1:108" s="6" customFormat="1" ht="9.75" customHeigh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row>
    <row r="4" spans="1:108" s="8" customFormat="1" ht="11" x14ac:dyDescent="0.2">
      <c r="A4" s="7"/>
      <c r="B4" s="7"/>
      <c r="C4" s="7"/>
      <c r="D4" s="7" t="s">
        <v>83</v>
      </c>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row>
    <row r="5" spans="1:108" s="8" customFormat="1" ht="11" x14ac:dyDescent="0.2">
      <c r="A5" s="7"/>
      <c r="B5" s="7"/>
      <c r="C5" s="7"/>
      <c r="D5" s="7" t="s">
        <v>82</v>
      </c>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row>
    <row r="6" spans="1:108" s="8" customFormat="1" ht="11" x14ac:dyDescent="0.2">
      <c r="A6" s="7"/>
      <c r="B6" s="7"/>
      <c r="C6" s="7"/>
      <c r="D6" s="7" t="s">
        <v>81</v>
      </c>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row>
    <row r="7" spans="1:108" s="8" customFormat="1" ht="11" x14ac:dyDescent="0.2">
      <c r="A7" s="7"/>
      <c r="B7" s="7"/>
      <c r="C7" s="7"/>
      <c r="D7" s="7" t="s">
        <v>80</v>
      </c>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row>
    <row r="8" spans="1:108" s="8" customFormat="1" ht="11" x14ac:dyDescent="0.2">
      <c r="A8" s="7"/>
      <c r="B8" s="7"/>
      <c r="C8" s="7"/>
      <c r="D8" s="7" t="s">
        <v>79</v>
      </c>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row>
    <row r="9" spans="1:108" s="8" customFormat="1" ht="11" x14ac:dyDescent="0.2">
      <c r="A9" s="7"/>
      <c r="B9" s="7"/>
      <c r="C9" s="7"/>
      <c r="D9" s="7" t="s">
        <v>78</v>
      </c>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row>
    <row r="10" spans="1:108" s="8" customFormat="1" ht="11" x14ac:dyDescent="0.2">
      <c r="A10" s="7"/>
      <c r="B10" s="7"/>
      <c r="C10" s="7"/>
      <c r="D10" s="7" t="s">
        <v>77</v>
      </c>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row>
    <row r="11" spans="1:108" ht="13.5" customHeight="1" thickBot="1" x14ac:dyDescent="0.25">
      <c r="I11" s="143"/>
      <c r="J11" s="142" t="s">
        <v>76</v>
      </c>
    </row>
    <row r="12" spans="1:108" s="140" customFormat="1" ht="24" customHeight="1" x14ac:dyDescent="0.2">
      <c r="A12" s="53" t="s">
        <v>75</v>
      </c>
      <c r="B12" s="53"/>
      <c r="C12" s="53"/>
      <c r="D12" s="53"/>
      <c r="E12" s="54"/>
      <c r="F12" s="41" t="s">
        <v>74</v>
      </c>
      <c r="G12" s="41" t="s">
        <v>73</v>
      </c>
      <c r="H12" s="41" t="s">
        <v>72</v>
      </c>
      <c r="I12" s="41" t="s">
        <v>71</v>
      </c>
      <c r="J12" s="41" t="s">
        <v>70</v>
      </c>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1"/>
      <c r="DD12" s="141"/>
    </row>
    <row r="13" spans="1:108" ht="4" customHeight="1" x14ac:dyDescent="0.2">
      <c r="A13" s="16"/>
      <c r="B13" s="16"/>
      <c r="C13" s="16"/>
      <c r="D13" s="16"/>
      <c r="E13" s="139"/>
      <c r="F13" s="138"/>
      <c r="G13" s="138"/>
    </row>
    <row r="14" spans="1:108" ht="15" customHeight="1" x14ac:dyDescent="0.2">
      <c r="A14" s="137" t="s">
        <v>69</v>
      </c>
      <c r="B14" s="136"/>
      <c r="C14" s="135" t="s">
        <v>68</v>
      </c>
      <c r="D14" s="134"/>
      <c r="E14" s="132"/>
      <c r="F14" s="107">
        <v>663939</v>
      </c>
      <c r="G14" s="107">
        <v>666581</v>
      </c>
      <c r="H14" s="106">
        <v>652420</v>
      </c>
      <c r="I14" s="106">
        <v>654867</v>
      </c>
      <c r="J14" s="106">
        <v>656516</v>
      </c>
      <c r="K14" s="131"/>
    </row>
    <row r="15" spans="1:108" ht="4" customHeight="1" x14ac:dyDescent="0.2">
      <c r="A15" s="133"/>
      <c r="B15" s="133"/>
      <c r="C15" s="133"/>
      <c r="D15" s="133"/>
      <c r="E15" s="132"/>
      <c r="F15" s="107"/>
      <c r="G15" s="107"/>
      <c r="H15" s="106"/>
      <c r="I15" s="106"/>
      <c r="J15" s="106"/>
      <c r="K15" s="131"/>
    </row>
    <row r="16" spans="1:108" ht="15" customHeight="1" x14ac:dyDescent="0.2">
      <c r="A16" s="111" t="s">
        <v>67</v>
      </c>
      <c r="B16" s="111"/>
      <c r="C16" s="111"/>
      <c r="D16" s="129"/>
      <c r="E16" s="108"/>
      <c r="F16" s="107">
        <v>473608</v>
      </c>
      <c r="G16" s="107">
        <v>473834</v>
      </c>
      <c r="H16" s="106">
        <v>472890</v>
      </c>
      <c r="I16" s="106">
        <v>472257</v>
      </c>
      <c r="J16" s="106">
        <v>471354</v>
      </c>
    </row>
    <row r="17" spans="1:10" ht="4" customHeight="1" x14ac:dyDescent="0.2">
      <c r="A17" s="130"/>
      <c r="B17" s="130"/>
      <c r="C17" s="130"/>
      <c r="D17" s="130"/>
      <c r="E17" s="108"/>
      <c r="F17" s="107"/>
      <c r="G17" s="107"/>
      <c r="H17" s="106"/>
      <c r="I17" s="106"/>
      <c r="J17" s="106"/>
    </row>
    <row r="18" spans="1:10" ht="15" customHeight="1" x14ac:dyDescent="0.2">
      <c r="A18" s="111" t="s">
        <v>66</v>
      </c>
      <c r="B18" s="111"/>
      <c r="C18" s="111"/>
      <c r="D18" s="129"/>
      <c r="E18" s="104"/>
      <c r="F18" s="107">
        <v>460270</v>
      </c>
      <c r="G18" s="107">
        <v>460378</v>
      </c>
      <c r="H18" s="106">
        <v>459342</v>
      </c>
      <c r="I18" s="106">
        <v>458318</v>
      </c>
      <c r="J18" s="106">
        <v>456979</v>
      </c>
    </row>
    <row r="19" spans="1:10" ht="4" customHeight="1" x14ac:dyDescent="0.2">
      <c r="A19" s="118"/>
      <c r="B19" s="118"/>
      <c r="C19" s="118"/>
      <c r="D19" s="118"/>
      <c r="E19" s="84"/>
      <c r="F19" s="107"/>
      <c r="G19" s="107"/>
      <c r="H19" s="106"/>
      <c r="I19" s="106"/>
      <c r="J19" s="106"/>
    </row>
    <row r="20" spans="1:10" ht="12" customHeight="1" x14ac:dyDescent="0.2">
      <c r="A20" s="113"/>
      <c r="B20" s="123" t="s">
        <v>65</v>
      </c>
      <c r="C20" s="119" t="s">
        <v>57</v>
      </c>
      <c r="D20" s="119"/>
      <c r="E20" s="112"/>
      <c r="F20" s="78">
        <v>59308</v>
      </c>
      <c r="G20" s="78">
        <v>58869</v>
      </c>
      <c r="H20" s="103">
        <v>58745</v>
      </c>
      <c r="I20" s="103">
        <v>58424</v>
      </c>
      <c r="J20" s="103">
        <v>58023</v>
      </c>
    </row>
    <row r="21" spans="1:10" ht="4" customHeight="1" x14ac:dyDescent="0.2">
      <c r="A21" s="113"/>
      <c r="B21" s="123"/>
      <c r="C21" s="118"/>
      <c r="D21" s="118"/>
      <c r="E21" s="112"/>
      <c r="F21" s="78"/>
      <c r="G21" s="78"/>
      <c r="H21" s="103"/>
      <c r="I21" s="103"/>
      <c r="J21" s="103"/>
    </row>
    <row r="22" spans="1:10" ht="13.5" customHeight="1" x14ac:dyDescent="0.2">
      <c r="A22" s="113"/>
      <c r="B22" s="128"/>
      <c r="C22" s="81" t="s">
        <v>61</v>
      </c>
      <c r="D22" s="117" t="s">
        <v>59</v>
      </c>
      <c r="E22" s="112"/>
      <c r="F22" s="98">
        <v>13339</v>
      </c>
      <c r="G22" s="98">
        <v>13019</v>
      </c>
      <c r="H22" s="98">
        <v>12796</v>
      </c>
      <c r="I22" s="98">
        <v>12628</v>
      </c>
      <c r="J22" s="98">
        <v>12473</v>
      </c>
    </row>
    <row r="23" spans="1:10" ht="13.5" customHeight="1" x14ac:dyDescent="0.2">
      <c r="A23" s="113"/>
      <c r="B23" s="128"/>
      <c r="C23" s="101"/>
      <c r="D23" s="117" t="s">
        <v>54</v>
      </c>
      <c r="E23" s="112"/>
      <c r="F23" s="98">
        <v>8055</v>
      </c>
      <c r="G23" s="98">
        <v>8258</v>
      </c>
      <c r="H23" s="98">
        <v>8443</v>
      </c>
      <c r="I23" s="98">
        <v>8520</v>
      </c>
      <c r="J23" s="98">
        <v>8499</v>
      </c>
    </row>
    <row r="24" spans="1:10" ht="13.5" customHeight="1" x14ac:dyDescent="0.2">
      <c r="A24" s="115"/>
      <c r="B24" s="128"/>
      <c r="C24" s="81" t="s">
        <v>60</v>
      </c>
      <c r="D24" s="117" t="s">
        <v>59</v>
      </c>
      <c r="E24" s="112"/>
      <c r="F24" s="98">
        <v>35934</v>
      </c>
      <c r="G24" s="98">
        <v>35566</v>
      </c>
      <c r="H24" s="98">
        <v>35446</v>
      </c>
      <c r="I24" s="98">
        <v>35188</v>
      </c>
      <c r="J24" s="98">
        <v>34939</v>
      </c>
    </row>
    <row r="25" spans="1:10" ht="13.5" customHeight="1" x14ac:dyDescent="0.2">
      <c r="A25" s="115"/>
      <c r="B25" s="128"/>
      <c r="C25" s="101"/>
      <c r="D25" s="117" t="s">
        <v>54</v>
      </c>
      <c r="E25" s="112"/>
      <c r="F25" s="98">
        <v>451</v>
      </c>
      <c r="G25" s="98">
        <v>466</v>
      </c>
      <c r="H25" s="98">
        <v>481</v>
      </c>
      <c r="I25" s="98">
        <v>488</v>
      </c>
      <c r="J25" s="98">
        <v>479</v>
      </c>
    </row>
    <row r="26" spans="1:10" ht="13.5" customHeight="1" x14ac:dyDescent="0.2">
      <c r="A26" s="115"/>
      <c r="B26" s="128"/>
      <c r="C26" s="127" t="s">
        <v>64</v>
      </c>
      <c r="D26" s="117" t="s">
        <v>59</v>
      </c>
      <c r="E26" s="112"/>
      <c r="F26" s="98">
        <v>56</v>
      </c>
      <c r="G26" s="98">
        <v>62</v>
      </c>
      <c r="H26" s="98">
        <v>61</v>
      </c>
      <c r="I26" s="98">
        <v>67</v>
      </c>
      <c r="J26" s="98">
        <v>67</v>
      </c>
    </row>
    <row r="27" spans="1:10" ht="13.5" customHeight="1" x14ac:dyDescent="0.2">
      <c r="A27" s="115"/>
      <c r="B27" s="128"/>
      <c r="C27" s="127"/>
      <c r="D27" s="117" t="s">
        <v>54</v>
      </c>
      <c r="E27" s="112"/>
      <c r="F27" s="98">
        <v>1473</v>
      </c>
      <c r="G27" s="98">
        <v>1498</v>
      </c>
      <c r="H27" s="98">
        <v>1518</v>
      </c>
      <c r="I27" s="98">
        <v>1533</v>
      </c>
      <c r="J27" s="98">
        <v>1566</v>
      </c>
    </row>
    <row r="28" spans="1:10" ht="4" customHeight="1" x14ac:dyDescent="0.2">
      <c r="A28" s="115"/>
      <c r="B28" s="126"/>
      <c r="C28" s="125"/>
      <c r="D28" s="118"/>
      <c r="E28" s="112"/>
      <c r="F28" s="78"/>
      <c r="G28" s="78"/>
      <c r="H28" s="103"/>
      <c r="I28" s="103"/>
      <c r="J28" s="103"/>
    </row>
    <row r="29" spans="1:10" ht="12" customHeight="1" x14ac:dyDescent="0.2">
      <c r="A29" s="113"/>
      <c r="B29" s="123" t="s">
        <v>63</v>
      </c>
      <c r="C29" s="119" t="s">
        <v>57</v>
      </c>
      <c r="D29" s="119"/>
      <c r="E29" s="112"/>
      <c r="F29" s="78">
        <v>1873</v>
      </c>
      <c r="G29" s="78">
        <v>1856</v>
      </c>
      <c r="H29" s="103">
        <v>1851</v>
      </c>
      <c r="I29" s="103">
        <v>1838</v>
      </c>
      <c r="J29" s="103">
        <v>1783</v>
      </c>
    </row>
    <row r="30" spans="1:10" ht="4" customHeight="1" x14ac:dyDescent="0.2">
      <c r="A30" s="113"/>
      <c r="B30" s="123"/>
      <c r="C30" s="118"/>
      <c r="D30" s="118"/>
      <c r="E30" s="112"/>
      <c r="F30" s="78"/>
      <c r="G30" s="78"/>
      <c r="H30" s="103"/>
      <c r="I30" s="103"/>
      <c r="J30" s="103"/>
    </row>
    <row r="31" spans="1:10" ht="13.5" customHeight="1" x14ac:dyDescent="0.2">
      <c r="A31" s="115"/>
      <c r="B31" s="124"/>
      <c r="C31" s="81" t="s">
        <v>61</v>
      </c>
      <c r="D31" s="117" t="s">
        <v>55</v>
      </c>
      <c r="E31" s="112"/>
      <c r="F31" s="98">
        <v>163</v>
      </c>
      <c r="G31" s="98">
        <v>163</v>
      </c>
      <c r="H31" s="98">
        <v>165</v>
      </c>
      <c r="I31" s="98">
        <v>161</v>
      </c>
      <c r="J31" s="98">
        <v>154</v>
      </c>
    </row>
    <row r="32" spans="1:10" ht="13.5" customHeight="1" x14ac:dyDescent="0.2">
      <c r="A32" s="115"/>
      <c r="B32" s="124"/>
      <c r="C32" s="101"/>
      <c r="D32" s="117" t="s">
        <v>54</v>
      </c>
      <c r="E32" s="112"/>
      <c r="F32" s="98">
        <v>1028</v>
      </c>
      <c r="G32" s="98">
        <v>1013</v>
      </c>
      <c r="H32" s="98">
        <v>999</v>
      </c>
      <c r="I32" s="98">
        <v>1009</v>
      </c>
      <c r="J32" s="98">
        <v>984</v>
      </c>
    </row>
    <row r="33" spans="1:10" ht="13.5" customHeight="1" x14ac:dyDescent="0.2">
      <c r="A33" s="115"/>
      <c r="B33" s="124"/>
      <c r="C33" s="81" t="s">
        <v>60</v>
      </c>
      <c r="D33" s="117" t="s">
        <v>59</v>
      </c>
      <c r="E33" s="112"/>
      <c r="F33" s="98">
        <v>549</v>
      </c>
      <c r="G33" s="98">
        <v>546</v>
      </c>
      <c r="H33" s="98">
        <v>553</v>
      </c>
      <c r="I33" s="98">
        <v>539</v>
      </c>
      <c r="J33" s="98">
        <v>525</v>
      </c>
    </row>
    <row r="34" spans="1:10" ht="13.5" customHeight="1" x14ac:dyDescent="0.2">
      <c r="A34" s="115"/>
      <c r="B34" s="124"/>
      <c r="C34" s="101"/>
      <c r="D34" s="117" t="s">
        <v>54</v>
      </c>
      <c r="E34" s="112"/>
      <c r="F34" s="98">
        <v>133</v>
      </c>
      <c r="G34" s="98">
        <v>134</v>
      </c>
      <c r="H34" s="98">
        <v>134</v>
      </c>
      <c r="I34" s="98">
        <v>129</v>
      </c>
      <c r="J34" s="98">
        <v>120</v>
      </c>
    </row>
    <row r="35" spans="1:10" ht="4" customHeight="1" x14ac:dyDescent="0.2">
      <c r="A35" s="115"/>
      <c r="B35" s="121"/>
      <c r="C35" s="114"/>
      <c r="D35" s="118"/>
      <c r="E35" s="112"/>
      <c r="F35" s="78"/>
      <c r="G35" s="78"/>
      <c r="H35" s="103"/>
      <c r="I35" s="103"/>
      <c r="J35" s="103"/>
    </row>
    <row r="36" spans="1:10" ht="12" customHeight="1" x14ac:dyDescent="0.2">
      <c r="A36" s="113"/>
      <c r="B36" s="123" t="s">
        <v>62</v>
      </c>
      <c r="C36" s="119" t="s">
        <v>57</v>
      </c>
      <c r="D36" s="119"/>
      <c r="E36" s="112"/>
      <c r="F36" s="78">
        <v>387064</v>
      </c>
      <c r="G36" s="78">
        <v>387616</v>
      </c>
      <c r="H36" s="103">
        <v>386757</v>
      </c>
      <c r="I36" s="103">
        <v>385980</v>
      </c>
      <c r="J36" s="103">
        <v>384934</v>
      </c>
    </row>
    <row r="37" spans="1:10" ht="4" customHeight="1" x14ac:dyDescent="0.2">
      <c r="A37" s="113"/>
      <c r="B37" s="123"/>
      <c r="C37" s="118"/>
      <c r="D37" s="118"/>
      <c r="E37" s="112"/>
      <c r="F37" s="78"/>
      <c r="G37" s="78"/>
      <c r="H37" s="103"/>
      <c r="I37" s="103"/>
      <c r="J37" s="103"/>
    </row>
    <row r="38" spans="1:10" ht="13.5" customHeight="1" x14ac:dyDescent="0.2">
      <c r="A38" s="115"/>
      <c r="B38" s="122"/>
      <c r="C38" s="81" t="s">
        <v>61</v>
      </c>
      <c r="D38" s="117" t="s">
        <v>55</v>
      </c>
      <c r="E38" s="112"/>
      <c r="F38" s="98">
        <v>178410</v>
      </c>
      <c r="G38" s="98">
        <v>182281</v>
      </c>
      <c r="H38" s="98">
        <v>185744</v>
      </c>
      <c r="I38" s="98">
        <v>189301</v>
      </c>
      <c r="J38" s="98">
        <v>192498</v>
      </c>
    </row>
    <row r="39" spans="1:10" ht="13.5" customHeight="1" x14ac:dyDescent="0.2">
      <c r="A39" s="115"/>
      <c r="B39" s="122"/>
      <c r="C39" s="101"/>
      <c r="D39" s="117" t="s">
        <v>54</v>
      </c>
      <c r="E39" s="112"/>
      <c r="F39" s="98">
        <v>694</v>
      </c>
      <c r="G39" s="98">
        <v>699</v>
      </c>
      <c r="H39" s="98">
        <v>664</v>
      </c>
      <c r="I39" s="98">
        <v>652</v>
      </c>
      <c r="J39" s="98">
        <v>634</v>
      </c>
    </row>
    <row r="40" spans="1:10" ht="13.5" customHeight="1" x14ac:dyDescent="0.2">
      <c r="A40" s="115"/>
      <c r="B40" s="122"/>
      <c r="C40" s="81" t="s">
        <v>60</v>
      </c>
      <c r="D40" s="117" t="s">
        <v>59</v>
      </c>
      <c r="E40" s="112"/>
      <c r="F40" s="98">
        <v>205609</v>
      </c>
      <c r="G40" s="98">
        <v>202317</v>
      </c>
      <c r="H40" s="98">
        <v>198106</v>
      </c>
      <c r="I40" s="98">
        <v>193887</v>
      </c>
      <c r="J40" s="98">
        <v>189698</v>
      </c>
    </row>
    <row r="41" spans="1:10" ht="13.5" customHeight="1" x14ac:dyDescent="0.2">
      <c r="A41" s="115"/>
      <c r="B41" s="122"/>
      <c r="C41" s="101"/>
      <c r="D41" s="117" t="s">
        <v>54</v>
      </c>
      <c r="E41" s="112"/>
      <c r="F41" s="98">
        <v>2351</v>
      </c>
      <c r="G41" s="98">
        <v>2319</v>
      </c>
      <c r="H41" s="98">
        <v>2243</v>
      </c>
      <c r="I41" s="98">
        <v>2140</v>
      </c>
      <c r="J41" s="98">
        <v>2104</v>
      </c>
    </row>
    <row r="42" spans="1:10" ht="4" customHeight="1" x14ac:dyDescent="0.2">
      <c r="A42" s="115"/>
      <c r="B42" s="121"/>
      <c r="C42" s="114"/>
      <c r="D42" s="118"/>
      <c r="E42" s="112"/>
      <c r="F42" s="78"/>
      <c r="G42" s="78"/>
      <c r="H42" s="103"/>
      <c r="I42" s="103"/>
      <c r="J42" s="103"/>
    </row>
    <row r="43" spans="1:10" ht="12" customHeight="1" x14ac:dyDescent="0.2">
      <c r="A43" s="113"/>
      <c r="B43" s="120" t="s">
        <v>58</v>
      </c>
      <c r="C43" s="119" t="s">
        <v>57</v>
      </c>
      <c r="D43" s="119"/>
      <c r="E43" s="112"/>
      <c r="F43" s="78">
        <v>12025</v>
      </c>
      <c r="G43" s="78">
        <v>12037</v>
      </c>
      <c r="H43" s="103">
        <v>11989</v>
      </c>
      <c r="I43" s="103">
        <v>12076</v>
      </c>
      <c r="J43" s="103">
        <v>12239</v>
      </c>
    </row>
    <row r="44" spans="1:10" ht="5.15" customHeight="1" x14ac:dyDescent="0.2">
      <c r="A44" s="113"/>
      <c r="B44" s="116"/>
      <c r="C44" s="118"/>
      <c r="D44" s="118"/>
      <c r="E44" s="112"/>
      <c r="F44" s="78"/>
      <c r="G44" s="78"/>
      <c r="H44" s="103"/>
      <c r="I44" s="103"/>
      <c r="J44" s="103"/>
    </row>
    <row r="45" spans="1:10" ht="15" customHeight="1" x14ac:dyDescent="0.2">
      <c r="A45" s="115"/>
      <c r="B45" s="116"/>
      <c r="C45" s="81" t="s">
        <v>56</v>
      </c>
      <c r="D45" s="117" t="s">
        <v>55</v>
      </c>
      <c r="E45" s="112"/>
      <c r="F45" s="98">
        <v>8168</v>
      </c>
      <c r="G45" s="98">
        <v>8130</v>
      </c>
      <c r="H45" s="98">
        <v>8079</v>
      </c>
      <c r="I45" s="98">
        <v>8100</v>
      </c>
      <c r="J45" s="98">
        <v>8253</v>
      </c>
    </row>
    <row r="46" spans="1:10" ht="15" customHeight="1" x14ac:dyDescent="0.2">
      <c r="A46" s="115"/>
      <c r="B46" s="116"/>
      <c r="C46" s="101"/>
      <c r="D46" s="117" t="s">
        <v>54</v>
      </c>
      <c r="E46" s="112"/>
      <c r="F46" s="98">
        <v>2619</v>
      </c>
      <c r="G46" s="98">
        <v>2695</v>
      </c>
      <c r="H46" s="98">
        <v>2696</v>
      </c>
      <c r="I46" s="98">
        <v>2755</v>
      </c>
      <c r="J46" s="98">
        <v>2776</v>
      </c>
    </row>
    <row r="47" spans="1:10" ht="15" customHeight="1" x14ac:dyDescent="0.2">
      <c r="A47" s="115"/>
      <c r="B47" s="116"/>
      <c r="C47" s="81" t="s">
        <v>53</v>
      </c>
      <c r="D47" s="81"/>
      <c r="E47" s="112"/>
      <c r="F47" s="98">
        <v>1238</v>
      </c>
      <c r="G47" s="98">
        <v>1212</v>
      </c>
      <c r="H47" s="98">
        <v>1214</v>
      </c>
      <c r="I47" s="98">
        <v>1221</v>
      </c>
      <c r="J47" s="98">
        <v>1210</v>
      </c>
    </row>
    <row r="48" spans="1:10" ht="4" customHeight="1" x14ac:dyDescent="0.2">
      <c r="A48" s="115"/>
      <c r="B48" s="113"/>
      <c r="C48" s="114"/>
      <c r="D48" s="113"/>
      <c r="E48" s="112"/>
      <c r="F48" s="78"/>
      <c r="G48" s="78"/>
      <c r="H48" s="103"/>
      <c r="I48" s="103"/>
      <c r="J48" s="103"/>
    </row>
    <row r="49" spans="1:10" ht="13.5" customHeight="1" x14ac:dyDescent="0.2">
      <c r="A49" s="111" t="s">
        <v>52</v>
      </c>
      <c r="B49" s="111"/>
      <c r="C49" s="111"/>
      <c r="D49" s="111"/>
      <c r="E49" s="108"/>
      <c r="F49" s="110">
        <v>13338</v>
      </c>
      <c r="G49" s="110">
        <v>13456</v>
      </c>
      <c r="H49" s="110">
        <v>13548</v>
      </c>
      <c r="I49" s="110">
        <v>13939</v>
      </c>
      <c r="J49" s="110">
        <v>14375</v>
      </c>
    </row>
    <row r="50" spans="1:10" ht="4" customHeight="1" x14ac:dyDescent="0.2">
      <c r="A50" s="109"/>
      <c r="B50" s="109"/>
      <c r="C50" s="109"/>
      <c r="D50" s="109"/>
      <c r="E50" s="80"/>
      <c r="F50" s="78"/>
      <c r="G50" s="78"/>
      <c r="H50" s="103"/>
      <c r="I50" s="103"/>
      <c r="J50" s="103"/>
    </row>
    <row r="51" spans="1:10" ht="12" customHeight="1" x14ac:dyDescent="0.2">
      <c r="A51" s="109" t="s">
        <v>51</v>
      </c>
      <c r="B51" s="109"/>
      <c r="C51" s="109"/>
      <c r="D51" s="109"/>
      <c r="E51" s="108"/>
      <c r="F51" s="107">
        <v>190331</v>
      </c>
      <c r="G51" s="107">
        <v>192747</v>
      </c>
      <c r="H51" s="106">
        <v>179530</v>
      </c>
      <c r="I51" s="106">
        <v>182610</v>
      </c>
      <c r="J51" s="106">
        <v>185162</v>
      </c>
    </row>
    <row r="52" spans="1:10" ht="4" customHeight="1" x14ac:dyDescent="0.2">
      <c r="A52" s="105"/>
      <c r="B52" s="105"/>
      <c r="C52" s="105"/>
      <c r="D52" s="105"/>
      <c r="E52" s="104"/>
      <c r="F52" s="78"/>
      <c r="G52" s="78"/>
      <c r="H52" s="103"/>
      <c r="I52" s="103"/>
      <c r="J52" s="103"/>
    </row>
    <row r="53" spans="1:10" ht="13.5" customHeight="1" x14ac:dyDescent="0.2">
      <c r="A53" s="91"/>
      <c r="B53" s="91"/>
      <c r="C53" s="81" t="s">
        <v>50</v>
      </c>
      <c r="D53" s="81"/>
      <c r="E53" s="84"/>
      <c r="F53" s="98">
        <v>141643</v>
      </c>
      <c r="G53" s="98">
        <v>144032</v>
      </c>
      <c r="H53" s="98">
        <v>145799</v>
      </c>
      <c r="I53" s="98">
        <v>148748</v>
      </c>
      <c r="J53" s="98">
        <v>151198</v>
      </c>
    </row>
    <row r="54" spans="1:10" ht="13.5" customHeight="1" x14ac:dyDescent="0.2">
      <c r="A54" s="91"/>
      <c r="B54" s="91"/>
      <c r="C54" s="86" t="s">
        <v>49</v>
      </c>
      <c r="D54" s="86"/>
      <c r="E54" s="84"/>
      <c r="F54" s="98">
        <v>33707</v>
      </c>
      <c r="G54" s="98">
        <v>33794</v>
      </c>
      <c r="H54" s="98">
        <v>33731</v>
      </c>
      <c r="I54" s="98">
        <v>33862</v>
      </c>
      <c r="J54" s="98">
        <v>33964</v>
      </c>
    </row>
    <row r="55" spans="1:10" ht="13.5" customHeight="1" x14ac:dyDescent="0.2">
      <c r="A55" s="91"/>
      <c r="B55" s="91"/>
      <c r="C55" s="81" t="s">
        <v>48</v>
      </c>
      <c r="D55" s="81"/>
      <c r="E55" s="84"/>
      <c r="F55" s="98">
        <v>6</v>
      </c>
      <c r="G55" s="98">
        <v>5</v>
      </c>
      <c r="H55" s="98" t="s">
        <v>46</v>
      </c>
      <c r="I55" s="96" t="s">
        <v>46</v>
      </c>
      <c r="J55" s="96" t="s">
        <v>46</v>
      </c>
    </row>
    <row r="56" spans="1:10" ht="13.5" customHeight="1" x14ac:dyDescent="0.2">
      <c r="A56" s="91"/>
      <c r="B56" s="91"/>
      <c r="C56" s="81" t="s">
        <v>47</v>
      </c>
      <c r="D56" s="81"/>
      <c r="E56" s="84"/>
      <c r="F56" s="98">
        <v>14975</v>
      </c>
      <c r="G56" s="98">
        <v>14916</v>
      </c>
      <c r="H56" s="98" t="s">
        <v>46</v>
      </c>
      <c r="I56" s="96" t="s">
        <v>46</v>
      </c>
      <c r="J56" s="96" t="s">
        <v>46</v>
      </c>
    </row>
    <row r="57" spans="1:10" ht="4" customHeight="1" x14ac:dyDescent="0.2">
      <c r="A57" s="91"/>
      <c r="B57" s="91"/>
      <c r="C57" s="99"/>
      <c r="D57" s="99"/>
      <c r="E57" s="84"/>
      <c r="F57" s="98"/>
      <c r="G57" s="98"/>
      <c r="H57" s="96"/>
      <c r="I57" s="96"/>
      <c r="J57" s="96"/>
    </row>
    <row r="58" spans="1:10" ht="11.25" customHeight="1" x14ac:dyDescent="0.2">
      <c r="A58" s="81" t="s">
        <v>45</v>
      </c>
      <c r="B58" s="81"/>
      <c r="C58" s="91" t="s">
        <v>44</v>
      </c>
      <c r="D58" s="99"/>
      <c r="E58" s="84"/>
      <c r="F58" s="96">
        <v>3245</v>
      </c>
      <c r="G58" s="96">
        <v>3221</v>
      </c>
      <c r="H58" s="96">
        <v>3090</v>
      </c>
      <c r="I58" s="96">
        <v>2992</v>
      </c>
      <c r="J58" s="96">
        <v>2841</v>
      </c>
    </row>
    <row r="59" spans="1:10" ht="6" customHeight="1" x14ac:dyDescent="0.2">
      <c r="A59" s="99"/>
      <c r="B59" s="99"/>
      <c r="C59" s="91"/>
      <c r="D59" s="99"/>
      <c r="E59" s="84"/>
      <c r="F59" s="96"/>
      <c r="G59" s="96"/>
      <c r="H59" s="96"/>
      <c r="I59" s="96"/>
      <c r="J59" s="96"/>
    </row>
    <row r="60" spans="1:10" ht="13.5" customHeight="1" x14ac:dyDescent="0.2">
      <c r="A60" s="91"/>
      <c r="B60" s="102" t="s">
        <v>43</v>
      </c>
      <c r="C60" s="81" t="s">
        <v>42</v>
      </c>
      <c r="D60" s="101"/>
      <c r="E60" s="84"/>
      <c r="F60" s="96">
        <v>64</v>
      </c>
      <c r="G60" s="96">
        <v>65</v>
      </c>
      <c r="H60" s="96">
        <v>67</v>
      </c>
      <c r="I60" s="96">
        <v>71</v>
      </c>
      <c r="J60" s="96">
        <v>71</v>
      </c>
    </row>
    <row r="61" spans="1:10" ht="13.5" customHeight="1" x14ac:dyDescent="0.2">
      <c r="A61" s="91"/>
      <c r="B61" s="102"/>
      <c r="C61" s="81" t="s">
        <v>41</v>
      </c>
      <c r="D61" s="81"/>
      <c r="E61" s="84"/>
      <c r="F61" s="96">
        <v>67</v>
      </c>
      <c r="G61" s="96">
        <v>63</v>
      </c>
      <c r="H61" s="96">
        <v>61</v>
      </c>
      <c r="I61" s="96">
        <v>60</v>
      </c>
      <c r="J61" s="96">
        <v>57</v>
      </c>
    </row>
    <row r="62" spans="1:10" ht="13.5" customHeight="1" x14ac:dyDescent="0.2">
      <c r="A62" s="91"/>
      <c r="B62" s="102"/>
      <c r="C62" s="81" t="s">
        <v>36</v>
      </c>
      <c r="D62" s="101"/>
      <c r="E62" s="84"/>
      <c r="F62" s="96">
        <v>2990</v>
      </c>
      <c r="G62" s="96">
        <v>2965</v>
      </c>
      <c r="H62" s="96">
        <v>2857</v>
      </c>
      <c r="I62" s="96">
        <v>2748</v>
      </c>
      <c r="J62" s="96">
        <v>2713</v>
      </c>
    </row>
    <row r="63" spans="1:10" ht="4" customHeight="1" x14ac:dyDescent="0.2">
      <c r="A63" s="91"/>
      <c r="B63" s="100"/>
      <c r="C63" s="99"/>
      <c r="D63" s="99"/>
      <c r="E63" s="84"/>
      <c r="F63" s="98"/>
      <c r="G63" s="98"/>
      <c r="H63" s="96"/>
      <c r="I63" s="96"/>
      <c r="J63" s="96"/>
    </row>
    <row r="64" spans="1:10" ht="15.75" customHeight="1" x14ac:dyDescent="0.2">
      <c r="A64" s="91"/>
      <c r="B64" s="97" t="s">
        <v>40</v>
      </c>
      <c r="C64" s="81" t="s">
        <v>39</v>
      </c>
      <c r="D64" s="81"/>
      <c r="E64" s="84"/>
      <c r="F64" s="96">
        <v>44</v>
      </c>
      <c r="G64" s="96">
        <v>46</v>
      </c>
      <c r="H64" s="96">
        <v>44</v>
      </c>
      <c r="I64" s="96">
        <v>50</v>
      </c>
      <c r="J64" s="96">
        <v>57</v>
      </c>
    </row>
    <row r="65" spans="1:10" ht="15.75" customHeight="1" x14ac:dyDescent="0.2">
      <c r="A65" s="91"/>
      <c r="B65" s="97"/>
      <c r="C65" s="81" t="s">
        <v>38</v>
      </c>
      <c r="D65" s="81"/>
      <c r="E65" s="84"/>
      <c r="F65" s="96">
        <v>6</v>
      </c>
      <c r="G65" s="96">
        <v>7</v>
      </c>
      <c r="H65" s="96">
        <v>6</v>
      </c>
      <c r="I65" s="96">
        <v>5</v>
      </c>
      <c r="J65" s="96">
        <v>31</v>
      </c>
    </row>
    <row r="66" spans="1:10" ht="15.75" customHeight="1" x14ac:dyDescent="0.2">
      <c r="A66" s="91"/>
      <c r="B66" s="97"/>
      <c r="C66" s="81" t="s">
        <v>37</v>
      </c>
      <c r="D66" s="81"/>
      <c r="E66" s="84"/>
      <c r="F66" s="96">
        <v>74</v>
      </c>
      <c r="G66" s="96">
        <v>71</v>
      </c>
      <c r="H66" s="96">
        <v>53</v>
      </c>
      <c r="I66" s="96">
        <v>45</v>
      </c>
      <c r="J66" s="96">
        <v>4</v>
      </c>
    </row>
    <row r="67" spans="1:10" ht="15.75" customHeight="1" x14ac:dyDescent="0.2">
      <c r="A67" s="91"/>
      <c r="B67" s="97"/>
      <c r="C67" s="81" t="s">
        <v>36</v>
      </c>
      <c r="D67" s="81"/>
      <c r="E67" s="84"/>
      <c r="F67" s="96">
        <v>0</v>
      </c>
      <c r="G67" s="96">
        <v>4</v>
      </c>
      <c r="H67" s="96">
        <v>2</v>
      </c>
      <c r="I67" s="96">
        <v>13</v>
      </c>
      <c r="J67" s="96">
        <v>41</v>
      </c>
    </row>
    <row r="68" spans="1:10" ht="6" customHeight="1" x14ac:dyDescent="0.2">
      <c r="A68" s="91"/>
      <c r="B68" s="91"/>
      <c r="C68" s="91"/>
      <c r="D68" s="91"/>
      <c r="E68" s="84"/>
      <c r="F68" s="85"/>
      <c r="G68" s="85"/>
      <c r="H68" s="85"/>
      <c r="I68" s="85"/>
      <c r="J68" s="85"/>
    </row>
    <row r="69" spans="1:10" ht="3" customHeight="1" x14ac:dyDescent="0.2">
      <c r="A69" s="88"/>
      <c r="B69" s="88"/>
      <c r="C69" s="88"/>
      <c r="D69" s="88"/>
      <c r="E69" s="87"/>
      <c r="F69" s="95"/>
      <c r="G69" s="95"/>
      <c r="H69" s="95"/>
      <c r="I69" s="95"/>
      <c r="J69" s="95"/>
    </row>
    <row r="70" spans="1:10" ht="13.5" customHeight="1" x14ac:dyDescent="0.2">
      <c r="A70" s="81" t="s">
        <v>35</v>
      </c>
      <c r="B70" s="81"/>
      <c r="C70" s="93" t="s">
        <v>34</v>
      </c>
      <c r="D70" s="93"/>
      <c r="E70" s="94"/>
      <c r="F70" s="92">
        <v>49118</v>
      </c>
      <c r="G70" s="92">
        <v>46809</v>
      </c>
      <c r="H70" s="92">
        <v>44838</v>
      </c>
      <c r="I70" s="92">
        <v>43588</v>
      </c>
      <c r="J70" s="92">
        <v>42632</v>
      </c>
    </row>
    <row r="71" spans="1:10" ht="13.5" customHeight="1" x14ac:dyDescent="0.2">
      <c r="A71" s="83"/>
      <c r="B71" s="93"/>
      <c r="C71" s="93" t="s">
        <v>33</v>
      </c>
      <c r="D71" s="91"/>
      <c r="E71" s="84"/>
      <c r="F71" s="92">
        <v>5122</v>
      </c>
      <c r="G71" s="92">
        <v>5112</v>
      </c>
      <c r="H71" s="92">
        <v>5039</v>
      </c>
      <c r="I71" s="92">
        <v>5028</v>
      </c>
      <c r="J71" s="92">
        <v>5075</v>
      </c>
    </row>
    <row r="72" spans="1:10" ht="3" customHeight="1" x14ac:dyDescent="0.2">
      <c r="A72" s="91"/>
      <c r="B72" s="91"/>
      <c r="C72" s="91"/>
      <c r="D72" s="91"/>
      <c r="E72" s="84"/>
      <c r="F72" s="90"/>
      <c r="G72" s="90"/>
      <c r="H72" s="90"/>
      <c r="I72" s="90"/>
      <c r="J72" s="90"/>
    </row>
    <row r="73" spans="1:10" ht="3" customHeight="1" x14ac:dyDescent="0.2">
      <c r="A73" s="88"/>
      <c r="B73" s="89"/>
      <c r="C73" s="88"/>
      <c r="D73" s="88"/>
      <c r="E73" s="87"/>
      <c r="F73" s="85"/>
      <c r="G73" s="85"/>
      <c r="H73" s="85"/>
      <c r="I73" s="85"/>
      <c r="J73" s="85"/>
    </row>
    <row r="74" spans="1:10" ht="13.5" customHeight="1" x14ac:dyDescent="0.2">
      <c r="A74" s="86" t="s">
        <v>32</v>
      </c>
      <c r="B74" s="86"/>
      <c r="C74" s="86"/>
      <c r="D74" s="86"/>
      <c r="E74" s="84"/>
      <c r="F74" s="85"/>
      <c r="G74" s="85"/>
      <c r="H74" s="85"/>
      <c r="I74" s="85"/>
      <c r="J74" s="85"/>
    </row>
    <row r="75" spans="1:10" ht="13.5" customHeight="1" x14ac:dyDescent="0.2">
      <c r="A75" s="83"/>
      <c r="B75" s="82"/>
      <c r="C75" s="81" t="s">
        <v>31</v>
      </c>
      <c r="D75" s="81"/>
      <c r="E75" s="84"/>
      <c r="F75" s="78">
        <v>184</v>
      </c>
      <c r="G75" s="78">
        <v>191</v>
      </c>
      <c r="H75" s="78">
        <v>192</v>
      </c>
      <c r="I75" s="78">
        <v>195</v>
      </c>
      <c r="J75" s="78">
        <v>200</v>
      </c>
    </row>
    <row r="76" spans="1:10" ht="13.5" customHeight="1" x14ac:dyDescent="0.2">
      <c r="A76" s="83"/>
      <c r="B76" s="82"/>
      <c r="C76" s="81" t="s">
        <v>30</v>
      </c>
      <c r="D76" s="81"/>
      <c r="E76" s="80"/>
      <c r="F76" s="79">
        <v>31009</v>
      </c>
      <c r="G76" s="78">
        <v>32145</v>
      </c>
      <c r="H76" s="78">
        <v>35291</v>
      </c>
      <c r="I76" s="78">
        <v>36271</v>
      </c>
      <c r="J76" s="78">
        <v>36401</v>
      </c>
    </row>
    <row r="77" spans="1:10" ht="3" customHeight="1" x14ac:dyDescent="0.2">
      <c r="A77" s="29"/>
      <c r="B77" s="77"/>
      <c r="C77" s="29"/>
      <c r="D77" s="29"/>
      <c r="E77" s="76"/>
      <c r="F77" s="75"/>
      <c r="G77" s="75"/>
      <c r="H77" s="75"/>
      <c r="I77" s="75"/>
      <c r="J77" s="75"/>
    </row>
    <row r="78" spans="1:10" ht="13.5" customHeight="1" x14ac:dyDescent="0.2">
      <c r="A78" s="32" t="s">
        <v>29</v>
      </c>
      <c r="B78" s="33"/>
      <c r="C78" s="33"/>
      <c r="D78" s="33"/>
      <c r="E78" s="33"/>
    </row>
  </sheetData>
  <mergeCells count="42">
    <mergeCell ref="A18:D18"/>
    <mergeCell ref="B20:B27"/>
    <mergeCell ref="C20:D20"/>
    <mergeCell ref="C22:C23"/>
    <mergeCell ref="C24:C25"/>
    <mergeCell ref="C26:C27"/>
    <mergeCell ref="C56:D56"/>
    <mergeCell ref="B29:B34"/>
    <mergeCell ref="C29:D29"/>
    <mergeCell ref="C31:C32"/>
    <mergeCell ref="C33:C34"/>
    <mergeCell ref="A2:J2"/>
    <mergeCell ref="A12:E12"/>
    <mergeCell ref="A14:B14"/>
    <mergeCell ref="C14:D14"/>
    <mergeCell ref="A16:D16"/>
    <mergeCell ref="C45:C46"/>
    <mergeCell ref="C47:D47"/>
    <mergeCell ref="A49:D49"/>
    <mergeCell ref="C53:D53"/>
    <mergeCell ref="C54:D54"/>
    <mergeCell ref="C55:D55"/>
    <mergeCell ref="C65:D65"/>
    <mergeCell ref="C66:D66"/>
    <mergeCell ref="C67:D67"/>
    <mergeCell ref="A58:B58"/>
    <mergeCell ref="B36:B41"/>
    <mergeCell ref="C36:D36"/>
    <mergeCell ref="C38:C39"/>
    <mergeCell ref="C40:C41"/>
    <mergeCell ref="B43:B47"/>
    <mergeCell ref="C43:D43"/>
    <mergeCell ref="A70:B70"/>
    <mergeCell ref="A74:D74"/>
    <mergeCell ref="C75:D75"/>
    <mergeCell ref="C76:D76"/>
    <mergeCell ref="B60:B62"/>
    <mergeCell ref="C60:D60"/>
    <mergeCell ref="C61:D61"/>
    <mergeCell ref="C62:D62"/>
    <mergeCell ref="B64:B67"/>
    <mergeCell ref="C64:D64"/>
  </mergeCells>
  <phoneticPr fontId="2"/>
  <printOptions horizontalCentered="1"/>
  <pageMargins left="0.59055118110236227" right="0.59055118110236227" top="0.39370078740157483" bottom="0.39370078740157483"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13-1</vt:lpstr>
      <vt:lpstr>13-2</vt:lpstr>
      <vt:lpstr>13-3</vt:lpstr>
      <vt:lpstr>13-4_1</vt:lpstr>
      <vt:lpstr>13-4_2</vt:lpstr>
      <vt:lpstr>13-4_3</vt:lpstr>
      <vt:lpstr>13-4_4</vt:lpstr>
      <vt:lpstr>13-4-5</vt:lpstr>
      <vt:lpstr>13-5</vt:lpstr>
      <vt:lpstr>13-6</vt:lpstr>
      <vt:lpstr>'13-1'!Print_Area</vt:lpstr>
      <vt:lpstr>'13-2'!Print_Area</vt:lpstr>
      <vt:lpstr>'13-3'!Print_Area</vt:lpstr>
      <vt:lpstr>'13-4_1'!Print_Area</vt:lpstr>
      <vt:lpstr>'13-6'!Print_Area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松田　みなみ</cp:lastModifiedBy>
  <cp:lastPrinted>2023-03-14T22:19:30Z</cp:lastPrinted>
  <dcterms:created xsi:type="dcterms:W3CDTF">2023-03-14T11:03:49Z</dcterms:created>
  <dcterms:modified xsi:type="dcterms:W3CDTF">2025-12-26T05:51:00Z</dcterms:modified>
</cp:coreProperties>
</file>