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mpc149\共有1\刊行物・ホームページ\【重要】仙台市統計書\統計書（R01年版）\08 HP\documents\22\"/>
    </mc:Choice>
  </mc:AlternateContent>
  <bookViews>
    <workbookView xWindow="360" yWindow="120" windowWidth="28035" windowHeight="12105"/>
  </bookViews>
  <sheets>
    <sheet name="22-1_1" sheetId="1" r:id="rId1"/>
    <sheet name="22-1_2" sheetId="3" r:id="rId2"/>
    <sheet name="22-1_3" sheetId="4" r:id="rId3"/>
  </sheets>
  <definedNames>
    <definedName name="_xlnm.Print_Area" localSheetId="0">'22-1_1'!$A$1:$AD$20</definedName>
    <definedName name="_xlnm.Print_Area" localSheetId="1">'22-1_2'!$A$1:$K$38</definedName>
    <definedName name="_xlnm.Print_Area" localSheetId="2">'22-1_3'!$A$1:$V$53</definedName>
  </definedNames>
  <calcPr calcId="162913" calcMode="manual"/>
</workbook>
</file>

<file path=xl/calcChain.xml><?xml version="1.0" encoding="utf-8"?>
<calcChain xmlns="http://schemas.openxmlformats.org/spreadsheetml/2006/main">
  <c r="F51" i="4" l="1"/>
  <c r="F50" i="4"/>
  <c r="F49" i="4"/>
  <c r="F48" i="4"/>
  <c r="F47" i="4"/>
  <c r="F46" i="4"/>
  <c r="F45" i="4"/>
  <c r="F44" i="4"/>
  <c r="F42" i="4"/>
  <c r="F41" i="4"/>
  <c r="F40" i="4"/>
  <c r="F39" i="4"/>
  <c r="F38" i="4"/>
  <c r="F37" i="4"/>
  <c r="F34" i="4"/>
  <c r="F32" i="4"/>
  <c r="F31" i="4"/>
  <c r="F30" i="4"/>
  <c r="F27" i="4"/>
  <c r="F23" i="4"/>
  <c r="F21" i="4"/>
  <c r="F20" i="4"/>
  <c r="F17" i="4"/>
  <c r="F14" i="4"/>
  <c r="F12" i="4"/>
</calcChain>
</file>

<file path=xl/sharedStrings.xml><?xml version="1.0" encoding="utf-8"?>
<sst xmlns="http://schemas.openxmlformats.org/spreadsheetml/2006/main" count="158" uniqueCount="138">
  <si>
    <t>「全損」とは火災損害額が70％以上，「半損」とは同20％以上70％未満，「小損」とは同20％未満をいう。</t>
  </si>
  <si>
    <t>「類焼火災」は「建物火災」の再掲で「火災件数総数」には含まない。「ぼや」は，爆発火災を含めた件数である。</t>
  </si>
  <si>
    <t>（単位　件）</t>
    <rPh sb="1" eb="3">
      <t>タンイ</t>
    </rPh>
    <rPh sb="4" eb="5">
      <t>ケン</t>
    </rPh>
    <phoneticPr fontId="3"/>
  </si>
  <si>
    <t>年</t>
  </si>
  <si>
    <t>火災件数</t>
  </si>
  <si>
    <t>類焼
火災</t>
    <rPh sb="3" eb="5">
      <t>カサイ</t>
    </rPh>
    <phoneticPr fontId="3"/>
  </si>
  <si>
    <t>罹災世帯数</t>
  </si>
  <si>
    <t>焼損棟数</t>
  </si>
  <si>
    <t>総数</t>
  </si>
  <si>
    <t>建物</t>
  </si>
  <si>
    <t>車両・林野・その他</t>
    <rPh sb="6" eb="9">
      <t>ソノタ</t>
    </rPh>
    <phoneticPr fontId="3"/>
  </si>
  <si>
    <t>全損</t>
  </si>
  <si>
    <t>半損</t>
  </si>
  <si>
    <t>小損</t>
  </si>
  <si>
    <t>全焼</t>
  </si>
  <si>
    <t>半焼</t>
  </si>
  <si>
    <t>部分焼</t>
  </si>
  <si>
    <t>ぼや</t>
  </si>
  <si>
    <t>平成</t>
    <rPh sb="0" eb="2">
      <t>ヘイセイ</t>
    </rPh>
    <phoneticPr fontId="3"/>
  </si>
  <si>
    <t>年</t>
    <rPh sb="0" eb="1">
      <t>ネン</t>
    </rPh>
    <phoneticPr fontId="3"/>
  </si>
  <si>
    <t>(続)</t>
    <rPh sb="1" eb="2">
      <t>ゾク</t>
    </rPh>
    <phoneticPr fontId="3"/>
  </si>
  <si>
    <t>焼損面積</t>
  </si>
  <si>
    <t>死傷者数（人）</t>
    <rPh sb="5" eb="6">
      <t>ニン</t>
    </rPh>
    <phoneticPr fontId="3"/>
  </si>
  <si>
    <t>損害額(千円）</t>
  </si>
  <si>
    <t>死者</t>
  </si>
  <si>
    <t>負傷者</t>
    <rPh sb="0" eb="3">
      <t>フショウシャ</t>
    </rPh>
    <phoneticPr fontId="3"/>
  </si>
  <si>
    <t>総額</t>
  </si>
  <si>
    <t>収容物</t>
  </si>
  <si>
    <t>車両・林野</t>
    <rPh sb="0" eb="2">
      <t>シャリョウ</t>
    </rPh>
    <rPh sb="3" eb="5">
      <t>リンヤ</t>
    </rPh>
    <phoneticPr fontId="3"/>
  </si>
  <si>
    <t>その他</t>
    <rPh sb="0" eb="3">
      <t>ソノタ</t>
    </rPh>
    <phoneticPr fontId="3"/>
  </si>
  <si>
    <t>資料  消防局予防部予防課</t>
    <rPh sb="7" eb="9">
      <t>ヨボウ</t>
    </rPh>
    <rPh sb="9" eb="10">
      <t>ブ</t>
    </rPh>
    <rPh sb="10" eb="13">
      <t>ヨボウカ</t>
    </rPh>
    <phoneticPr fontId="3"/>
  </si>
  <si>
    <t xml:space="preserve"> </t>
  </si>
  <si>
    <t>建物の損害額は建物火災以外の火災の損害は含まない。</t>
  </si>
  <si>
    <t>種別・用途別</t>
  </si>
  <si>
    <t>件数</t>
  </si>
  <si>
    <t>損害額(千円)</t>
    <rPh sb="4" eb="6">
      <t>センエン</t>
    </rPh>
    <phoneticPr fontId="5"/>
  </si>
  <si>
    <t>一般住宅</t>
  </si>
  <si>
    <t>専用住宅</t>
  </si>
  <si>
    <t xml:space="preserve">                                      </t>
    <phoneticPr fontId="5"/>
  </si>
  <si>
    <t>共同住宅</t>
  </si>
  <si>
    <t>集会所・公会堂</t>
    <rPh sb="4" eb="7">
      <t>コウカイドウ</t>
    </rPh>
    <phoneticPr fontId="5"/>
  </si>
  <si>
    <t>遊技場</t>
    <rPh sb="0" eb="3">
      <t>ユウギジョウ</t>
    </rPh>
    <phoneticPr fontId="5"/>
  </si>
  <si>
    <t>倉庫・物置</t>
  </si>
  <si>
    <t>料理店舗</t>
    <rPh sb="0" eb="2">
      <t>リョウリ</t>
    </rPh>
    <rPh sb="2" eb="4">
      <t>テンポ</t>
    </rPh>
    <phoneticPr fontId="1"/>
  </si>
  <si>
    <t>飲食店舗</t>
  </si>
  <si>
    <t>物販店舗</t>
  </si>
  <si>
    <t>ホテル・旅館</t>
  </si>
  <si>
    <t>病院・診療所</t>
    <rPh sb="0" eb="2">
      <t>ビョウイン</t>
    </rPh>
    <rPh sb="3" eb="6">
      <t>シンリョウジョ</t>
    </rPh>
    <phoneticPr fontId="5"/>
  </si>
  <si>
    <t>学校</t>
  </si>
  <si>
    <t>車両の停車場</t>
    <rPh sb="0" eb="2">
      <t>シャリョウ</t>
    </rPh>
    <rPh sb="3" eb="5">
      <t>テイシャ</t>
    </rPh>
    <rPh sb="5" eb="6">
      <t>バ</t>
    </rPh>
    <phoneticPr fontId="1"/>
  </si>
  <si>
    <t>工場・作業場</t>
  </si>
  <si>
    <t>神社・寺院・教会</t>
    <rPh sb="0" eb="2">
      <t>ジンジャ</t>
    </rPh>
    <rPh sb="6" eb="8">
      <t>キョウカイ</t>
    </rPh>
    <phoneticPr fontId="5"/>
  </si>
  <si>
    <t>官公署</t>
    <rPh sb="0" eb="3">
      <t>カンコウショ</t>
    </rPh>
    <phoneticPr fontId="1"/>
  </si>
  <si>
    <t>事務所</t>
  </si>
  <si>
    <t>熱気浴場</t>
    <rPh sb="0" eb="2">
      <t>ネッキ</t>
    </rPh>
    <rPh sb="2" eb="4">
      <t>ヨクジョウ</t>
    </rPh>
    <phoneticPr fontId="5"/>
  </si>
  <si>
    <t>駅舎</t>
    <rPh sb="0" eb="2">
      <t>エキシャ</t>
    </rPh>
    <phoneticPr fontId="5"/>
  </si>
  <si>
    <t>福祉施設</t>
  </si>
  <si>
    <t>複合用途建築物</t>
    <rPh sb="0" eb="2">
      <t>フクゴウ</t>
    </rPh>
    <rPh sb="2" eb="4">
      <t>ヨウト</t>
    </rPh>
    <rPh sb="4" eb="7">
      <t>ケンチクブツ</t>
    </rPh>
    <phoneticPr fontId="5"/>
  </si>
  <si>
    <t>その他</t>
    <rPh sb="2" eb="3">
      <t>タ</t>
    </rPh>
    <phoneticPr fontId="5"/>
  </si>
  <si>
    <t>（単位　件）</t>
    <rPh sb="1" eb="3">
      <t>タンイ</t>
    </rPh>
    <rPh sb="4" eb="5">
      <t>ケン</t>
    </rPh>
    <phoneticPr fontId="5"/>
  </si>
  <si>
    <t>出火原因</t>
  </si>
  <si>
    <t>細分類</t>
  </si>
  <si>
    <t>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</si>
  <si>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</si>
  <si>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</si>
  <si>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</si>
  <si>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</si>
  <si>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</si>
  <si>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</si>
  <si>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</si>
  <si>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</si>
  <si>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</si>
  <si>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</si>
  <si>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</si>
  <si>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</t>
    <rPh sb="0" eb="1">
      <t>ネン</t>
    </rPh>
    <phoneticPr fontId="5"/>
  </si>
  <si>
    <t>（うち放火自殺）</t>
  </si>
  <si>
    <t>たばこ</t>
  </si>
  <si>
    <t>都市ガス</t>
  </si>
  <si>
    <t>ＬＰＧ</t>
  </si>
  <si>
    <t>電気</t>
  </si>
  <si>
    <t>石油</t>
  </si>
  <si>
    <t>火遊び</t>
  </si>
  <si>
    <t>たき火</t>
  </si>
  <si>
    <t>ストーブ</t>
  </si>
  <si>
    <t>まき</t>
  </si>
  <si>
    <t>　</t>
  </si>
  <si>
    <t>内燃機関</t>
    <rPh sb="0" eb="1">
      <t>ナイ</t>
    </rPh>
    <phoneticPr fontId="5"/>
  </si>
  <si>
    <t>衝突</t>
  </si>
  <si>
    <t>排気管</t>
  </si>
  <si>
    <t>焼却炉</t>
  </si>
  <si>
    <t>風呂・かまど</t>
    <rPh sb="0" eb="2">
      <t>フロ</t>
    </rPh>
    <phoneticPr fontId="5"/>
  </si>
  <si>
    <t>溶接断器</t>
  </si>
  <si>
    <t>電気機器</t>
    <rPh sb="0" eb="2">
      <t>デンキ</t>
    </rPh>
    <rPh sb="2" eb="4">
      <t>キキ</t>
    </rPh>
    <phoneticPr fontId="5"/>
  </si>
  <si>
    <t>電気装置</t>
    <rPh sb="0" eb="2">
      <t>デンキ</t>
    </rPh>
    <rPh sb="2" eb="4">
      <t>ソウチ</t>
    </rPh>
    <phoneticPr fontId="5"/>
  </si>
  <si>
    <t>配線器具</t>
    <rPh sb="0" eb="2">
      <t>ハイセン</t>
    </rPh>
    <rPh sb="2" eb="4">
      <t>キグ</t>
    </rPh>
    <phoneticPr fontId="5"/>
  </si>
  <si>
    <t>灯火</t>
    <rPh sb="0" eb="2">
      <t>トウカ</t>
    </rPh>
    <phoneticPr fontId="5"/>
  </si>
  <si>
    <t>火入れ</t>
    <rPh sb="0" eb="2">
      <t>ヒイ</t>
    </rPh>
    <phoneticPr fontId="5"/>
  </si>
  <si>
    <t>取灰</t>
    <rPh sb="0" eb="1">
      <t>トリ</t>
    </rPh>
    <rPh sb="1" eb="2">
      <t>ハイ</t>
    </rPh>
    <phoneticPr fontId="5"/>
  </si>
  <si>
    <t>放火無意識</t>
    <rPh sb="0" eb="2">
      <t>ホウカ</t>
    </rPh>
    <rPh sb="2" eb="5">
      <t>ムイシキ</t>
    </rPh>
    <phoneticPr fontId="5"/>
  </si>
  <si>
    <t>煙突・煙道</t>
    <rPh sb="0" eb="2">
      <t>エントツ</t>
    </rPh>
    <rPh sb="3" eb="5">
      <t>エンドウ</t>
    </rPh>
    <phoneticPr fontId="5"/>
  </si>
  <si>
    <t>その他</t>
  </si>
  <si>
    <t>不明</t>
  </si>
  <si>
    <t>かまど</t>
  </si>
  <si>
    <t>22-1.火　　　　災　</t>
    <phoneticPr fontId="3"/>
  </si>
  <si>
    <t>1.発生件数，焼損面積及び損害額</t>
    <phoneticPr fontId="3"/>
  </si>
  <si>
    <t xml:space="preserve"> 焼損棟数の「部分焼」は，ぼやを含めた棟数である。</t>
    <phoneticPr fontId="3"/>
  </si>
  <si>
    <t>建物</t>
    <phoneticPr fontId="3"/>
  </si>
  <si>
    <t>（㎡）</t>
    <phoneticPr fontId="3"/>
  </si>
  <si>
    <t>22-1.火　　　　災　</t>
    <phoneticPr fontId="5"/>
  </si>
  <si>
    <t>2.建物の用途別火災発生状況</t>
    <phoneticPr fontId="3"/>
  </si>
  <si>
    <t>22-1.火　　　　災　（続）</t>
    <rPh sb="13" eb="14">
      <t>ツヅ</t>
    </rPh>
    <phoneticPr fontId="5"/>
  </si>
  <si>
    <t>3.原因別火災発生件数</t>
    <phoneticPr fontId="3"/>
  </si>
  <si>
    <t>1月</t>
    <phoneticPr fontId="5"/>
  </si>
  <si>
    <t>炉</t>
    <rPh sb="0" eb="1">
      <t>ロ</t>
    </rPh>
    <phoneticPr fontId="3"/>
  </si>
  <si>
    <t>都市ガス</t>
    <rPh sb="0" eb="2">
      <t>トシ</t>
    </rPh>
    <phoneticPr fontId="5"/>
  </si>
  <si>
    <t>キャバレー</t>
    <phoneticPr fontId="5"/>
  </si>
  <si>
    <t>寄宿舎</t>
    <rPh sb="0" eb="3">
      <t>キシュクシャ</t>
    </rPh>
    <phoneticPr fontId="5"/>
  </si>
  <si>
    <r>
      <t>放火</t>
    </r>
    <r>
      <rPr>
        <sz val="9"/>
        <color indexed="8"/>
        <rFont val="ＭＳ Ｐ明朝"/>
        <family val="1"/>
        <charset val="128"/>
      </rPr>
      <t>（疑い含む）</t>
    </r>
    <phoneticPr fontId="3"/>
  </si>
  <si>
    <t>こんろ</t>
    <phoneticPr fontId="5"/>
  </si>
  <si>
    <t>その他（薪・カセット）</t>
    <rPh sb="2" eb="3">
      <t>タ</t>
    </rPh>
    <phoneticPr fontId="5"/>
  </si>
  <si>
    <t>ガス</t>
    <phoneticPr fontId="5"/>
  </si>
  <si>
    <t>交通機関</t>
    <rPh sb="0" eb="2">
      <t>コウツウ</t>
    </rPh>
    <rPh sb="2" eb="4">
      <t>キカン</t>
    </rPh>
    <phoneticPr fontId="3"/>
  </si>
  <si>
    <t>配線・その他</t>
    <phoneticPr fontId="3"/>
  </si>
  <si>
    <t>ＬＰＧ</t>
    <phoneticPr fontId="3"/>
  </si>
  <si>
    <t>電灯・電話配線</t>
    <phoneticPr fontId="5"/>
  </si>
  <si>
    <t xml:space="preserve">   r15</t>
    <phoneticPr fontId="3"/>
  </si>
  <si>
    <t>林野</t>
    <phoneticPr fontId="3"/>
  </si>
  <si>
    <t>（ａ）</t>
    <phoneticPr fontId="3"/>
  </si>
  <si>
    <t>平成29年</t>
    <phoneticPr fontId="3"/>
  </si>
  <si>
    <t>平成30年</t>
    <phoneticPr fontId="5"/>
  </si>
  <si>
    <t>焼損面積(㎡)</t>
    <phoneticPr fontId="5"/>
  </si>
  <si>
    <t>車庫・駐車場</t>
    <phoneticPr fontId="3"/>
  </si>
  <si>
    <t>理美容</t>
    <phoneticPr fontId="3"/>
  </si>
  <si>
    <t>平成29</t>
    <phoneticPr fontId="3"/>
  </si>
  <si>
    <r>
      <t>放火</t>
    </r>
    <r>
      <rPr>
        <sz val="9"/>
        <color indexed="8"/>
        <rFont val="ＭＳ Ｐ明朝"/>
        <family val="1"/>
        <charset val="128"/>
      </rPr>
      <t>(疑い含む)</t>
    </r>
    <phoneticPr fontId="3"/>
  </si>
  <si>
    <t>マッチ・ライター</t>
    <phoneticPr fontId="5"/>
  </si>
  <si>
    <t>ろうそく</t>
    <phoneticPr fontId="5"/>
  </si>
  <si>
    <t>ボイラー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</si>
</sst>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0_);[Red]\(0\)"/>
    <numFmt numFmtId="178" formatCode="0_);\(0\)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Ｐ明朝"/>
      <family val="1"/>
      <charset val="128"/>
    </font>
    <font>
      <sz val="8"/>
      <name val="ＭＳ 明朝"/>
      <family val="1"/>
      <charset val="128"/>
    </font>
    <font>
      <b/>
      <sz val="11"/>
      <color rgb="FFFF0000"/>
      <name val="ＭＳ ゴシック"/>
      <family val="3"/>
      <charset val="128"/>
    </font>
    <font>
      <b/>
      <sz val="10"/>
      <color theme="1"/>
      <name val="ＭＳ Ｐ明朝"/>
      <family val="1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7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8" fillId="0" borderId="15" xfId="0" applyFont="1" applyFill="1" applyBorder="1" applyAlignment="1">
      <alignment horizontal="distributed" vertical="center" justifyLastLine="1"/>
    </xf>
    <xf numFmtId="0" fontId="8" fillId="0" borderId="18" xfId="0" applyFont="1" applyFill="1" applyBorder="1" applyAlignment="1">
      <alignment horizontal="distributed" vertical="center" justifyLastLine="1"/>
    </xf>
    <xf numFmtId="0" fontId="9" fillId="0" borderId="18" xfId="0" applyFont="1" applyFill="1" applyBorder="1" applyAlignment="1">
      <alignment horizontal="distributed" vertical="center" justifyLastLine="1"/>
    </xf>
    <xf numFmtId="0" fontId="8" fillId="0" borderId="20" xfId="0" applyFont="1" applyFill="1" applyBorder="1" applyAlignment="1">
      <alignment horizontal="distributed" vertical="center" justifyLastLine="1"/>
    </xf>
    <xf numFmtId="0" fontId="8" fillId="0" borderId="21" xfId="0" applyFont="1" applyFill="1" applyBorder="1" applyAlignment="1">
      <alignment horizontal="distributed" vertical="center" justifyLastLine="1"/>
    </xf>
    <xf numFmtId="0" fontId="10" fillId="0" borderId="14" xfId="0" applyFont="1" applyFill="1" applyBorder="1" applyAlignment="1">
      <alignment horizontal="distributed" vertical="center" justifyLastLine="1"/>
    </xf>
    <xf numFmtId="0" fontId="10" fillId="0" borderId="20" xfId="0" applyFont="1" applyFill="1" applyBorder="1" applyAlignment="1">
      <alignment horizontal="distributed" vertical="center" justifyLastLine="1"/>
    </xf>
    <xf numFmtId="0" fontId="10" fillId="0" borderId="2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49" fontId="8" fillId="0" borderId="8" xfId="0" applyNumberFormat="1" applyFont="1" applyFill="1" applyBorder="1" applyAlignment="1"/>
    <xf numFmtId="0" fontId="11" fillId="0" borderId="0" xfId="0" applyFont="1" applyFill="1"/>
    <xf numFmtId="0" fontId="12" fillId="0" borderId="0" xfId="0" applyFont="1" applyFill="1"/>
    <xf numFmtId="0" fontId="7" fillId="0" borderId="15" xfId="0" applyFont="1" applyFill="1" applyBorder="1"/>
    <xf numFmtId="0" fontId="8" fillId="0" borderId="15" xfId="0" applyFont="1" applyFill="1" applyBorder="1"/>
    <xf numFmtId="0" fontId="8" fillId="0" borderId="16" xfId="0" applyFont="1" applyFill="1" applyBorder="1"/>
    <xf numFmtId="0" fontId="10" fillId="0" borderId="19" xfId="0" applyFont="1" applyFill="1" applyBorder="1"/>
    <xf numFmtId="0" fontId="10" fillId="0" borderId="15" xfId="0" applyFont="1" applyFill="1" applyBorder="1"/>
    <xf numFmtId="176" fontId="7" fillId="0" borderId="0" xfId="0" applyNumberFormat="1" applyFont="1" applyFill="1"/>
    <xf numFmtId="176" fontId="11" fillId="0" borderId="0" xfId="0" applyNumberFormat="1" applyFont="1" applyFill="1"/>
    <xf numFmtId="0" fontId="7" fillId="0" borderId="0" xfId="0" applyFont="1" applyFill="1" applyAlignment="1">
      <alignment horizontal="distributed" justifyLastLine="1"/>
    </xf>
    <xf numFmtId="0" fontId="8" fillId="0" borderId="9" xfId="0" applyFont="1" applyFill="1" applyBorder="1" applyAlignment="1">
      <alignment horizontal="distributed" justifyLastLine="1"/>
    </xf>
    <xf numFmtId="0" fontId="8" fillId="0" borderId="14" xfId="0" applyFont="1" applyFill="1" applyBorder="1" applyAlignment="1">
      <alignment horizontal="distributed" justifyLastLine="1"/>
    </xf>
    <xf numFmtId="0" fontId="8" fillId="0" borderId="17" xfId="0" applyFont="1" applyFill="1" applyBorder="1" applyAlignment="1">
      <alignment horizontal="distributed" vertical="top" justifyLastLine="1"/>
    </xf>
    <xf numFmtId="0" fontId="8" fillId="0" borderId="19" xfId="0" applyFont="1" applyFill="1" applyBorder="1" applyAlignment="1">
      <alignment horizontal="distributed" vertical="top" justifyLastLine="1"/>
    </xf>
    <xf numFmtId="41" fontId="10" fillId="0" borderId="0" xfId="0" applyNumberFormat="1" applyFont="1" applyFill="1" applyBorder="1" applyAlignment="1">
      <alignment horizontal="right"/>
    </xf>
    <xf numFmtId="0" fontId="13" fillId="0" borderId="0" xfId="0" applyFont="1" applyFill="1" applyAlignment="1">
      <alignment vertical="top"/>
    </xf>
    <xf numFmtId="177" fontId="7" fillId="0" borderId="0" xfId="0" applyNumberFormat="1" applyFont="1" applyFill="1"/>
    <xf numFmtId="0" fontId="7" fillId="0" borderId="4" xfId="0" applyFont="1" applyFill="1" applyBorder="1" applyAlignment="1">
      <alignment horizontal="distributed" justifyLastLine="1"/>
    </xf>
    <xf numFmtId="0" fontId="8" fillId="0" borderId="5" xfId="0" applyFont="1" applyFill="1" applyBorder="1" applyAlignment="1">
      <alignment horizontal="distributed" justifyLastLine="1"/>
    </xf>
    <xf numFmtId="0" fontId="8" fillId="0" borderId="24" xfId="0" applyFont="1" applyFill="1" applyBorder="1" applyAlignment="1">
      <alignment horizontal="distributed" vertical="center" justifyLastLine="1"/>
    </xf>
    <xf numFmtId="0" fontId="8" fillId="0" borderId="20" xfId="0" applyFont="1" applyFill="1" applyBorder="1" applyAlignment="1">
      <alignment horizontal="distributed" justifyLastLine="1"/>
    </xf>
    <xf numFmtId="0" fontId="8" fillId="0" borderId="21" xfId="0" applyFont="1" applyFill="1" applyBorder="1" applyAlignment="1">
      <alignment horizontal="distributed" justifyLastLine="1"/>
    </xf>
    <xf numFmtId="0" fontId="10" fillId="0" borderId="9" xfId="0" applyFont="1" applyFill="1" applyBorder="1" applyAlignment="1">
      <alignment horizontal="distributed" justifyLastLine="1"/>
    </xf>
    <xf numFmtId="0" fontId="10" fillId="0" borderId="14" xfId="0" applyFont="1" applyFill="1" applyBorder="1" applyAlignment="1">
      <alignment horizontal="distributed" justifyLastLine="1"/>
    </xf>
    <xf numFmtId="0" fontId="10" fillId="0" borderId="14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10" fillId="0" borderId="20" xfId="0" quotePrefix="1" applyFont="1" applyFill="1" applyBorder="1" applyAlignment="1">
      <alignment horizontal="center"/>
    </xf>
    <xf numFmtId="0" fontId="11" fillId="0" borderId="0" xfId="0" applyFont="1" applyFill="1" applyAlignment="1"/>
    <xf numFmtId="0" fontId="8" fillId="0" borderId="0" xfId="0" applyFont="1" applyFill="1" applyAlignment="1">
      <alignment horizontal="right"/>
    </xf>
    <xf numFmtId="0" fontId="8" fillId="0" borderId="8" xfId="0" applyFont="1" applyFill="1" applyBorder="1" applyAlignment="1">
      <alignment horizontal="distributed"/>
    </xf>
    <xf numFmtId="41" fontId="10" fillId="0" borderId="13" xfId="0" applyNumberFormat="1" applyFont="1" applyFill="1" applyBorder="1" applyAlignment="1"/>
    <xf numFmtId="177" fontId="10" fillId="0" borderId="22" xfId="0" applyNumberFormat="1" applyFont="1" applyFill="1" applyBorder="1" applyAlignment="1"/>
    <xf numFmtId="0" fontId="8" fillId="0" borderId="0" xfId="0" applyFont="1" applyFill="1" applyBorder="1" applyAlignment="1"/>
    <xf numFmtId="41" fontId="10" fillId="0" borderId="22" xfId="0" applyNumberFormat="1" applyFont="1" applyFill="1" applyBorder="1" applyAlignment="1">
      <alignment horizontal="right" vertical="center"/>
    </xf>
    <xf numFmtId="41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0" fontId="11" fillId="0" borderId="0" xfId="0" applyFont="1" applyFill="1" applyBorder="1"/>
    <xf numFmtId="0" fontId="7" fillId="0" borderId="0" xfId="0" applyFont="1" applyFill="1" applyBorder="1"/>
    <xf numFmtId="41" fontId="7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0" fontId="8" fillId="0" borderId="3" xfId="0" applyFont="1" applyFill="1" applyBorder="1" applyAlignment="1">
      <alignment horizontal="distributed" vertical="center" justifyLastLine="1"/>
    </xf>
    <xf numFmtId="0" fontId="7" fillId="0" borderId="4" xfId="0" applyFont="1" applyFill="1" applyBorder="1" applyAlignment="1">
      <alignment horizontal="distributed" vertical="center" justifyLastLine="1"/>
    </xf>
    <xf numFmtId="176" fontId="10" fillId="0" borderId="22" xfId="0" applyNumberFormat="1" applyFont="1" applyFill="1" applyBorder="1" applyAlignment="1">
      <alignment horizontal="right"/>
    </xf>
    <xf numFmtId="176" fontId="10" fillId="0" borderId="0" xfId="0" applyNumberFormat="1" applyFont="1" applyFill="1" applyBorder="1" applyAlignment="1">
      <alignment horizontal="right"/>
    </xf>
    <xf numFmtId="0" fontId="14" fillId="0" borderId="0" xfId="0" applyFont="1" applyFill="1"/>
    <xf numFmtId="0" fontId="15" fillId="0" borderId="0" xfId="0" applyFont="1" applyFill="1" applyBorder="1" applyAlignment="1">
      <alignment horizontal="center"/>
    </xf>
    <xf numFmtId="49" fontId="15" fillId="0" borderId="8" xfId="0" applyNumberFormat="1" applyFont="1" applyFill="1" applyBorder="1" applyAlignment="1"/>
    <xf numFmtId="176" fontId="16" fillId="0" borderId="22" xfId="0" applyNumberFormat="1" applyFont="1" applyFill="1" applyBorder="1" applyAlignment="1">
      <alignment horizontal="right"/>
    </xf>
    <xf numFmtId="176" fontId="16" fillId="0" borderId="0" xfId="0" applyNumberFormat="1" applyFont="1" applyFill="1" applyBorder="1" applyAlignment="1">
      <alignment horizontal="right"/>
    </xf>
    <xf numFmtId="0" fontId="17" fillId="0" borderId="0" xfId="0" applyFont="1" applyFill="1"/>
    <xf numFmtId="41" fontId="16" fillId="0" borderId="0" xfId="0" applyNumberFormat="1" applyFont="1" applyFill="1" applyBorder="1" applyAlignment="1">
      <alignment horizontal="right"/>
    </xf>
    <xf numFmtId="0" fontId="20" fillId="0" borderId="0" xfId="0" applyFont="1" applyFill="1"/>
    <xf numFmtId="0" fontId="21" fillId="0" borderId="0" xfId="0" applyFont="1" applyFill="1"/>
    <xf numFmtId="0" fontId="21" fillId="0" borderId="0" xfId="0" applyFont="1" applyFill="1" applyBorder="1" applyAlignment="1">
      <alignment horizontal="distributed"/>
    </xf>
    <xf numFmtId="0" fontId="21" fillId="0" borderId="0" xfId="0" applyFont="1" applyFill="1" applyAlignment="1">
      <alignment vertical="center"/>
    </xf>
    <xf numFmtId="0" fontId="20" fillId="0" borderId="15" xfId="0" applyFont="1" applyFill="1" applyBorder="1"/>
    <xf numFmtId="41" fontId="16" fillId="0" borderId="22" xfId="1" applyNumberFormat="1" applyFont="1" applyFill="1" applyBorder="1" applyAlignment="1">
      <alignment horizontal="right"/>
    </xf>
    <xf numFmtId="41" fontId="16" fillId="0" borderId="0" xfId="1" applyNumberFormat="1" applyFont="1" applyFill="1" applyBorder="1" applyAlignment="1">
      <alignment horizontal="right"/>
    </xf>
    <xf numFmtId="41" fontId="18" fillId="0" borderId="22" xfId="1" applyNumberFormat="1" applyFont="1" applyFill="1" applyBorder="1" applyAlignment="1">
      <alignment horizontal="right"/>
    </xf>
    <xf numFmtId="41" fontId="18" fillId="0" borderId="0" xfId="1" applyNumberFormat="1" applyFont="1" applyFill="1" applyBorder="1" applyAlignment="1">
      <alignment horizontal="right"/>
    </xf>
    <xf numFmtId="0" fontId="21" fillId="0" borderId="0" xfId="0" applyFont="1" applyFill="1" applyAlignment="1">
      <alignment horizontal="right"/>
    </xf>
    <xf numFmtId="0" fontId="15" fillId="0" borderId="8" xfId="0" applyFont="1" applyFill="1" applyBorder="1" applyAlignment="1">
      <alignment horizontal="distributed"/>
    </xf>
    <xf numFmtId="41" fontId="16" fillId="0" borderId="13" xfId="0" applyNumberFormat="1" applyFont="1" applyFill="1" applyBorder="1" applyAlignment="1"/>
    <xf numFmtId="177" fontId="16" fillId="0" borderId="22" xfId="0" applyNumberFormat="1" applyFont="1" applyFill="1" applyBorder="1" applyAlignment="1"/>
    <xf numFmtId="0" fontId="15" fillId="0" borderId="0" xfId="0" applyFont="1" applyFill="1" applyBorder="1" applyAlignment="1"/>
    <xf numFmtId="41" fontId="16" fillId="0" borderId="22" xfId="0" applyNumberFormat="1" applyFont="1" applyFill="1" applyBorder="1" applyAlignment="1">
      <alignment horizontal="right"/>
    </xf>
    <xf numFmtId="0" fontId="17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distributed" vertical="center"/>
    </xf>
    <xf numFmtId="41" fontId="16" fillId="0" borderId="13" xfId="0" applyNumberFormat="1" applyFont="1" applyFill="1" applyBorder="1" applyAlignment="1">
      <alignment vertical="center"/>
    </xf>
    <xf numFmtId="177" fontId="16" fillId="0" borderId="22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41" fontId="16" fillId="0" borderId="22" xfId="0" applyNumberFormat="1" applyFont="1" applyFill="1" applyBorder="1" applyAlignment="1">
      <alignment horizontal="right" vertical="center"/>
    </xf>
    <xf numFmtId="41" fontId="16" fillId="0" borderId="0" xfId="0" applyNumberFormat="1" applyFont="1" applyFill="1" applyBorder="1" applyAlignment="1">
      <alignment horizontal="right" vertical="center"/>
    </xf>
    <xf numFmtId="0" fontId="21" fillId="0" borderId="8" xfId="0" applyFont="1" applyFill="1" applyBorder="1" applyAlignment="1">
      <alignment horizontal="distributed" vertical="center"/>
    </xf>
    <xf numFmtId="177" fontId="18" fillId="0" borderId="22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horizontal="distributed" vertical="center"/>
    </xf>
    <xf numFmtId="41" fontId="18" fillId="0" borderId="22" xfId="0" applyNumberFormat="1" applyFont="1" applyFill="1" applyBorder="1" applyAlignment="1">
      <alignment horizontal="right" vertical="center"/>
    </xf>
    <xf numFmtId="41" fontId="18" fillId="0" borderId="0" xfId="0" applyNumberFormat="1" applyFont="1" applyFill="1" applyBorder="1" applyAlignment="1">
      <alignment horizontal="right" vertical="center"/>
    </xf>
    <xf numFmtId="178" fontId="18" fillId="0" borderId="22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horizontal="distributed" vertical="center"/>
    </xf>
    <xf numFmtId="41" fontId="26" fillId="0" borderId="22" xfId="0" applyNumberFormat="1" applyFont="1" applyFill="1" applyBorder="1" applyAlignment="1">
      <alignment horizontal="right" vertical="center"/>
    </xf>
    <xf numFmtId="41" fontId="26" fillId="0" borderId="0" xfId="0" applyNumberFormat="1" applyFont="1" applyFill="1" applyBorder="1" applyAlignment="1">
      <alignment horizontal="right" vertical="center"/>
    </xf>
    <xf numFmtId="41" fontId="24" fillId="0" borderId="13" xfId="0" applyNumberFormat="1" applyFont="1" applyFill="1" applyBorder="1"/>
    <xf numFmtId="0" fontId="21" fillId="0" borderId="0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18" fillId="0" borderId="22" xfId="0" applyFont="1" applyFill="1" applyBorder="1" applyAlignment="1">
      <alignment vertical="center"/>
    </xf>
    <xf numFmtId="0" fontId="21" fillId="0" borderId="0" xfId="0" applyFont="1" applyFill="1" applyAlignment="1">
      <alignment horizontal="distributed" vertical="center"/>
    </xf>
    <xf numFmtId="41" fontId="19" fillId="0" borderId="13" xfId="0" applyNumberFormat="1" applyFont="1" applyFill="1" applyBorder="1" applyAlignment="1">
      <alignment vertical="center"/>
    </xf>
    <xf numFmtId="41" fontId="24" fillId="0" borderId="13" xfId="0" applyNumberFormat="1" applyFont="1" applyFill="1" applyBorder="1" applyAlignment="1">
      <alignment vertical="center"/>
    </xf>
    <xf numFmtId="177" fontId="18" fillId="0" borderId="22" xfId="0" applyNumberFormat="1" applyFont="1" applyFill="1" applyBorder="1" applyAlignment="1">
      <alignment horizontal="right" vertical="center"/>
    </xf>
    <xf numFmtId="41" fontId="18" fillId="0" borderId="22" xfId="0" applyNumberFormat="1" applyFont="1" applyFill="1" applyBorder="1" applyAlignment="1">
      <alignment vertical="center"/>
    </xf>
    <xf numFmtId="41" fontId="18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horizontal="center"/>
    </xf>
    <xf numFmtId="177" fontId="10" fillId="0" borderId="0" xfId="0" applyNumberFormat="1" applyFont="1" applyFill="1" applyBorder="1" applyAlignment="1">
      <alignment horizontal="right"/>
    </xf>
    <xf numFmtId="0" fontId="21" fillId="0" borderId="15" xfId="0" applyFont="1" applyFill="1" applyBorder="1" applyAlignment="1">
      <alignment horizontal="distributed" vertical="center" indent="1" justifyLastLine="1"/>
    </xf>
    <xf numFmtId="0" fontId="25" fillId="0" borderId="18" xfId="0" applyFont="1" applyFill="1" applyBorder="1" applyAlignment="1">
      <alignment horizontal="distributed" vertical="center" justifyLastLine="1"/>
    </xf>
    <xf numFmtId="0" fontId="25" fillId="0" borderId="10" xfId="0" applyFont="1" applyFill="1" applyBorder="1" applyAlignment="1">
      <alignment horizontal="distributed" vertical="center" justifyLastLine="1"/>
    </xf>
    <xf numFmtId="0" fontId="21" fillId="0" borderId="18" xfId="0" applyFont="1" applyFill="1" applyBorder="1" applyAlignment="1">
      <alignment horizontal="distributed" vertical="center" indent="1" justifyLastLine="1"/>
    </xf>
    <xf numFmtId="0" fontId="21" fillId="0" borderId="0" xfId="0" applyFont="1" applyFill="1" applyBorder="1" applyAlignment="1">
      <alignment horizontal="distributed" vertical="center" justifyLastLine="1"/>
    </xf>
    <xf numFmtId="0" fontId="21" fillId="0" borderId="8" xfId="0" applyFont="1" applyFill="1" applyBorder="1" applyAlignment="1">
      <alignment horizontal="distributed" vertical="center" justifyLastLine="1"/>
    </xf>
    <xf numFmtId="0" fontId="18" fillId="0" borderId="14" xfId="0" applyFont="1" applyFill="1" applyBorder="1" applyAlignment="1">
      <alignment horizontal="distributed" vertical="center"/>
    </xf>
    <xf numFmtId="0" fontId="18" fillId="0" borderId="20" xfId="0" applyFont="1" applyFill="1" applyBorder="1" applyAlignment="1">
      <alignment vertical="center"/>
    </xf>
    <xf numFmtId="0" fontId="15" fillId="0" borderId="8" xfId="0" applyFont="1" applyFill="1" applyBorder="1"/>
    <xf numFmtId="0" fontId="21" fillId="0" borderId="8" xfId="0" applyFont="1" applyFill="1" applyBorder="1" applyAlignment="1">
      <alignment horizontal="left"/>
    </xf>
    <xf numFmtId="0" fontId="21" fillId="0" borderId="15" xfId="0" applyFont="1" applyFill="1" applyBorder="1"/>
    <xf numFmtId="0" fontId="21" fillId="0" borderId="16" xfId="0" applyFont="1" applyFill="1" applyBorder="1"/>
    <xf numFmtId="176" fontId="18" fillId="0" borderId="19" xfId="0" applyNumberFormat="1" applyFont="1" applyFill="1" applyBorder="1"/>
    <xf numFmtId="176" fontId="18" fillId="0" borderId="15" xfId="0" applyNumberFormat="1" applyFont="1" applyFill="1" applyBorder="1"/>
    <xf numFmtId="0" fontId="27" fillId="0" borderId="0" xfId="0" applyFont="1" applyFill="1" applyAlignment="1">
      <alignment vertical="top"/>
    </xf>
    <xf numFmtId="0" fontId="28" fillId="0" borderId="0" xfId="0" applyFont="1" applyFill="1"/>
    <xf numFmtId="0" fontId="18" fillId="0" borderId="17" xfId="0" applyFont="1" applyFill="1" applyBorder="1"/>
    <xf numFmtId="0" fontId="18" fillId="0" borderId="19" xfId="0" applyFont="1" applyFill="1" applyBorder="1"/>
    <xf numFmtId="0" fontId="18" fillId="0" borderId="15" xfId="0" applyFont="1" applyFill="1" applyBorder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8" fillId="0" borderId="14" xfId="0" applyFont="1" applyFill="1" applyBorder="1" applyAlignment="1">
      <alignment horizontal="distributed" vertical="center" justifyLastLine="1"/>
    </xf>
    <xf numFmtId="0" fontId="0" fillId="0" borderId="19" xfId="0" applyFill="1" applyBorder="1" applyAlignment="1">
      <alignment horizontal="distributed" vertical="center" justifyLastLine="1"/>
    </xf>
    <xf numFmtId="0" fontId="8" fillId="0" borderId="1" xfId="0" applyFont="1" applyFill="1" applyBorder="1" applyAlignment="1">
      <alignment horizontal="distributed" vertical="center"/>
    </xf>
    <xf numFmtId="0" fontId="0" fillId="0" borderId="1" xfId="0" applyFill="1" applyBorder="1" applyAlignment="1"/>
    <xf numFmtId="0" fontId="0" fillId="0" borderId="2" xfId="0" applyFill="1" applyBorder="1" applyAlignment="1"/>
    <xf numFmtId="0" fontId="0" fillId="0" borderId="0" xfId="0" applyFill="1" applyAlignment="1"/>
    <xf numFmtId="0" fontId="0" fillId="0" borderId="8" xfId="0" applyFill="1" applyBorder="1" applyAlignment="1"/>
    <xf numFmtId="0" fontId="0" fillId="0" borderId="15" xfId="0" applyFill="1" applyBorder="1" applyAlignment="1"/>
    <xf numFmtId="0" fontId="0" fillId="0" borderId="16" xfId="0" applyFill="1" applyBorder="1" applyAlignment="1"/>
    <xf numFmtId="0" fontId="8" fillId="0" borderId="3" xfId="0" applyFont="1" applyFill="1" applyBorder="1" applyAlignment="1">
      <alignment horizontal="distributed" vertical="center" justifyLastLine="1"/>
    </xf>
    <xf numFmtId="0" fontId="0" fillId="0" borderId="4" xfId="0" applyFill="1" applyBorder="1" applyAlignment="1">
      <alignment horizontal="distributed" vertical="center" justifyLastLine="1"/>
    </xf>
    <xf numFmtId="0" fontId="0" fillId="0" borderId="5" xfId="0" applyFill="1" applyBorder="1" applyAlignment="1">
      <alignment horizontal="distributed" vertical="center" justifyLastLine="1"/>
    </xf>
    <xf numFmtId="0" fontId="8" fillId="0" borderId="6" xfId="0" applyFont="1" applyFill="1" applyBorder="1" applyAlignment="1">
      <alignment horizontal="distributed" vertical="center" wrapText="1" justifyLastLine="1"/>
    </xf>
    <xf numFmtId="0" fontId="8" fillId="0" borderId="13" xfId="0" applyFont="1" applyFill="1" applyBorder="1" applyAlignment="1">
      <alignment horizontal="distributed" vertical="center" justifyLastLine="1"/>
    </xf>
    <xf numFmtId="0" fontId="8" fillId="0" borderId="17" xfId="0" applyFont="1" applyFill="1" applyBorder="1" applyAlignment="1">
      <alignment horizontal="distributed" vertical="center" justifyLastLine="1"/>
    </xf>
    <xf numFmtId="0" fontId="8" fillId="0" borderId="7" xfId="0" applyFont="1" applyFill="1" applyBorder="1" applyAlignment="1">
      <alignment horizontal="distributed" vertical="center" justifyLastLine="1"/>
    </xf>
    <xf numFmtId="0" fontId="8" fillId="0" borderId="1" xfId="0" applyFont="1" applyFill="1" applyBorder="1" applyAlignment="1">
      <alignment horizontal="distributed" vertical="center" justifyLastLine="1"/>
    </xf>
    <xf numFmtId="0" fontId="8" fillId="0" borderId="4" xfId="0" applyFont="1" applyFill="1" applyBorder="1" applyAlignment="1">
      <alignment horizontal="distributed" vertical="center" justifyLastLine="1"/>
    </xf>
    <xf numFmtId="0" fontId="8" fillId="0" borderId="9" xfId="0" applyFont="1" applyFill="1" applyBorder="1" applyAlignment="1">
      <alignment horizontal="distributed" vertical="center" justifyLastLine="1"/>
    </xf>
    <xf numFmtId="0" fontId="8" fillId="0" borderId="10" xfId="0" applyFont="1" applyFill="1" applyBorder="1" applyAlignment="1">
      <alignment horizontal="distributed" vertical="center" justifyLastLine="1"/>
    </xf>
    <xf numFmtId="0" fontId="8" fillId="0" borderId="11" xfId="0" applyFont="1" applyFill="1" applyBorder="1" applyAlignment="1">
      <alignment horizontal="distributed" vertical="center" justifyLastLine="1"/>
    </xf>
    <xf numFmtId="0" fontId="8" fillId="0" borderId="12" xfId="0" applyFont="1" applyFill="1" applyBorder="1" applyAlignment="1">
      <alignment horizontal="distributed" vertical="center" justifyLastLine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distributed" vertical="center" justifyLastLine="1"/>
    </xf>
    <xf numFmtId="0" fontId="4" fillId="0" borderId="23" xfId="0" applyFont="1" applyFill="1" applyBorder="1" applyAlignment="1">
      <alignment horizontal="left"/>
    </xf>
    <xf numFmtId="0" fontId="0" fillId="0" borderId="1" xfId="0" applyFill="1" applyBorder="1" applyAlignment="1">
      <alignment horizontal="distributed" justifyLastLine="1"/>
    </xf>
    <xf numFmtId="0" fontId="0" fillId="0" borderId="2" xfId="0" applyFill="1" applyBorder="1" applyAlignment="1">
      <alignment horizontal="distributed" justifyLastLine="1"/>
    </xf>
    <xf numFmtId="0" fontId="0" fillId="0" borderId="0" xfId="0" applyFill="1" applyAlignment="1">
      <alignment horizontal="distributed" justifyLastLine="1"/>
    </xf>
    <xf numFmtId="0" fontId="0" fillId="0" borderId="8" xfId="0" applyFill="1" applyBorder="1" applyAlignment="1">
      <alignment horizontal="distributed" justifyLastLine="1"/>
    </xf>
    <xf numFmtId="0" fontId="0" fillId="0" borderId="15" xfId="0" applyFill="1" applyBorder="1" applyAlignment="1">
      <alignment horizontal="distributed" justifyLastLine="1"/>
    </xf>
    <xf numFmtId="0" fontId="0" fillId="0" borderId="16" xfId="0" applyFill="1" applyBorder="1" applyAlignment="1">
      <alignment horizontal="distributed" justifyLastLine="1"/>
    </xf>
    <xf numFmtId="0" fontId="8" fillId="0" borderId="2" xfId="0" applyFont="1" applyFill="1" applyBorder="1" applyAlignment="1">
      <alignment horizontal="distributed" vertical="center" justifyLastLine="1"/>
    </xf>
    <xf numFmtId="0" fontId="0" fillId="0" borderId="17" xfId="0" applyFill="1" applyBorder="1" applyAlignment="1">
      <alignment horizontal="distributed" vertical="center" justifyLastLine="1"/>
    </xf>
    <xf numFmtId="0" fontId="8" fillId="0" borderId="5" xfId="0" applyFont="1" applyFill="1" applyBorder="1" applyAlignment="1">
      <alignment horizontal="distributed" vertical="center" justifyLastLine="1"/>
    </xf>
    <xf numFmtId="0" fontId="1" fillId="0" borderId="17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horizontal="center"/>
    </xf>
    <xf numFmtId="0" fontId="21" fillId="0" borderId="1" xfId="0" applyFont="1" applyFill="1" applyBorder="1" applyAlignment="1">
      <alignment horizontal="distributed" vertical="center" justifyLastLine="1"/>
    </xf>
    <xf numFmtId="0" fontId="19" fillId="0" borderId="1" xfId="0" applyFont="1" applyFill="1" applyBorder="1" applyAlignment="1">
      <alignment horizontal="distributed" vertical="center" justifyLastLine="1"/>
    </xf>
    <xf numFmtId="0" fontId="19" fillId="0" borderId="2" xfId="0" applyFont="1" applyFill="1" applyBorder="1" applyAlignment="1">
      <alignment horizontal="distributed" vertical="center" justifyLastLine="1"/>
    </xf>
    <xf numFmtId="0" fontId="19" fillId="0" borderId="15" xfId="0" applyFont="1" applyFill="1" applyBorder="1" applyAlignment="1">
      <alignment horizontal="distributed" vertical="center" justifyLastLine="1"/>
    </xf>
    <xf numFmtId="0" fontId="19" fillId="0" borderId="16" xfId="0" applyFont="1" applyFill="1" applyBorder="1" applyAlignment="1">
      <alignment horizontal="distributed" vertical="center" justifyLastLine="1"/>
    </xf>
    <xf numFmtId="0" fontId="21" fillId="0" borderId="3" xfId="0" applyFont="1" applyFill="1" applyBorder="1" applyAlignment="1">
      <alignment horizontal="distributed" vertical="center" justifyLastLine="1"/>
    </xf>
    <xf numFmtId="0" fontId="21" fillId="0" borderId="4" xfId="0" applyFont="1" applyFill="1" applyBorder="1" applyAlignment="1">
      <alignment horizontal="distributed" vertical="center" justifyLastLine="1"/>
    </xf>
    <xf numFmtId="0" fontId="21" fillId="0" borderId="0" xfId="0" applyFont="1" applyFill="1" applyBorder="1" applyAlignment="1">
      <alignment horizontal="distributed"/>
    </xf>
    <xf numFmtId="0" fontId="18" fillId="0" borderId="0" xfId="0" applyFont="1" applyFill="1" applyBorder="1" applyAlignment="1">
      <alignment horizontal="distributed"/>
    </xf>
    <xf numFmtId="0" fontId="19" fillId="0" borderId="0" xfId="0" applyFont="1" applyFill="1" applyAlignment="1">
      <alignment horizontal="distributed"/>
    </xf>
    <xf numFmtId="0" fontId="21" fillId="0" borderId="0" xfId="0" applyFont="1" applyFill="1" applyBorder="1" applyAlignment="1">
      <alignment horizontal="distributed" vertical="center"/>
    </xf>
    <xf numFmtId="0" fontId="19" fillId="0" borderId="0" xfId="0" applyFont="1" applyFill="1" applyAlignment="1">
      <alignment horizontal="distributed" vertical="center"/>
    </xf>
    <xf numFmtId="0" fontId="4" fillId="0" borderId="0" xfId="0" quotePrefix="1" applyFont="1" applyFill="1" applyAlignment="1">
      <alignment horizontal="center"/>
    </xf>
    <xf numFmtId="0" fontId="7" fillId="0" borderId="4" xfId="0" applyFont="1" applyFill="1" applyBorder="1" applyAlignment="1">
      <alignment horizontal="distributed" vertical="center" justifyLastLine="1"/>
    </xf>
    <xf numFmtId="0" fontId="8" fillId="0" borderId="0" xfId="0" applyFont="1" applyFill="1" applyBorder="1" applyAlignment="1">
      <alignment horizontal="distributed"/>
    </xf>
    <xf numFmtId="0" fontId="0" fillId="0" borderId="0" xfId="0" applyFill="1" applyAlignment="1">
      <alignment horizontal="distributed"/>
    </xf>
    <xf numFmtId="0" fontId="15" fillId="0" borderId="0" xfId="0" applyFont="1" applyFill="1" applyBorder="1" applyAlignment="1">
      <alignment horizontal="right"/>
    </xf>
    <xf numFmtId="0" fontId="22" fillId="0" borderId="0" xfId="0" applyFont="1" applyFill="1" applyAlignment="1">
      <alignment horizontal="right"/>
    </xf>
    <xf numFmtId="0" fontId="19" fillId="0" borderId="0" xfId="0" applyFont="1" applyFill="1" applyAlignment="1">
      <alignment vertical="center"/>
    </xf>
    <xf numFmtId="41" fontId="24" fillId="0" borderId="13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distributed" vertical="center"/>
    </xf>
    <xf numFmtId="41" fontId="24" fillId="0" borderId="13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 applyProtection="1">
      <alignment horizontal="distributed" vertical="center"/>
    </xf>
    <xf numFmtId="41" fontId="24" fillId="0" borderId="13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11</xdr:row>
      <xdr:rowOff>85725</xdr:rowOff>
    </xdr:from>
    <xdr:to>
      <xdr:col>6</xdr:col>
      <xdr:colOff>190500</xdr:colOff>
      <xdr:row>12</xdr:row>
      <xdr:rowOff>180975</xdr:rowOff>
    </xdr:to>
    <xdr:sp macro="" textlink="">
      <xdr:nvSpPr>
        <xdr:cNvPr id="9" name="AutoShape 8"/>
        <xdr:cNvSpPr>
          <a:spLocks/>
        </xdr:cNvSpPr>
      </xdr:nvSpPr>
      <xdr:spPr bwMode="auto">
        <a:xfrm>
          <a:off x="1704975" y="2438400"/>
          <a:ext cx="95250" cy="352425"/>
        </a:xfrm>
        <a:prstGeom prst="leftBrace">
          <a:avLst>
            <a:gd name="adj1" fmla="val 30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76200</xdr:colOff>
      <xdr:row>14</xdr:row>
      <xdr:rowOff>76200</xdr:rowOff>
    </xdr:from>
    <xdr:to>
      <xdr:col>7</xdr:col>
      <xdr:colOff>0</xdr:colOff>
      <xdr:row>18</xdr:row>
      <xdr:rowOff>180975</xdr:rowOff>
    </xdr:to>
    <xdr:sp macro="" textlink="">
      <xdr:nvSpPr>
        <xdr:cNvPr id="15" name="AutoShape 10"/>
        <xdr:cNvSpPr>
          <a:spLocks/>
        </xdr:cNvSpPr>
      </xdr:nvSpPr>
      <xdr:spPr bwMode="auto">
        <a:xfrm>
          <a:off x="1704975" y="3200400"/>
          <a:ext cx="95250" cy="1133475"/>
        </a:xfrm>
        <a:prstGeom prst="leftBrace">
          <a:avLst>
            <a:gd name="adj1" fmla="val 991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76200</xdr:colOff>
      <xdr:row>21</xdr:row>
      <xdr:rowOff>85725</xdr:rowOff>
    </xdr:from>
    <xdr:to>
      <xdr:col>7</xdr:col>
      <xdr:colOff>0</xdr:colOff>
      <xdr:row>24</xdr:row>
      <xdr:rowOff>190500</xdr:rowOff>
    </xdr:to>
    <xdr:sp macro="" textlink="">
      <xdr:nvSpPr>
        <xdr:cNvPr id="16" name="AutoShape 11"/>
        <xdr:cNvSpPr>
          <a:spLocks/>
        </xdr:cNvSpPr>
      </xdr:nvSpPr>
      <xdr:spPr bwMode="auto">
        <a:xfrm>
          <a:off x="1704975" y="5010150"/>
          <a:ext cx="95250" cy="876300"/>
        </a:xfrm>
        <a:prstGeom prst="leftBrace">
          <a:avLst>
            <a:gd name="adj1" fmla="val 7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76200</xdr:colOff>
      <xdr:row>11</xdr:row>
      <xdr:rowOff>85725</xdr:rowOff>
    </xdr:from>
    <xdr:to>
      <xdr:col>6</xdr:col>
      <xdr:colOff>190500</xdr:colOff>
      <xdr:row>12</xdr:row>
      <xdr:rowOff>180975</xdr:rowOff>
    </xdr:to>
    <xdr:sp macro="" textlink="">
      <xdr:nvSpPr>
        <xdr:cNvPr id="8" name="AutoShape 8"/>
        <xdr:cNvSpPr>
          <a:spLocks/>
        </xdr:cNvSpPr>
      </xdr:nvSpPr>
      <xdr:spPr bwMode="auto">
        <a:xfrm>
          <a:off x="1657350" y="2438400"/>
          <a:ext cx="95250" cy="352425"/>
        </a:xfrm>
        <a:prstGeom prst="leftBrace">
          <a:avLst>
            <a:gd name="adj1" fmla="val 30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76200</xdr:colOff>
      <xdr:row>14</xdr:row>
      <xdr:rowOff>76200</xdr:rowOff>
    </xdr:from>
    <xdr:to>
      <xdr:col>7</xdr:col>
      <xdr:colOff>0</xdr:colOff>
      <xdr:row>18</xdr:row>
      <xdr:rowOff>180975</xdr:rowOff>
    </xdr:to>
    <xdr:sp macro="" textlink="">
      <xdr:nvSpPr>
        <xdr:cNvPr id="10" name="AutoShape 10"/>
        <xdr:cNvSpPr>
          <a:spLocks/>
        </xdr:cNvSpPr>
      </xdr:nvSpPr>
      <xdr:spPr bwMode="auto">
        <a:xfrm>
          <a:off x="1657350" y="3200400"/>
          <a:ext cx="95250" cy="1133475"/>
        </a:xfrm>
        <a:prstGeom prst="leftBrace">
          <a:avLst>
            <a:gd name="adj1" fmla="val 991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76200</xdr:colOff>
      <xdr:row>21</xdr:row>
      <xdr:rowOff>85725</xdr:rowOff>
    </xdr:from>
    <xdr:to>
      <xdr:col>7</xdr:col>
      <xdr:colOff>0</xdr:colOff>
      <xdr:row>24</xdr:row>
      <xdr:rowOff>190500</xdr:rowOff>
    </xdr:to>
    <xdr:sp macro="" textlink="">
      <xdr:nvSpPr>
        <xdr:cNvPr id="11" name="AutoShape 11"/>
        <xdr:cNvSpPr>
          <a:spLocks/>
        </xdr:cNvSpPr>
      </xdr:nvSpPr>
      <xdr:spPr bwMode="auto">
        <a:xfrm>
          <a:off x="1657350" y="5010150"/>
          <a:ext cx="95250" cy="876300"/>
        </a:xfrm>
        <a:prstGeom prst="leftBrace">
          <a:avLst>
            <a:gd name="adj1" fmla="val 7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76200</xdr:colOff>
      <xdr:row>25</xdr:row>
      <xdr:rowOff>95250</xdr:rowOff>
    </xdr:from>
    <xdr:to>
      <xdr:col>6</xdr:col>
      <xdr:colOff>152400</xdr:colOff>
      <xdr:row>28</xdr:row>
      <xdr:rowOff>190500</xdr:rowOff>
    </xdr:to>
    <xdr:sp macro="" textlink="">
      <xdr:nvSpPr>
        <xdr:cNvPr id="12" name="AutoShape 12"/>
        <xdr:cNvSpPr>
          <a:spLocks/>
        </xdr:cNvSpPr>
      </xdr:nvSpPr>
      <xdr:spPr bwMode="auto">
        <a:xfrm>
          <a:off x="1657350" y="6048375"/>
          <a:ext cx="76200" cy="866775"/>
        </a:xfrm>
        <a:prstGeom prst="leftBrace">
          <a:avLst>
            <a:gd name="adj1" fmla="val 5166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76200</xdr:colOff>
      <xdr:row>41</xdr:row>
      <xdr:rowOff>85725</xdr:rowOff>
    </xdr:from>
    <xdr:to>
      <xdr:col>7</xdr:col>
      <xdr:colOff>0</xdr:colOff>
      <xdr:row>42</xdr:row>
      <xdr:rowOff>180975</xdr:rowOff>
    </xdr:to>
    <xdr:sp macro="" textlink="">
      <xdr:nvSpPr>
        <xdr:cNvPr id="13" name="AutoShape 16"/>
        <xdr:cNvSpPr>
          <a:spLocks/>
        </xdr:cNvSpPr>
      </xdr:nvSpPr>
      <xdr:spPr bwMode="auto">
        <a:xfrm>
          <a:off x="1657350" y="10153650"/>
          <a:ext cx="95250" cy="352425"/>
        </a:xfrm>
        <a:prstGeom prst="leftBrace">
          <a:avLst>
            <a:gd name="adj1" fmla="val 30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76200</xdr:colOff>
      <xdr:row>32</xdr:row>
      <xdr:rowOff>85725</xdr:rowOff>
    </xdr:from>
    <xdr:to>
      <xdr:col>6</xdr:col>
      <xdr:colOff>133350</xdr:colOff>
      <xdr:row>35</xdr:row>
      <xdr:rowOff>190500</xdr:rowOff>
    </xdr:to>
    <xdr:sp macro="" textlink="">
      <xdr:nvSpPr>
        <xdr:cNvPr id="14" name="AutoShape 19"/>
        <xdr:cNvSpPr>
          <a:spLocks/>
        </xdr:cNvSpPr>
      </xdr:nvSpPr>
      <xdr:spPr bwMode="auto">
        <a:xfrm>
          <a:off x="1657350" y="7839075"/>
          <a:ext cx="57150" cy="876300"/>
        </a:xfrm>
        <a:prstGeom prst="leftBrace">
          <a:avLst>
            <a:gd name="adj1" fmla="val 10854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76200</xdr:colOff>
      <xdr:row>11</xdr:row>
      <xdr:rowOff>85725</xdr:rowOff>
    </xdr:from>
    <xdr:to>
      <xdr:col>6</xdr:col>
      <xdr:colOff>190500</xdr:colOff>
      <xdr:row>12</xdr:row>
      <xdr:rowOff>180975</xdr:rowOff>
    </xdr:to>
    <xdr:sp macro="" textlink="">
      <xdr:nvSpPr>
        <xdr:cNvPr id="17" name="AutoShape 8"/>
        <xdr:cNvSpPr>
          <a:spLocks/>
        </xdr:cNvSpPr>
      </xdr:nvSpPr>
      <xdr:spPr bwMode="auto">
        <a:xfrm>
          <a:off x="1657350" y="2438400"/>
          <a:ext cx="95250" cy="352425"/>
        </a:xfrm>
        <a:prstGeom prst="leftBrace">
          <a:avLst>
            <a:gd name="adj1" fmla="val 30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76200</xdr:colOff>
      <xdr:row>14</xdr:row>
      <xdr:rowOff>76200</xdr:rowOff>
    </xdr:from>
    <xdr:to>
      <xdr:col>7</xdr:col>
      <xdr:colOff>0</xdr:colOff>
      <xdr:row>18</xdr:row>
      <xdr:rowOff>180975</xdr:rowOff>
    </xdr:to>
    <xdr:sp macro="" textlink="">
      <xdr:nvSpPr>
        <xdr:cNvPr id="18" name="AutoShape 10"/>
        <xdr:cNvSpPr>
          <a:spLocks/>
        </xdr:cNvSpPr>
      </xdr:nvSpPr>
      <xdr:spPr bwMode="auto">
        <a:xfrm>
          <a:off x="1657350" y="3200400"/>
          <a:ext cx="95250" cy="1133475"/>
        </a:xfrm>
        <a:prstGeom prst="leftBrace">
          <a:avLst>
            <a:gd name="adj1" fmla="val 991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76200</xdr:colOff>
      <xdr:row>21</xdr:row>
      <xdr:rowOff>85725</xdr:rowOff>
    </xdr:from>
    <xdr:to>
      <xdr:col>7</xdr:col>
      <xdr:colOff>0</xdr:colOff>
      <xdr:row>24</xdr:row>
      <xdr:rowOff>190500</xdr:rowOff>
    </xdr:to>
    <xdr:sp macro="" textlink="">
      <xdr:nvSpPr>
        <xdr:cNvPr id="19" name="AutoShape 11"/>
        <xdr:cNvSpPr>
          <a:spLocks/>
        </xdr:cNvSpPr>
      </xdr:nvSpPr>
      <xdr:spPr bwMode="auto">
        <a:xfrm>
          <a:off x="1657350" y="5010150"/>
          <a:ext cx="95250" cy="876300"/>
        </a:xfrm>
        <a:prstGeom prst="leftBrace">
          <a:avLst>
            <a:gd name="adj1" fmla="val 7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76200</xdr:colOff>
      <xdr:row>25</xdr:row>
      <xdr:rowOff>95250</xdr:rowOff>
    </xdr:from>
    <xdr:to>
      <xdr:col>6</xdr:col>
      <xdr:colOff>152400</xdr:colOff>
      <xdr:row>28</xdr:row>
      <xdr:rowOff>190500</xdr:rowOff>
    </xdr:to>
    <xdr:sp macro="" textlink="">
      <xdr:nvSpPr>
        <xdr:cNvPr id="20" name="AutoShape 12"/>
        <xdr:cNvSpPr>
          <a:spLocks/>
        </xdr:cNvSpPr>
      </xdr:nvSpPr>
      <xdr:spPr bwMode="auto">
        <a:xfrm>
          <a:off x="1657350" y="6048375"/>
          <a:ext cx="76200" cy="866775"/>
        </a:xfrm>
        <a:prstGeom prst="leftBrace">
          <a:avLst>
            <a:gd name="adj1" fmla="val 5166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76200</xdr:colOff>
      <xdr:row>41</xdr:row>
      <xdr:rowOff>85725</xdr:rowOff>
    </xdr:from>
    <xdr:to>
      <xdr:col>7</xdr:col>
      <xdr:colOff>0</xdr:colOff>
      <xdr:row>42</xdr:row>
      <xdr:rowOff>180975</xdr:rowOff>
    </xdr:to>
    <xdr:sp macro="" textlink="">
      <xdr:nvSpPr>
        <xdr:cNvPr id="21" name="AutoShape 16"/>
        <xdr:cNvSpPr>
          <a:spLocks/>
        </xdr:cNvSpPr>
      </xdr:nvSpPr>
      <xdr:spPr bwMode="auto">
        <a:xfrm>
          <a:off x="1657350" y="10153650"/>
          <a:ext cx="95250" cy="352425"/>
        </a:xfrm>
        <a:prstGeom prst="leftBrace">
          <a:avLst>
            <a:gd name="adj1" fmla="val 30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76200</xdr:colOff>
      <xdr:row>32</xdr:row>
      <xdr:rowOff>85725</xdr:rowOff>
    </xdr:from>
    <xdr:to>
      <xdr:col>6</xdr:col>
      <xdr:colOff>133350</xdr:colOff>
      <xdr:row>35</xdr:row>
      <xdr:rowOff>190500</xdr:rowOff>
    </xdr:to>
    <xdr:sp macro="" textlink="">
      <xdr:nvSpPr>
        <xdr:cNvPr id="22" name="AutoShape 19"/>
        <xdr:cNvSpPr>
          <a:spLocks/>
        </xdr:cNvSpPr>
      </xdr:nvSpPr>
      <xdr:spPr bwMode="auto">
        <a:xfrm>
          <a:off x="1657350" y="7839075"/>
          <a:ext cx="57150" cy="876300"/>
        </a:xfrm>
        <a:prstGeom prst="leftBrace">
          <a:avLst>
            <a:gd name="adj1" fmla="val 10854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tabSelected="1" view="pageBreakPreview" zoomScaleNormal="100" zoomScaleSheetLayoutView="100" workbookViewId="0">
      <selection activeCell="A21" sqref="A21"/>
    </sheetView>
  </sheetViews>
  <sheetFormatPr defaultColWidth="8.875" defaultRowHeight="13.5" x14ac:dyDescent="0.15"/>
  <cols>
    <col min="1" max="1" width="1.625" style="4" customWidth="1"/>
    <col min="2" max="2" width="4.875" style="4" customWidth="1"/>
    <col min="3" max="3" width="3.375" style="4" customWidth="1"/>
    <col min="4" max="4" width="4.375" style="4" customWidth="1"/>
    <col min="5" max="5" width="6.875" style="4" customWidth="1"/>
    <col min="6" max="9" width="5.625" style="4" customWidth="1"/>
    <col min="10" max="11" width="6.875" style="4" customWidth="1"/>
    <col min="12" max="17" width="7.125" style="4" customWidth="1"/>
    <col min="18" max="18" width="0.75" style="4" customWidth="1"/>
    <col min="19" max="19" width="4.875" style="4" customWidth="1"/>
    <col min="20" max="20" width="3.375" style="4" customWidth="1"/>
    <col min="21" max="22" width="4.375" style="4" customWidth="1"/>
    <col min="23" max="23" width="8.625" style="4" customWidth="1"/>
    <col min="24" max="24" width="10.625" style="4" customWidth="1"/>
    <col min="25" max="26" width="8.625" style="4" customWidth="1"/>
    <col min="27" max="30" width="10.625" style="4" customWidth="1"/>
    <col min="31" max="34" width="7.125" style="4" customWidth="1"/>
    <col min="35" max="16384" width="8.875" style="4"/>
  </cols>
  <sheetData>
    <row r="1" spans="1:34" s="1" customFormat="1" ht="22.5" customHeight="1" x14ac:dyDescent="0.2">
      <c r="A1" s="133" t="s">
        <v>103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</row>
    <row r="2" spans="1:34" s="1" customFormat="1" ht="13.5" customHeight="1" x14ac:dyDescent="0.15"/>
    <row r="3" spans="1:34" s="1" customFormat="1" ht="16.149999999999999" customHeight="1" x14ac:dyDescent="0.15">
      <c r="A3" s="134" t="s">
        <v>104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</row>
    <row r="4" spans="1:34" s="1" customFormat="1" ht="13.5" customHeight="1" x14ac:dyDescent="0.15"/>
    <row r="5" spans="1:34" s="2" customFormat="1" ht="11.25" x14ac:dyDescent="0.15">
      <c r="D5" s="2" t="s">
        <v>0</v>
      </c>
    </row>
    <row r="6" spans="1:34" s="2" customFormat="1" ht="11.25" x14ac:dyDescent="0.15">
      <c r="D6" s="2" t="s">
        <v>1</v>
      </c>
    </row>
    <row r="7" spans="1:34" s="2" customFormat="1" ht="11.25" x14ac:dyDescent="0.15">
      <c r="D7" s="2" t="s">
        <v>105</v>
      </c>
    </row>
    <row r="8" spans="1:34" s="2" customFormat="1" ht="13.5" customHeight="1" x14ac:dyDescent="0.15"/>
    <row r="9" spans="1:34" ht="12.75" customHeight="1" thickBot="1" x14ac:dyDescent="0.2">
      <c r="A9" s="3" t="s">
        <v>2</v>
      </c>
      <c r="D9" s="3"/>
      <c r="S9" s="160" t="s">
        <v>20</v>
      </c>
      <c r="T9" s="160"/>
      <c r="U9" s="160"/>
      <c r="V9" s="160"/>
    </row>
    <row r="10" spans="1:34" ht="18" customHeight="1" x14ac:dyDescent="0.15">
      <c r="A10" s="137" t="s">
        <v>3</v>
      </c>
      <c r="B10" s="138"/>
      <c r="C10" s="138"/>
      <c r="D10" s="139"/>
      <c r="E10" s="144" t="s">
        <v>4</v>
      </c>
      <c r="F10" s="145"/>
      <c r="G10" s="145"/>
      <c r="H10" s="145"/>
      <c r="I10" s="145"/>
      <c r="J10" s="146"/>
      <c r="K10" s="147" t="s">
        <v>5</v>
      </c>
      <c r="L10" s="150" t="s">
        <v>6</v>
      </c>
      <c r="M10" s="151"/>
      <c r="N10" s="151"/>
      <c r="O10" s="144" t="s">
        <v>7</v>
      </c>
      <c r="P10" s="152"/>
      <c r="Q10" s="152"/>
      <c r="S10" s="151" t="s">
        <v>3</v>
      </c>
      <c r="T10" s="161"/>
      <c r="U10" s="161"/>
      <c r="V10" s="162"/>
      <c r="W10" s="150" t="s">
        <v>21</v>
      </c>
      <c r="X10" s="167"/>
      <c r="Y10" s="144" t="s">
        <v>22</v>
      </c>
      <c r="Z10" s="169"/>
      <c r="AA10" s="144" t="s">
        <v>23</v>
      </c>
      <c r="AB10" s="152"/>
      <c r="AC10" s="152"/>
      <c r="AD10" s="152"/>
    </row>
    <row r="11" spans="1:34" ht="18" customHeight="1" x14ac:dyDescent="0.15">
      <c r="A11" s="140"/>
      <c r="B11" s="140"/>
      <c r="C11" s="140"/>
      <c r="D11" s="141"/>
      <c r="E11" s="153" t="s">
        <v>8</v>
      </c>
      <c r="F11" s="154" t="s">
        <v>9</v>
      </c>
      <c r="G11" s="155"/>
      <c r="H11" s="155"/>
      <c r="I11" s="156"/>
      <c r="J11" s="157" t="s">
        <v>10</v>
      </c>
      <c r="K11" s="148"/>
      <c r="L11" s="153" t="s">
        <v>11</v>
      </c>
      <c r="M11" s="153" t="s">
        <v>12</v>
      </c>
      <c r="N11" s="135" t="s">
        <v>13</v>
      </c>
      <c r="O11" s="153" t="s">
        <v>14</v>
      </c>
      <c r="P11" s="153" t="s">
        <v>15</v>
      </c>
      <c r="Q11" s="135" t="s">
        <v>16</v>
      </c>
      <c r="S11" s="163"/>
      <c r="T11" s="163"/>
      <c r="U11" s="163"/>
      <c r="V11" s="164"/>
      <c r="W11" s="26" t="s">
        <v>126</v>
      </c>
      <c r="X11" s="26" t="s">
        <v>106</v>
      </c>
      <c r="Y11" s="153" t="s">
        <v>24</v>
      </c>
      <c r="Z11" s="153" t="s">
        <v>25</v>
      </c>
      <c r="AA11" s="153" t="s">
        <v>26</v>
      </c>
      <c r="AB11" s="153" t="s">
        <v>9</v>
      </c>
      <c r="AC11" s="153" t="s">
        <v>27</v>
      </c>
      <c r="AD11" s="27" t="s">
        <v>28</v>
      </c>
    </row>
    <row r="12" spans="1:34" ht="18" customHeight="1" x14ac:dyDescent="0.15">
      <c r="A12" s="142"/>
      <c r="B12" s="142"/>
      <c r="C12" s="142"/>
      <c r="D12" s="143"/>
      <c r="E12" s="149"/>
      <c r="F12" s="5" t="s">
        <v>14</v>
      </c>
      <c r="G12" s="6" t="s">
        <v>15</v>
      </c>
      <c r="H12" s="7" t="s">
        <v>16</v>
      </c>
      <c r="I12" s="5" t="s">
        <v>17</v>
      </c>
      <c r="J12" s="158"/>
      <c r="K12" s="149"/>
      <c r="L12" s="149"/>
      <c r="M12" s="149"/>
      <c r="N12" s="159"/>
      <c r="O12" s="168"/>
      <c r="P12" s="168"/>
      <c r="Q12" s="136"/>
      <c r="S12" s="165"/>
      <c r="T12" s="165"/>
      <c r="U12" s="165"/>
      <c r="V12" s="166"/>
      <c r="W12" s="28" t="s">
        <v>127</v>
      </c>
      <c r="X12" s="28" t="s">
        <v>107</v>
      </c>
      <c r="Y12" s="168"/>
      <c r="Z12" s="170"/>
      <c r="AA12" s="168"/>
      <c r="AB12" s="168"/>
      <c r="AC12" s="168"/>
      <c r="AD12" s="29" t="s">
        <v>29</v>
      </c>
    </row>
    <row r="13" spans="1:34" ht="6" customHeight="1" x14ac:dyDescent="0.15">
      <c r="C13" s="8"/>
      <c r="D13" s="9"/>
      <c r="E13" s="10"/>
      <c r="F13" s="11"/>
      <c r="G13" s="11"/>
      <c r="H13" s="11"/>
      <c r="I13" s="11"/>
      <c r="J13" s="12"/>
      <c r="K13" s="11"/>
      <c r="L13" s="11"/>
      <c r="M13" s="11"/>
      <c r="N13" s="11"/>
      <c r="U13" s="8"/>
      <c r="V13" s="9"/>
      <c r="W13" s="11"/>
      <c r="X13" s="11"/>
      <c r="Y13" s="11"/>
      <c r="Z13" s="11"/>
      <c r="AA13" s="11"/>
      <c r="AB13" s="11"/>
      <c r="AC13" s="11"/>
      <c r="AD13" s="11"/>
    </row>
    <row r="14" spans="1:34" ht="18" customHeight="1" x14ac:dyDescent="0.15">
      <c r="B14" s="13" t="s">
        <v>18</v>
      </c>
      <c r="C14" s="14">
        <v>26</v>
      </c>
      <c r="D14" s="15" t="s">
        <v>19</v>
      </c>
      <c r="E14" s="59">
        <v>334</v>
      </c>
      <c r="F14" s="60">
        <v>19</v>
      </c>
      <c r="G14" s="60">
        <v>6</v>
      </c>
      <c r="H14" s="60">
        <v>35</v>
      </c>
      <c r="I14" s="60">
        <v>153</v>
      </c>
      <c r="J14" s="60">
        <v>121</v>
      </c>
      <c r="K14" s="60">
        <v>23</v>
      </c>
      <c r="L14" s="60">
        <v>20</v>
      </c>
      <c r="M14" s="60">
        <v>6</v>
      </c>
      <c r="N14" s="60">
        <v>173</v>
      </c>
      <c r="O14" s="60">
        <v>30</v>
      </c>
      <c r="P14" s="60">
        <v>8</v>
      </c>
      <c r="Q14" s="60">
        <v>240</v>
      </c>
      <c r="T14" s="13" t="s">
        <v>18</v>
      </c>
      <c r="U14" s="14">
        <v>26</v>
      </c>
      <c r="V14" s="15" t="s">
        <v>19</v>
      </c>
      <c r="W14" s="30">
        <v>7</v>
      </c>
      <c r="X14" s="30">
        <v>3631</v>
      </c>
      <c r="Y14" s="30">
        <v>17</v>
      </c>
      <c r="Z14" s="30">
        <v>51</v>
      </c>
      <c r="AA14" s="30">
        <v>306386</v>
      </c>
      <c r="AB14" s="30">
        <v>139820</v>
      </c>
      <c r="AC14" s="30">
        <v>149230</v>
      </c>
      <c r="AD14" s="30">
        <v>17336</v>
      </c>
    </row>
    <row r="15" spans="1:34" s="16" customFormat="1" ht="18" customHeight="1" x14ac:dyDescent="0.15">
      <c r="B15" s="17"/>
      <c r="C15" s="14">
        <v>27</v>
      </c>
      <c r="D15" s="15"/>
      <c r="E15" s="59">
        <v>294</v>
      </c>
      <c r="F15" s="60">
        <v>17</v>
      </c>
      <c r="G15" s="60">
        <v>3</v>
      </c>
      <c r="H15" s="60">
        <v>28</v>
      </c>
      <c r="I15" s="60">
        <v>114</v>
      </c>
      <c r="J15" s="60">
        <v>132</v>
      </c>
      <c r="K15" s="60">
        <v>22</v>
      </c>
      <c r="L15" s="60">
        <v>11</v>
      </c>
      <c r="M15" s="60">
        <v>3</v>
      </c>
      <c r="N15" s="60">
        <v>115</v>
      </c>
      <c r="O15" s="60">
        <v>26</v>
      </c>
      <c r="P15" s="60">
        <v>4</v>
      </c>
      <c r="Q15" s="60">
        <v>171</v>
      </c>
      <c r="T15" s="17"/>
      <c r="U15" s="14">
        <v>27</v>
      </c>
      <c r="V15" s="15"/>
      <c r="W15" s="30">
        <v>8</v>
      </c>
      <c r="X15" s="30">
        <v>2517</v>
      </c>
      <c r="Y15" s="30">
        <v>8</v>
      </c>
      <c r="Z15" s="30">
        <v>43</v>
      </c>
      <c r="AA15" s="30">
        <v>178259</v>
      </c>
      <c r="AB15" s="30">
        <v>152085</v>
      </c>
      <c r="AC15" s="30">
        <v>17885</v>
      </c>
      <c r="AD15" s="30">
        <v>8289</v>
      </c>
    </row>
    <row r="16" spans="1:34" s="16" customFormat="1" ht="18" customHeight="1" x14ac:dyDescent="0.15">
      <c r="C16" s="14">
        <v>28</v>
      </c>
      <c r="D16" s="15"/>
      <c r="E16" s="59">
        <v>250</v>
      </c>
      <c r="F16" s="60">
        <v>13</v>
      </c>
      <c r="G16" s="60">
        <v>7</v>
      </c>
      <c r="H16" s="60">
        <v>21</v>
      </c>
      <c r="I16" s="60">
        <v>108</v>
      </c>
      <c r="J16" s="60">
        <v>101</v>
      </c>
      <c r="K16" s="60">
        <v>17</v>
      </c>
      <c r="L16" s="60">
        <v>21</v>
      </c>
      <c r="M16" s="60">
        <v>4</v>
      </c>
      <c r="N16" s="60">
        <v>111</v>
      </c>
      <c r="O16" s="60">
        <v>21</v>
      </c>
      <c r="P16" s="60">
        <v>8</v>
      </c>
      <c r="Q16" s="60">
        <v>161</v>
      </c>
      <c r="U16" s="14">
        <v>28</v>
      </c>
      <c r="V16" s="15"/>
      <c r="W16" s="30">
        <v>0</v>
      </c>
      <c r="X16" s="30">
        <v>2881</v>
      </c>
      <c r="Y16" s="30">
        <v>5</v>
      </c>
      <c r="Z16" s="30">
        <v>46</v>
      </c>
      <c r="AA16" s="30">
        <v>171627</v>
      </c>
      <c r="AB16" s="30">
        <v>123378</v>
      </c>
      <c r="AC16" s="30">
        <v>25581</v>
      </c>
      <c r="AD16" s="30">
        <v>22668</v>
      </c>
    </row>
    <row r="17" spans="1:33" s="16" customFormat="1" ht="18" customHeight="1" x14ac:dyDescent="0.15">
      <c r="C17" s="14">
        <v>29</v>
      </c>
      <c r="D17" s="15"/>
      <c r="E17" s="59">
        <v>280</v>
      </c>
      <c r="F17" s="60">
        <v>12</v>
      </c>
      <c r="G17" s="60">
        <v>6</v>
      </c>
      <c r="H17" s="60">
        <v>19</v>
      </c>
      <c r="I17" s="60">
        <v>112</v>
      </c>
      <c r="J17" s="60">
        <v>131</v>
      </c>
      <c r="K17" s="60">
        <v>20</v>
      </c>
      <c r="L17" s="60">
        <v>13</v>
      </c>
      <c r="M17" s="60">
        <v>4</v>
      </c>
      <c r="N17" s="60">
        <v>101</v>
      </c>
      <c r="O17" s="112" t="s">
        <v>125</v>
      </c>
      <c r="P17" s="60">
        <v>7</v>
      </c>
      <c r="Q17" s="113">
        <v>157</v>
      </c>
      <c r="U17" s="14">
        <v>29</v>
      </c>
      <c r="V17" s="15"/>
      <c r="W17" s="30">
        <v>55</v>
      </c>
      <c r="X17" s="30">
        <v>2050</v>
      </c>
      <c r="Y17" s="30">
        <v>10</v>
      </c>
      <c r="Z17" s="30">
        <v>38</v>
      </c>
      <c r="AA17" s="30">
        <v>197855</v>
      </c>
      <c r="AB17" s="30">
        <v>137669</v>
      </c>
      <c r="AC17" s="30">
        <v>49554</v>
      </c>
      <c r="AD17" s="30">
        <v>10628</v>
      </c>
    </row>
    <row r="18" spans="1:33" s="16" customFormat="1" ht="23.25" customHeight="1" x14ac:dyDescent="0.15">
      <c r="B18" s="61"/>
      <c r="C18" s="62">
        <v>30</v>
      </c>
      <c r="D18" s="63"/>
      <c r="E18" s="64">
        <v>254</v>
      </c>
      <c r="F18" s="65">
        <v>14</v>
      </c>
      <c r="G18" s="65">
        <v>5</v>
      </c>
      <c r="H18" s="65">
        <v>27</v>
      </c>
      <c r="I18" s="65">
        <v>116</v>
      </c>
      <c r="J18" s="65">
        <v>92</v>
      </c>
      <c r="K18" s="65">
        <v>17</v>
      </c>
      <c r="L18" s="65">
        <v>18</v>
      </c>
      <c r="M18" s="65">
        <v>3</v>
      </c>
      <c r="N18" s="65">
        <v>104</v>
      </c>
      <c r="O18" s="65">
        <v>17</v>
      </c>
      <c r="P18" s="65">
        <v>7</v>
      </c>
      <c r="Q18" s="65">
        <v>166</v>
      </c>
      <c r="T18" s="66"/>
      <c r="U18" s="62">
        <v>30</v>
      </c>
      <c r="V18" s="63"/>
      <c r="W18" s="67">
        <v>0</v>
      </c>
      <c r="X18" s="67">
        <v>2982</v>
      </c>
      <c r="Y18" s="67">
        <v>11</v>
      </c>
      <c r="Z18" s="67">
        <v>64</v>
      </c>
      <c r="AA18" s="67">
        <v>297459</v>
      </c>
      <c r="AB18" s="67">
        <v>194654</v>
      </c>
      <c r="AC18" s="67">
        <v>79027</v>
      </c>
      <c r="AD18" s="67">
        <v>23778</v>
      </c>
    </row>
    <row r="19" spans="1:33" ht="6" customHeight="1" x14ac:dyDescent="0.15">
      <c r="A19" s="18"/>
      <c r="B19" s="18"/>
      <c r="C19" s="19"/>
      <c r="D19" s="20"/>
      <c r="E19" s="21"/>
      <c r="F19" s="22"/>
      <c r="G19" s="22"/>
      <c r="H19" s="22"/>
      <c r="I19" s="22"/>
      <c r="J19" s="22"/>
      <c r="K19" s="22"/>
      <c r="L19" s="22"/>
      <c r="M19" s="22"/>
      <c r="N19" s="22"/>
      <c r="O19" s="18"/>
      <c r="P19" s="18"/>
      <c r="Q19" s="18"/>
      <c r="S19" s="18"/>
      <c r="T19" s="18"/>
      <c r="U19" s="19"/>
      <c r="V19" s="20"/>
      <c r="W19" s="22"/>
      <c r="X19" s="22"/>
      <c r="Y19" s="22"/>
      <c r="Z19" s="22"/>
      <c r="AA19" s="22"/>
      <c r="AB19" s="22"/>
      <c r="AC19" s="22"/>
      <c r="AD19" s="22"/>
    </row>
    <row r="20" spans="1:33" ht="12" customHeight="1" x14ac:dyDescent="0.15">
      <c r="S20" s="31" t="s">
        <v>30</v>
      </c>
    </row>
    <row r="21" spans="1:33" ht="28.15" customHeight="1" x14ac:dyDescent="0.15"/>
    <row r="22" spans="1:33" ht="15.6" customHeight="1" x14ac:dyDescent="0.15">
      <c r="P22" s="23"/>
      <c r="AG22" s="23"/>
    </row>
    <row r="23" spans="1:33" ht="15.6" customHeight="1" x14ac:dyDescent="0.15">
      <c r="P23" s="23"/>
      <c r="AG23" s="23"/>
    </row>
    <row r="24" spans="1:33" ht="15.6" customHeight="1" x14ac:dyDescent="0.15">
      <c r="P24" s="23"/>
      <c r="AG24" s="23"/>
    </row>
    <row r="25" spans="1:33" ht="15.6" customHeight="1" x14ac:dyDescent="0.15">
      <c r="P25" s="23"/>
      <c r="AG25" s="23"/>
    </row>
    <row r="26" spans="1:33" ht="15.6" customHeight="1" x14ac:dyDescent="0.15">
      <c r="P26" s="23"/>
      <c r="AG26" s="23"/>
    </row>
    <row r="27" spans="1:33" ht="15.6" customHeight="1" x14ac:dyDescent="0.15">
      <c r="P27" s="23"/>
      <c r="AG27" s="23"/>
    </row>
    <row r="28" spans="1:33" ht="15.6" customHeight="1" x14ac:dyDescent="0.15">
      <c r="P28" s="23"/>
      <c r="AG28" s="23"/>
    </row>
    <row r="29" spans="1:33" ht="15.6" customHeight="1" x14ac:dyDescent="0.15">
      <c r="P29" s="23"/>
      <c r="AG29" s="23"/>
    </row>
    <row r="30" spans="1:33" ht="15.6" customHeight="1" x14ac:dyDescent="0.15">
      <c r="P30" s="23"/>
      <c r="AG30" s="23"/>
    </row>
    <row r="31" spans="1:33" s="16" customFormat="1" ht="15.6" customHeight="1" x14ac:dyDescent="0.15">
      <c r="P31" s="24"/>
      <c r="AG31" s="24"/>
    </row>
  </sheetData>
  <mergeCells count="28">
    <mergeCell ref="Y10:Z10"/>
    <mergeCell ref="AA10:AD10"/>
    <mergeCell ref="Y11:Y12"/>
    <mergeCell ref="Z11:Z12"/>
    <mergeCell ref="AA11:AA12"/>
    <mergeCell ref="AB11:AB12"/>
    <mergeCell ref="AC11:AC12"/>
    <mergeCell ref="S9:V9"/>
    <mergeCell ref="S10:V12"/>
    <mergeCell ref="W10:X10"/>
    <mergeCell ref="O11:O12"/>
    <mergeCell ref="P11:P12"/>
    <mergeCell ref="R1:AH1"/>
    <mergeCell ref="R3:AH3"/>
    <mergeCell ref="Q11:Q12"/>
    <mergeCell ref="A1:Q1"/>
    <mergeCell ref="A3:Q3"/>
    <mergeCell ref="A10:D12"/>
    <mergeCell ref="E10:J10"/>
    <mergeCell ref="K10:K12"/>
    <mergeCell ref="L10:N10"/>
    <mergeCell ref="O10:Q10"/>
    <mergeCell ref="E11:E12"/>
    <mergeCell ref="F11:I11"/>
    <mergeCell ref="J11:J12"/>
    <mergeCell ref="L11:L12"/>
    <mergeCell ref="M11:M12"/>
    <mergeCell ref="N11:N12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view="pageBreakPreview" zoomScale="115" zoomScaleNormal="100" zoomScaleSheetLayoutView="115" workbookViewId="0">
      <selection activeCell="L1" sqref="L1"/>
    </sheetView>
  </sheetViews>
  <sheetFormatPr defaultColWidth="8.75" defaultRowHeight="19.899999999999999" customHeight="1" x14ac:dyDescent="0.15"/>
  <cols>
    <col min="1" max="1" width="1.625" style="4" customWidth="1"/>
    <col min="2" max="2" width="2.625" style="4" customWidth="1"/>
    <col min="3" max="3" width="5" style="4" customWidth="1"/>
    <col min="4" max="4" width="14.375" style="4" customWidth="1"/>
    <col min="5" max="5" width="1.625" style="4" customWidth="1"/>
    <col min="6" max="11" width="12.5" style="4" customWidth="1"/>
    <col min="12" max="16384" width="8.75" style="4"/>
  </cols>
  <sheetData>
    <row r="1" spans="1:12" s="1" customFormat="1" ht="22.5" customHeight="1" x14ac:dyDescent="0.2">
      <c r="A1" s="133" t="s">
        <v>108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2" s="1" customFormat="1" ht="11.25" customHeight="1" x14ac:dyDescent="0.15">
      <c r="K2" s="1" t="s">
        <v>31</v>
      </c>
    </row>
    <row r="3" spans="1:12" s="1" customFormat="1" ht="13.5" x14ac:dyDescent="0.15">
      <c r="A3" s="134" t="s">
        <v>109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</row>
    <row r="4" spans="1:12" s="1" customFormat="1" ht="11.25" customHeight="1" x14ac:dyDescent="0.1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2" s="1" customFormat="1" ht="13.5" x14ac:dyDescent="0.15">
      <c r="A5" s="171" t="s">
        <v>32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</row>
    <row r="6" spans="1:12" ht="11.25" customHeight="1" thickBot="1" x14ac:dyDescent="0.2"/>
    <row r="7" spans="1:12" s="25" customFormat="1" ht="18" customHeight="1" x14ac:dyDescent="0.15">
      <c r="A7" s="172" t="s">
        <v>33</v>
      </c>
      <c r="B7" s="172"/>
      <c r="C7" s="173"/>
      <c r="D7" s="173"/>
      <c r="E7" s="174"/>
      <c r="F7" s="177" t="s">
        <v>128</v>
      </c>
      <c r="G7" s="178"/>
      <c r="H7" s="178"/>
      <c r="I7" s="177" t="s">
        <v>129</v>
      </c>
      <c r="J7" s="178"/>
      <c r="K7" s="178"/>
    </row>
    <row r="8" spans="1:12" s="25" customFormat="1" ht="18" customHeight="1" x14ac:dyDescent="0.15">
      <c r="A8" s="175"/>
      <c r="B8" s="175"/>
      <c r="C8" s="175"/>
      <c r="D8" s="175"/>
      <c r="E8" s="176"/>
      <c r="F8" s="114" t="s">
        <v>34</v>
      </c>
      <c r="G8" s="115" t="s">
        <v>130</v>
      </c>
      <c r="H8" s="116" t="s">
        <v>35</v>
      </c>
      <c r="I8" s="117" t="s">
        <v>34</v>
      </c>
      <c r="J8" s="115" t="s">
        <v>130</v>
      </c>
      <c r="K8" s="116" t="s">
        <v>35</v>
      </c>
    </row>
    <row r="9" spans="1:12" ht="6" customHeight="1" x14ac:dyDescent="0.15">
      <c r="A9" s="68"/>
      <c r="B9" s="68"/>
      <c r="C9" s="118"/>
      <c r="D9" s="118"/>
      <c r="E9" s="119"/>
      <c r="F9" s="120"/>
      <c r="G9" s="121"/>
      <c r="H9" s="121"/>
      <c r="I9" s="120"/>
      <c r="J9" s="121"/>
      <c r="K9" s="121"/>
    </row>
    <row r="10" spans="1:12" s="16" customFormat="1" ht="12" customHeight="1" x14ac:dyDescent="0.15">
      <c r="A10" s="66"/>
      <c r="B10" s="180" t="s">
        <v>8</v>
      </c>
      <c r="C10" s="181"/>
      <c r="D10" s="181"/>
      <c r="E10" s="122"/>
      <c r="F10" s="73">
        <v>149</v>
      </c>
      <c r="G10" s="74">
        <v>1875</v>
      </c>
      <c r="H10" s="74">
        <v>187172</v>
      </c>
      <c r="I10" s="73">
        <v>162</v>
      </c>
      <c r="J10" s="74">
        <v>2868</v>
      </c>
      <c r="K10" s="74">
        <v>273597</v>
      </c>
    </row>
    <row r="11" spans="1:12" ht="18.75" customHeight="1" x14ac:dyDescent="0.15">
      <c r="A11" s="68"/>
      <c r="B11" s="68"/>
      <c r="C11" s="179" t="s">
        <v>36</v>
      </c>
      <c r="D11" s="181"/>
      <c r="E11" s="122"/>
      <c r="F11" s="73"/>
      <c r="G11" s="74"/>
      <c r="H11" s="74"/>
      <c r="I11" s="73"/>
      <c r="J11" s="74"/>
      <c r="K11" s="74"/>
    </row>
    <row r="12" spans="1:12" ht="12" customHeight="1" x14ac:dyDescent="0.15">
      <c r="A12" s="68"/>
      <c r="B12" s="68"/>
      <c r="C12" s="69"/>
      <c r="D12" s="70" t="s">
        <v>37</v>
      </c>
      <c r="E12" s="123"/>
      <c r="F12" s="75">
        <v>33</v>
      </c>
      <c r="G12" s="76">
        <v>796</v>
      </c>
      <c r="H12" s="76">
        <v>70010</v>
      </c>
      <c r="I12" s="75">
        <v>36</v>
      </c>
      <c r="J12" s="76">
        <v>1677</v>
      </c>
      <c r="K12" s="76">
        <v>108898</v>
      </c>
      <c r="L12" s="4" t="s">
        <v>38</v>
      </c>
    </row>
    <row r="13" spans="1:12" ht="12" customHeight="1" x14ac:dyDescent="0.15">
      <c r="A13" s="68"/>
      <c r="B13" s="68"/>
      <c r="C13" s="71"/>
      <c r="D13" s="70" t="s">
        <v>39</v>
      </c>
      <c r="E13" s="123"/>
      <c r="F13" s="75">
        <v>38</v>
      </c>
      <c r="G13" s="76">
        <v>221</v>
      </c>
      <c r="H13" s="76">
        <v>19224</v>
      </c>
      <c r="I13" s="75">
        <v>43</v>
      </c>
      <c r="J13" s="76">
        <v>356</v>
      </c>
      <c r="K13" s="76">
        <v>31095</v>
      </c>
    </row>
    <row r="14" spans="1:12" ht="15" customHeight="1" x14ac:dyDescent="0.15">
      <c r="A14" s="68"/>
      <c r="B14" s="68"/>
      <c r="C14" s="179" t="s">
        <v>115</v>
      </c>
      <c r="D14" s="179"/>
      <c r="E14" s="123"/>
      <c r="F14" s="75">
        <v>1</v>
      </c>
      <c r="G14" s="76">
        <v>0</v>
      </c>
      <c r="H14" s="76">
        <v>0</v>
      </c>
      <c r="I14" s="75">
        <v>0</v>
      </c>
      <c r="J14" s="76">
        <v>0</v>
      </c>
      <c r="K14" s="76">
        <v>0</v>
      </c>
    </row>
    <row r="15" spans="1:12" ht="13.5" customHeight="1" x14ac:dyDescent="0.15">
      <c r="A15" s="68"/>
      <c r="B15" s="68"/>
      <c r="C15" s="179" t="s">
        <v>40</v>
      </c>
      <c r="D15" s="179"/>
      <c r="E15" s="119"/>
      <c r="F15" s="75">
        <v>0</v>
      </c>
      <c r="G15" s="76">
        <v>0</v>
      </c>
      <c r="H15" s="76">
        <v>0</v>
      </c>
      <c r="I15" s="75">
        <v>2</v>
      </c>
      <c r="J15" s="76">
        <v>0</v>
      </c>
      <c r="K15" s="76">
        <v>6</v>
      </c>
    </row>
    <row r="16" spans="1:12" ht="13.5" customHeight="1" x14ac:dyDescent="0.15">
      <c r="A16" s="68"/>
      <c r="B16" s="68"/>
      <c r="C16" s="179" t="s">
        <v>41</v>
      </c>
      <c r="D16" s="179"/>
      <c r="E16" s="119"/>
      <c r="F16" s="75">
        <v>1</v>
      </c>
      <c r="G16" s="76">
        <v>0</v>
      </c>
      <c r="H16" s="76">
        <v>1</v>
      </c>
      <c r="I16" s="75">
        <v>1</v>
      </c>
      <c r="J16" s="76">
        <v>0</v>
      </c>
      <c r="K16" s="76">
        <v>20</v>
      </c>
    </row>
    <row r="17" spans="1:11" ht="13.5" customHeight="1" x14ac:dyDescent="0.15">
      <c r="A17" s="68"/>
      <c r="B17" s="68"/>
      <c r="C17" s="179" t="s">
        <v>42</v>
      </c>
      <c r="D17" s="179"/>
      <c r="E17" s="119"/>
      <c r="F17" s="75">
        <v>7</v>
      </c>
      <c r="G17" s="76">
        <v>53</v>
      </c>
      <c r="H17" s="76">
        <v>9031</v>
      </c>
      <c r="I17" s="75">
        <v>6</v>
      </c>
      <c r="J17" s="76">
        <v>460</v>
      </c>
      <c r="K17" s="76">
        <v>37155</v>
      </c>
    </row>
    <row r="18" spans="1:11" ht="13.5" customHeight="1" x14ac:dyDescent="0.15">
      <c r="A18" s="68"/>
      <c r="B18" s="68"/>
      <c r="C18" s="179" t="s">
        <v>43</v>
      </c>
      <c r="D18" s="179"/>
      <c r="E18" s="119"/>
      <c r="F18" s="76">
        <v>0</v>
      </c>
      <c r="G18" s="76">
        <v>0</v>
      </c>
      <c r="H18" s="76">
        <v>0</v>
      </c>
      <c r="I18" s="75">
        <v>0</v>
      </c>
      <c r="J18" s="76">
        <v>0</v>
      </c>
      <c r="K18" s="76">
        <v>0</v>
      </c>
    </row>
    <row r="19" spans="1:11" ht="13.5" customHeight="1" x14ac:dyDescent="0.15">
      <c r="A19" s="68"/>
      <c r="B19" s="68"/>
      <c r="C19" s="179" t="s">
        <v>44</v>
      </c>
      <c r="D19" s="179"/>
      <c r="E19" s="119"/>
      <c r="F19" s="75">
        <v>12</v>
      </c>
      <c r="G19" s="76">
        <v>1</v>
      </c>
      <c r="H19" s="76">
        <v>204</v>
      </c>
      <c r="I19" s="75">
        <v>10</v>
      </c>
      <c r="J19" s="76">
        <v>19</v>
      </c>
      <c r="K19" s="76">
        <v>1763</v>
      </c>
    </row>
    <row r="20" spans="1:11" ht="13.5" customHeight="1" x14ac:dyDescent="0.15">
      <c r="A20" s="68"/>
      <c r="B20" s="68"/>
      <c r="C20" s="179" t="s">
        <v>45</v>
      </c>
      <c r="D20" s="179"/>
      <c r="E20" s="119"/>
      <c r="F20" s="75">
        <v>0</v>
      </c>
      <c r="G20" s="76">
        <v>0</v>
      </c>
      <c r="H20" s="76">
        <v>0</v>
      </c>
      <c r="I20" s="75">
        <v>0</v>
      </c>
      <c r="J20" s="76">
        <v>0</v>
      </c>
      <c r="K20" s="76">
        <v>0</v>
      </c>
    </row>
    <row r="21" spans="1:11" ht="13.5" customHeight="1" x14ac:dyDescent="0.15">
      <c r="A21" s="68"/>
      <c r="B21" s="68"/>
      <c r="C21" s="179" t="s">
        <v>46</v>
      </c>
      <c r="D21" s="179"/>
      <c r="E21" s="119"/>
      <c r="F21" s="75">
        <v>6</v>
      </c>
      <c r="G21" s="76">
        <v>1</v>
      </c>
      <c r="H21" s="76">
        <v>54</v>
      </c>
      <c r="I21" s="75">
        <v>1</v>
      </c>
      <c r="J21" s="76">
        <v>0</v>
      </c>
      <c r="K21" s="76">
        <v>1</v>
      </c>
    </row>
    <row r="22" spans="1:11" ht="13.5" customHeight="1" x14ac:dyDescent="0.15">
      <c r="A22" s="68"/>
      <c r="B22" s="68"/>
      <c r="C22" s="179" t="s">
        <v>116</v>
      </c>
      <c r="D22" s="179"/>
      <c r="E22" s="119"/>
      <c r="F22" s="76">
        <v>1</v>
      </c>
      <c r="G22" s="76">
        <v>0</v>
      </c>
      <c r="H22" s="76">
        <v>5</v>
      </c>
      <c r="I22" s="75">
        <v>2</v>
      </c>
      <c r="J22" s="76">
        <v>0</v>
      </c>
      <c r="K22" s="76">
        <v>12</v>
      </c>
    </row>
    <row r="23" spans="1:11" ht="13.5" customHeight="1" x14ac:dyDescent="0.15">
      <c r="A23" s="68"/>
      <c r="B23" s="68"/>
      <c r="C23" s="179" t="s">
        <v>47</v>
      </c>
      <c r="D23" s="179"/>
      <c r="E23" s="119"/>
      <c r="F23" s="75">
        <v>0</v>
      </c>
      <c r="G23" s="76">
        <v>0</v>
      </c>
      <c r="H23" s="76">
        <v>0</v>
      </c>
      <c r="I23" s="75">
        <v>2</v>
      </c>
      <c r="J23" s="76">
        <v>0</v>
      </c>
      <c r="K23" s="76">
        <v>1002</v>
      </c>
    </row>
    <row r="24" spans="1:11" ht="13.5" customHeight="1" x14ac:dyDescent="0.15">
      <c r="A24" s="68"/>
      <c r="B24" s="68"/>
      <c r="C24" s="179" t="s">
        <v>48</v>
      </c>
      <c r="D24" s="179"/>
      <c r="E24" s="119"/>
      <c r="F24" s="75">
        <v>3</v>
      </c>
      <c r="G24" s="76">
        <v>0</v>
      </c>
      <c r="H24" s="76">
        <v>34</v>
      </c>
      <c r="I24" s="75">
        <v>8</v>
      </c>
      <c r="J24" s="76">
        <v>3</v>
      </c>
      <c r="K24" s="76">
        <v>2285</v>
      </c>
    </row>
    <row r="25" spans="1:11" ht="13.5" customHeight="1" x14ac:dyDescent="0.15">
      <c r="A25" s="68"/>
      <c r="B25" s="68"/>
      <c r="C25" s="179" t="s">
        <v>49</v>
      </c>
      <c r="D25" s="179"/>
      <c r="E25" s="119"/>
      <c r="F25" s="75">
        <v>0</v>
      </c>
      <c r="G25" s="76">
        <v>0</v>
      </c>
      <c r="H25" s="76">
        <v>0</v>
      </c>
      <c r="I25" s="75">
        <v>1</v>
      </c>
      <c r="J25" s="76">
        <v>0</v>
      </c>
      <c r="K25" s="76">
        <v>1247</v>
      </c>
    </row>
    <row r="26" spans="1:11" ht="13.5" customHeight="1" x14ac:dyDescent="0.15">
      <c r="A26" s="68"/>
      <c r="B26" s="68"/>
      <c r="C26" s="179" t="s">
        <v>50</v>
      </c>
      <c r="D26" s="179"/>
      <c r="E26" s="119"/>
      <c r="F26" s="75">
        <v>6</v>
      </c>
      <c r="G26" s="76">
        <v>377</v>
      </c>
      <c r="H26" s="76">
        <v>36694</v>
      </c>
      <c r="I26" s="75">
        <v>9</v>
      </c>
      <c r="J26" s="76">
        <v>61</v>
      </c>
      <c r="K26" s="76">
        <v>17304</v>
      </c>
    </row>
    <row r="27" spans="1:11" ht="13.5" customHeight="1" x14ac:dyDescent="0.15">
      <c r="A27" s="68"/>
      <c r="B27" s="68"/>
      <c r="C27" s="179" t="s">
        <v>51</v>
      </c>
      <c r="D27" s="179"/>
      <c r="E27" s="119"/>
      <c r="F27" s="75">
        <v>0</v>
      </c>
      <c r="G27" s="76">
        <v>0</v>
      </c>
      <c r="H27" s="76">
        <v>0</v>
      </c>
      <c r="I27" s="75">
        <v>0</v>
      </c>
      <c r="J27" s="76">
        <v>0</v>
      </c>
      <c r="K27" s="76">
        <v>0</v>
      </c>
    </row>
    <row r="28" spans="1:11" ht="13.5" customHeight="1" x14ac:dyDescent="0.15">
      <c r="A28" s="68"/>
      <c r="B28" s="68"/>
      <c r="C28" s="179" t="s">
        <v>52</v>
      </c>
      <c r="D28" s="179"/>
      <c r="E28" s="119"/>
      <c r="F28" s="75">
        <v>3</v>
      </c>
      <c r="G28" s="76">
        <v>0</v>
      </c>
      <c r="H28" s="76">
        <v>66</v>
      </c>
      <c r="I28" s="75">
        <v>1</v>
      </c>
      <c r="J28" s="76">
        <v>0</v>
      </c>
      <c r="K28" s="76">
        <v>1</v>
      </c>
    </row>
    <row r="29" spans="1:11" ht="13.5" customHeight="1" x14ac:dyDescent="0.15">
      <c r="A29" s="68"/>
      <c r="B29" s="68"/>
      <c r="C29" s="179" t="s">
        <v>53</v>
      </c>
      <c r="D29" s="179"/>
      <c r="E29" s="119"/>
      <c r="F29" s="75">
        <v>3</v>
      </c>
      <c r="G29" s="76">
        <v>8</v>
      </c>
      <c r="H29" s="76">
        <v>12</v>
      </c>
      <c r="I29" s="75">
        <v>3</v>
      </c>
      <c r="J29" s="76">
        <v>130</v>
      </c>
      <c r="K29" s="76">
        <v>65561</v>
      </c>
    </row>
    <row r="30" spans="1:11" ht="13.5" customHeight="1" x14ac:dyDescent="0.15">
      <c r="A30" s="68"/>
      <c r="B30" s="68"/>
      <c r="C30" s="179" t="s">
        <v>54</v>
      </c>
      <c r="D30" s="179"/>
      <c r="E30" s="119"/>
      <c r="F30" s="75">
        <v>0</v>
      </c>
      <c r="G30" s="76">
        <v>0</v>
      </c>
      <c r="H30" s="76">
        <v>0</v>
      </c>
      <c r="I30" s="75">
        <v>0</v>
      </c>
      <c r="J30" s="76">
        <v>0</v>
      </c>
      <c r="K30" s="76">
        <v>0</v>
      </c>
    </row>
    <row r="31" spans="1:11" ht="13.5" customHeight="1" x14ac:dyDescent="0.15">
      <c r="A31" s="68"/>
      <c r="B31" s="68"/>
      <c r="C31" s="179" t="s">
        <v>55</v>
      </c>
      <c r="D31" s="179"/>
      <c r="E31" s="119"/>
      <c r="F31" s="75">
        <v>0</v>
      </c>
      <c r="G31" s="76">
        <v>0</v>
      </c>
      <c r="H31" s="76">
        <v>0</v>
      </c>
      <c r="I31" s="75">
        <v>0</v>
      </c>
      <c r="J31" s="76">
        <v>0</v>
      </c>
      <c r="K31" s="76">
        <v>0</v>
      </c>
    </row>
    <row r="32" spans="1:11" ht="13.5" customHeight="1" x14ac:dyDescent="0.15">
      <c r="A32" s="68"/>
      <c r="B32" s="68"/>
      <c r="C32" s="179" t="s">
        <v>56</v>
      </c>
      <c r="D32" s="179"/>
      <c r="E32" s="119"/>
      <c r="F32" s="75">
        <v>2</v>
      </c>
      <c r="G32" s="76">
        <v>0</v>
      </c>
      <c r="H32" s="76">
        <v>67</v>
      </c>
      <c r="I32" s="75">
        <v>2</v>
      </c>
      <c r="J32" s="76">
        <v>0</v>
      </c>
      <c r="K32" s="76">
        <v>18</v>
      </c>
    </row>
    <row r="33" spans="1:11" ht="13.5" customHeight="1" x14ac:dyDescent="0.15">
      <c r="A33" s="68"/>
      <c r="B33" s="68"/>
      <c r="C33" s="179" t="s">
        <v>131</v>
      </c>
      <c r="D33" s="179"/>
      <c r="E33" s="119"/>
      <c r="F33" s="75">
        <v>4</v>
      </c>
      <c r="G33" s="76">
        <v>61</v>
      </c>
      <c r="H33" s="76">
        <v>1161</v>
      </c>
      <c r="I33" s="75">
        <v>1</v>
      </c>
      <c r="J33" s="76">
        <v>0</v>
      </c>
      <c r="K33" s="76">
        <v>36</v>
      </c>
    </row>
    <row r="34" spans="1:11" ht="13.5" customHeight="1" x14ac:dyDescent="0.15">
      <c r="A34" s="68"/>
      <c r="B34" s="68"/>
      <c r="C34" s="179" t="s">
        <v>132</v>
      </c>
      <c r="D34" s="179"/>
      <c r="E34" s="119"/>
      <c r="F34" s="75">
        <v>1</v>
      </c>
      <c r="G34" s="76">
        <v>0</v>
      </c>
      <c r="H34" s="76">
        <v>0</v>
      </c>
      <c r="I34" s="75">
        <v>0</v>
      </c>
      <c r="J34" s="76">
        <v>0</v>
      </c>
      <c r="K34" s="76">
        <v>0</v>
      </c>
    </row>
    <row r="35" spans="1:11" ht="13.5" customHeight="1" x14ac:dyDescent="0.15">
      <c r="A35" s="68"/>
      <c r="B35" s="68"/>
      <c r="C35" s="179" t="s">
        <v>57</v>
      </c>
      <c r="D35" s="179"/>
      <c r="E35" s="119"/>
      <c r="F35" s="75">
        <v>23</v>
      </c>
      <c r="G35" s="76">
        <v>48</v>
      </c>
      <c r="H35" s="76">
        <v>10748</v>
      </c>
      <c r="I35" s="75">
        <v>29</v>
      </c>
      <c r="J35" s="76">
        <v>155</v>
      </c>
      <c r="K35" s="76">
        <v>7113</v>
      </c>
    </row>
    <row r="36" spans="1:11" ht="13.5" customHeight="1" x14ac:dyDescent="0.15">
      <c r="A36" s="68"/>
      <c r="B36" s="68"/>
      <c r="C36" s="179" t="s">
        <v>58</v>
      </c>
      <c r="D36" s="179"/>
      <c r="E36" s="119"/>
      <c r="F36" s="75">
        <v>5</v>
      </c>
      <c r="G36" s="76">
        <v>309</v>
      </c>
      <c r="H36" s="76">
        <v>39861</v>
      </c>
      <c r="I36" s="75">
        <v>5</v>
      </c>
      <c r="J36" s="76">
        <v>7</v>
      </c>
      <c r="K36" s="76">
        <v>80</v>
      </c>
    </row>
    <row r="37" spans="1:11" ht="6" customHeight="1" x14ac:dyDescent="0.15">
      <c r="A37" s="72"/>
      <c r="B37" s="72"/>
      <c r="C37" s="124"/>
      <c r="D37" s="124"/>
      <c r="E37" s="125"/>
      <c r="F37" s="126"/>
      <c r="G37" s="127"/>
      <c r="H37" s="127"/>
      <c r="I37" s="126"/>
      <c r="J37" s="127"/>
      <c r="K37" s="127"/>
    </row>
    <row r="38" spans="1:11" ht="13.5" customHeight="1" x14ac:dyDescent="0.15">
      <c r="A38" s="128" t="s">
        <v>30</v>
      </c>
      <c r="B38" s="129"/>
      <c r="C38" s="68"/>
      <c r="D38" s="68"/>
      <c r="E38" s="68"/>
      <c r="F38" s="68"/>
      <c r="G38" s="68"/>
      <c r="H38" s="68"/>
      <c r="I38" s="68"/>
      <c r="J38" s="68"/>
      <c r="K38" s="68"/>
    </row>
  </sheetData>
  <mergeCells count="31">
    <mergeCell ref="C36:D36"/>
    <mergeCell ref="C35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23:D23"/>
    <mergeCell ref="B10:D10"/>
    <mergeCell ref="C11:D11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A1:K1"/>
    <mergeCell ref="A3:K3"/>
    <mergeCell ref="A5:K5"/>
    <mergeCell ref="A7:E8"/>
    <mergeCell ref="F7:H7"/>
    <mergeCell ref="I7:K7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9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view="pageBreakPreview" zoomScaleNormal="100" zoomScaleSheetLayoutView="100" workbookViewId="0">
      <selection activeCell="W1" sqref="W1"/>
    </sheetView>
  </sheetViews>
  <sheetFormatPr defaultColWidth="8.75" defaultRowHeight="13.5" x14ac:dyDescent="0.15"/>
  <cols>
    <col min="1" max="1" width="1.25" style="4" customWidth="1"/>
    <col min="2" max="2" width="4.375" style="4" customWidth="1"/>
    <col min="3" max="4" width="4.125" style="4" customWidth="1"/>
    <col min="5" max="5" width="1.25" style="4" customWidth="1"/>
    <col min="6" max="6" width="6.25" style="4" customWidth="1"/>
    <col min="7" max="7" width="2.25" style="4" customWidth="1"/>
    <col min="8" max="8" width="13.5" style="4" customWidth="1"/>
    <col min="9" max="9" width="1.25" style="4" customWidth="1"/>
    <col min="10" max="10" width="5.875" style="4" customWidth="1"/>
    <col min="11" max="22" width="4.75" style="4" customWidth="1"/>
    <col min="23" max="23" width="5.625" style="4" customWidth="1"/>
    <col min="24" max="16384" width="8.75" style="4"/>
  </cols>
  <sheetData>
    <row r="1" spans="1:23" ht="15" customHeight="1" x14ac:dyDescent="0.15"/>
    <row r="2" spans="1:23" s="1" customFormat="1" ht="22.5" customHeight="1" x14ac:dyDescent="0.2">
      <c r="A2" s="133" t="s">
        <v>110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</row>
    <row r="3" spans="1:23" s="1" customFormat="1" x14ac:dyDescent="0.15"/>
    <row r="4" spans="1:23" s="1" customFormat="1" x14ac:dyDescent="0.15">
      <c r="A4" s="134" t="s">
        <v>111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</row>
    <row r="5" spans="1:23" s="1" customFormat="1" x14ac:dyDescent="0.15">
      <c r="A5" s="55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</row>
    <row r="6" spans="1:23" ht="13.5" customHeight="1" thickBot="1" x14ac:dyDescent="0.2">
      <c r="A6" s="3" t="s">
        <v>59</v>
      </c>
      <c r="D6" s="3"/>
      <c r="E6" s="3"/>
      <c r="K6" s="32"/>
    </row>
    <row r="7" spans="1:23" s="25" customFormat="1" ht="21" customHeight="1" x14ac:dyDescent="0.15">
      <c r="A7" s="33"/>
      <c r="B7" s="152" t="s">
        <v>60</v>
      </c>
      <c r="C7" s="145"/>
      <c r="D7" s="145"/>
      <c r="E7" s="34"/>
      <c r="F7" s="35" t="s">
        <v>8</v>
      </c>
      <c r="G7" s="144" t="s">
        <v>61</v>
      </c>
      <c r="H7" s="185"/>
      <c r="I7" s="58"/>
      <c r="J7" s="35" t="s">
        <v>62</v>
      </c>
      <c r="K7" s="35" t="s">
        <v>112</v>
      </c>
      <c r="L7" s="35" t="s">
        <v>63</v>
      </c>
      <c r="M7" s="35" t="s">
        <v>64</v>
      </c>
      <c r="N7" s="35" t="s">
        <v>65</v>
      </c>
      <c r="O7" s="35" t="s">
        <v>66</v>
      </c>
      <c r="P7" s="35" t="s">
        <v>67</v>
      </c>
      <c r="Q7" s="35" t="s">
        <v>68</v>
      </c>
      <c r="R7" s="35" t="s">
        <v>69</v>
      </c>
      <c r="S7" s="35" t="s">
        <v>70</v>
      </c>
      <c r="T7" s="35" t="s">
        <v>71</v>
      </c>
      <c r="U7" s="35" t="s">
        <v>72</v>
      </c>
      <c r="V7" s="57" t="s">
        <v>73</v>
      </c>
    </row>
    <row r="8" spans="1:23" ht="6" customHeight="1" x14ac:dyDescent="0.15">
      <c r="C8" s="36"/>
      <c r="D8" s="36"/>
      <c r="E8" s="37"/>
      <c r="F8" s="38"/>
      <c r="G8" s="39"/>
      <c r="H8" s="36"/>
      <c r="I8" s="36"/>
      <c r="J8" s="40"/>
      <c r="K8" s="41"/>
      <c r="L8" s="41"/>
      <c r="M8" s="41"/>
      <c r="N8" s="41"/>
      <c r="O8" s="41"/>
      <c r="P8" s="41"/>
      <c r="Q8" s="41"/>
      <c r="R8" s="41"/>
      <c r="S8" s="41"/>
      <c r="T8" s="42"/>
      <c r="U8" s="42"/>
      <c r="V8" s="42"/>
    </row>
    <row r="9" spans="1:23" s="43" customFormat="1" ht="20.25" customHeight="1" x14ac:dyDescent="0.15">
      <c r="B9" s="186" t="s">
        <v>133</v>
      </c>
      <c r="C9" s="187"/>
      <c r="D9" s="44" t="s">
        <v>74</v>
      </c>
      <c r="E9" s="45"/>
      <c r="F9" s="46">
        <v>280</v>
      </c>
      <c r="G9" s="47"/>
      <c r="H9" s="48"/>
      <c r="I9" s="48"/>
      <c r="J9" s="49">
        <v>280</v>
      </c>
      <c r="K9" s="50">
        <v>16</v>
      </c>
      <c r="L9" s="50">
        <v>22</v>
      </c>
      <c r="M9" s="50">
        <v>36</v>
      </c>
      <c r="N9" s="50">
        <v>31</v>
      </c>
      <c r="O9" s="50">
        <v>18</v>
      </c>
      <c r="P9" s="50">
        <v>15</v>
      </c>
      <c r="Q9" s="50">
        <v>20</v>
      </c>
      <c r="R9" s="50">
        <v>20</v>
      </c>
      <c r="S9" s="50">
        <v>34</v>
      </c>
      <c r="T9" s="50">
        <v>17</v>
      </c>
      <c r="U9" s="50">
        <v>23</v>
      </c>
      <c r="V9" s="50">
        <v>28</v>
      </c>
      <c r="W9" s="51"/>
    </row>
    <row r="10" spans="1:23" s="43" customFormat="1" ht="30" customHeight="1" x14ac:dyDescent="0.15">
      <c r="B10" s="188">
        <v>30</v>
      </c>
      <c r="C10" s="189"/>
      <c r="D10" s="77"/>
      <c r="E10" s="78"/>
      <c r="F10" s="79">
        <v>254</v>
      </c>
      <c r="G10" s="80"/>
      <c r="H10" s="81"/>
      <c r="I10" s="81"/>
      <c r="J10" s="82">
        <v>254</v>
      </c>
      <c r="K10" s="67">
        <v>26</v>
      </c>
      <c r="L10" s="67">
        <v>20</v>
      </c>
      <c r="M10" s="67">
        <v>33</v>
      </c>
      <c r="N10" s="67">
        <v>26</v>
      </c>
      <c r="O10" s="67">
        <v>13</v>
      </c>
      <c r="P10" s="67">
        <v>21</v>
      </c>
      <c r="Q10" s="67">
        <v>20</v>
      </c>
      <c r="R10" s="67">
        <v>18</v>
      </c>
      <c r="S10" s="67">
        <v>11</v>
      </c>
      <c r="T10" s="67">
        <v>20</v>
      </c>
      <c r="U10" s="67">
        <v>15</v>
      </c>
      <c r="V10" s="67">
        <v>31</v>
      </c>
      <c r="W10" s="51"/>
    </row>
    <row r="11" spans="1:23" s="16" customFormat="1" ht="16.5" customHeight="1" x14ac:dyDescent="0.15">
      <c r="B11" s="83"/>
      <c r="C11" s="84"/>
      <c r="D11" s="85"/>
      <c r="E11" s="86"/>
      <c r="F11" s="87"/>
      <c r="G11" s="88"/>
      <c r="H11" s="89"/>
      <c r="I11" s="89"/>
      <c r="J11" s="90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52"/>
    </row>
    <row r="12" spans="1:23" ht="20.25" customHeight="1" x14ac:dyDescent="0.15">
      <c r="B12" s="182" t="s">
        <v>134</v>
      </c>
      <c r="C12" s="182"/>
      <c r="D12" s="182"/>
      <c r="E12" s="92"/>
      <c r="F12" s="191">
        <f>SUM(J12)</f>
        <v>40</v>
      </c>
      <c r="G12" s="93"/>
      <c r="H12" s="94" t="s">
        <v>117</v>
      </c>
      <c r="I12" s="94"/>
      <c r="J12" s="95">
        <v>40</v>
      </c>
      <c r="K12" s="96">
        <v>4</v>
      </c>
      <c r="L12" s="96">
        <v>7</v>
      </c>
      <c r="M12" s="96">
        <v>3</v>
      </c>
      <c r="N12" s="96">
        <v>2</v>
      </c>
      <c r="O12" s="96">
        <v>5</v>
      </c>
      <c r="P12" s="96">
        <v>4</v>
      </c>
      <c r="Q12" s="96">
        <v>3</v>
      </c>
      <c r="R12" s="96">
        <v>2</v>
      </c>
      <c r="S12" s="96">
        <v>3</v>
      </c>
      <c r="T12" s="96">
        <v>4</v>
      </c>
      <c r="U12" s="96">
        <v>2</v>
      </c>
      <c r="V12" s="96">
        <v>1</v>
      </c>
    </row>
    <row r="13" spans="1:23" ht="20.25" customHeight="1" x14ac:dyDescent="0.15">
      <c r="B13" s="190"/>
      <c r="C13" s="190"/>
      <c r="D13" s="190"/>
      <c r="E13" s="92"/>
      <c r="F13" s="191"/>
      <c r="G13" s="97"/>
      <c r="H13" s="98" t="s">
        <v>75</v>
      </c>
      <c r="I13" s="94"/>
      <c r="J13" s="99">
        <v>4</v>
      </c>
      <c r="K13" s="100">
        <v>0</v>
      </c>
      <c r="L13" s="100">
        <v>1</v>
      </c>
      <c r="M13" s="100">
        <v>0</v>
      </c>
      <c r="N13" s="100">
        <v>1</v>
      </c>
      <c r="O13" s="100">
        <v>0</v>
      </c>
      <c r="P13" s="100">
        <v>0</v>
      </c>
      <c r="Q13" s="100">
        <v>0</v>
      </c>
      <c r="R13" s="100">
        <v>0</v>
      </c>
      <c r="S13" s="100">
        <v>1</v>
      </c>
      <c r="T13" s="100">
        <v>0</v>
      </c>
      <c r="U13" s="100">
        <v>1</v>
      </c>
      <c r="V13" s="100">
        <v>0</v>
      </c>
    </row>
    <row r="14" spans="1:23" ht="20.25" customHeight="1" x14ac:dyDescent="0.15">
      <c r="B14" s="182" t="s">
        <v>76</v>
      </c>
      <c r="C14" s="183"/>
      <c r="D14" s="183"/>
      <c r="E14" s="92"/>
      <c r="F14" s="101">
        <f>J14</f>
        <v>26</v>
      </c>
      <c r="G14" s="93"/>
      <c r="H14" s="94"/>
      <c r="I14" s="94"/>
      <c r="J14" s="95">
        <v>26</v>
      </c>
      <c r="K14" s="96">
        <v>4</v>
      </c>
      <c r="L14" s="96">
        <v>0</v>
      </c>
      <c r="M14" s="96">
        <v>2</v>
      </c>
      <c r="N14" s="96">
        <v>5</v>
      </c>
      <c r="O14" s="96">
        <v>2</v>
      </c>
      <c r="P14" s="96">
        <v>2</v>
      </c>
      <c r="Q14" s="96">
        <v>3</v>
      </c>
      <c r="R14" s="96">
        <v>2</v>
      </c>
      <c r="S14" s="96">
        <v>1</v>
      </c>
      <c r="T14" s="96">
        <v>1</v>
      </c>
      <c r="U14" s="96">
        <v>3</v>
      </c>
      <c r="V14" s="96">
        <v>1</v>
      </c>
    </row>
    <row r="15" spans="1:23" ht="20.25" customHeight="1" x14ac:dyDescent="0.15">
      <c r="B15" s="102"/>
      <c r="C15" s="103"/>
      <c r="D15" s="103"/>
      <c r="E15" s="92"/>
      <c r="F15" s="101"/>
      <c r="G15" s="93"/>
      <c r="H15" s="94" t="s">
        <v>77</v>
      </c>
      <c r="I15" s="94"/>
      <c r="J15" s="95">
        <v>14</v>
      </c>
      <c r="K15" s="96">
        <v>0</v>
      </c>
      <c r="L15" s="96">
        <v>3</v>
      </c>
      <c r="M15" s="96">
        <v>2</v>
      </c>
      <c r="N15" s="96">
        <v>1</v>
      </c>
      <c r="O15" s="96">
        <v>0</v>
      </c>
      <c r="P15" s="96">
        <v>1</v>
      </c>
      <c r="Q15" s="96">
        <v>4</v>
      </c>
      <c r="R15" s="96">
        <v>0</v>
      </c>
      <c r="S15" s="96">
        <v>0</v>
      </c>
      <c r="T15" s="96">
        <v>1</v>
      </c>
      <c r="U15" s="96">
        <v>0</v>
      </c>
      <c r="V15" s="96">
        <v>2</v>
      </c>
    </row>
    <row r="16" spans="1:23" ht="20.25" customHeight="1" x14ac:dyDescent="0.15">
      <c r="B16" s="104"/>
      <c r="C16" s="71"/>
      <c r="D16" s="71"/>
      <c r="E16" s="92"/>
      <c r="F16" s="108"/>
      <c r="G16" s="105"/>
      <c r="H16" s="94" t="s">
        <v>78</v>
      </c>
      <c r="I16" s="94"/>
      <c r="J16" s="95">
        <v>6</v>
      </c>
      <c r="K16" s="96">
        <v>1</v>
      </c>
      <c r="L16" s="96">
        <v>1</v>
      </c>
      <c r="M16" s="96">
        <v>1</v>
      </c>
      <c r="N16" s="96">
        <v>1</v>
      </c>
      <c r="O16" s="96">
        <v>0</v>
      </c>
      <c r="P16" s="96">
        <v>1</v>
      </c>
      <c r="Q16" s="96">
        <v>0</v>
      </c>
      <c r="R16" s="96">
        <v>0</v>
      </c>
      <c r="S16" s="96">
        <v>0</v>
      </c>
      <c r="T16" s="96">
        <v>1</v>
      </c>
      <c r="U16" s="96">
        <v>0</v>
      </c>
      <c r="V16" s="96">
        <v>0</v>
      </c>
    </row>
    <row r="17" spans="2:23" ht="20.25" customHeight="1" x14ac:dyDescent="0.15">
      <c r="B17" s="192" t="s">
        <v>118</v>
      </c>
      <c r="C17" s="192"/>
      <c r="D17" s="192"/>
      <c r="E17" s="92"/>
      <c r="F17" s="108">
        <f>SUM(J15:J19)</f>
        <v>29</v>
      </c>
      <c r="G17" s="105"/>
      <c r="H17" s="94" t="s">
        <v>79</v>
      </c>
      <c r="I17" s="94"/>
      <c r="J17" s="95">
        <v>5</v>
      </c>
      <c r="K17" s="96">
        <v>0</v>
      </c>
      <c r="L17" s="96">
        <v>0</v>
      </c>
      <c r="M17" s="96">
        <v>1</v>
      </c>
      <c r="N17" s="96">
        <v>1</v>
      </c>
      <c r="O17" s="96">
        <v>1</v>
      </c>
      <c r="P17" s="96">
        <v>0</v>
      </c>
      <c r="Q17" s="96">
        <v>0</v>
      </c>
      <c r="R17" s="96">
        <v>1</v>
      </c>
      <c r="S17" s="96">
        <v>0</v>
      </c>
      <c r="T17" s="96">
        <v>0</v>
      </c>
      <c r="U17" s="96">
        <v>0</v>
      </c>
      <c r="V17" s="96">
        <v>1</v>
      </c>
    </row>
    <row r="18" spans="2:23" ht="20.25" customHeight="1" x14ac:dyDescent="0.15">
      <c r="B18" s="106"/>
      <c r="C18" s="106"/>
      <c r="D18" s="106"/>
      <c r="E18" s="92"/>
      <c r="F18" s="107"/>
      <c r="G18" s="105"/>
      <c r="H18" s="94" t="s">
        <v>80</v>
      </c>
      <c r="I18" s="94"/>
      <c r="J18" s="95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</row>
    <row r="19" spans="2:23" ht="20.25" customHeight="1" x14ac:dyDescent="0.15">
      <c r="B19" s="104"/>
      <c r="C19" s="94" t="s">
        <v>31</v>
      </c>
      <c r="D19" s="94"/>
      <c r="E19" s="92"/>
      <c r="F19" s="101"/>
      <c r="G19" s="105"/>
      <c r="H19" s="98" t="s">
        <v>119</v>
      </c>
      <c r="I19" s="94"/>
      <c r="J19" s="95">
        <v>4</v>
      </c>
      <c r="K19" s="96">
        <v>1</v>
      </c>
      <c r="L19" s="96">
        <v>0</v>
      </c>
      <c r="M19" s="96">
        <v>1</v>
      </c>
      <c r="N19" s="96">
        <v>1</v>
      </c>
      <c r="O19" s="96">
        <v>0</v>
      </c>
      <c r="P19" s="96">
        <v>1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</row>
    <row r="20" spans="2:23" ht="20.25" customHeight="1" x14ac:dyDescent="0.15">
      <c r="B20" s="182" t="s">
        <v>81</v>
      </c>
      <c r="C20" s="183"/>
      <c r="D20" s="183"/>
      <c r="E20" s="92"/>
      <c r="F20" s="108">
        <f>J20</f>
        <v>0</v>
      </c>
      <c r="G20" s="93"/>
      <c r="H20" s="94"/>
      <c r="I20" s="94"/>
      <c r="J20" s="95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</row>
    <row r="21" spans="2:23" ht="20.25" customHeight="1" x14ac:dyDescent="0.15">
      <c r="B21" s="182" t="s">
        <v>82</v>
      </c>
      <c r="C21" s="183"/>
      <c r="D21" s="183"/>
      <c r="E21" s="92"/>
      <c r="F21" s="108">
        <f>J21</f>
        <v>4</v>
      </c>
      <c r="G21" s="93"/>
      <c r="H21" s="94"/>
      <c r="I21" s="94"/>
      <c r="J21" s="95">
        <v>4</v>
      </c>
      <c r="K21" s="96">
        <v>1</v>
      </c>
      <c r="L21" s="96">
        <v>1</v>
      </c>
      <c r="M21" s="96">
        <v>2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0</v>
      </c>
      <c r="T21" s="96">
        <v>0</v>
      </c>
      <c r="U21" s="96">
        <v>0</v>
      </c>
      <c r="V21" s="96">
        <v>0</v>
      </c>
    </row>
    <row r="22" spans="2:23" ht="20.25" customHeight="1" x14ac:dyDescent="0.15">
      <c r="B22" s="104"/>
      <c r="C22" s="104"/>
      <c r="D22" s="104"/>
      <c r="E22" s="92"/>
      <c r="F22" s="101"/>
      <c r="G22" s="93"/>
      <c r="H22" s="94" t="s">
        <v>80</v>
      </c>
      <c r="I22" s="94"/>
      <c r="J22" s="95">
        <v>8</v>
      </c>
      <c r="K22" s="96">
        <v>3</v>
      </c>
      <c r="L22" s="96">
        <v>1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0</v>
      </c>
      <c r="T22" s="96">
        <v>0</v>
      </c>
      <c r="U22" s="96">
        <v>0</v>
      </c>
      <c r="V22" s="96">
        <v>4</v>
      </c>
    </row>
    <row r="23" spans="2:23" ht="20.25" customHeight="1" x14ac:dyDescent="0.15">
      <c r="B23" s="182" t="s">
        <v>83</v>
      </c>
      <c r="C23" s="183"/>
      <c r="D23" s="183"/>
      <c r="E23" s="92"/>
      <c r="F23" s="193">
        <f>SUM(J22:J25)</f>
        <v>16</v>
      </c>
      <c r="G23" s="105"/>
      <c r="H23" s="94" t="s">
        <v>79</v>
      </c>
      <c r="I23" s="94"/>
      <c r="J23" s="95">
        <v>8</v>
      </c>
      <c r="K23" s="96">
        <v>0</v>
      </c>
      <c r="L23" s="96">
        <v>3</v>
      </c>
      <c r="M23" s="96">
        <v>2</v>
      </c>
      <c r="N23" s="96">
        <v>1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1</v>
      </c>
      <c r="U23" s="96">
        <v>0</v>
      </c>
      <c r="V23" s="96">
        <v>1</v>
      </c>
    </row>
    <row r="24" spans="2:23" ht="20.25" customHeight="1" x14ac:dyDescent="0.15">
      <c r="B24" s="190"/>
      <c r="C24" s="190"/>
      <c r="D24" s="190"/>
      <c r="E24" s="92"/>
      <c r="F24" s="193"/>
      <c r="G24" s="105"/>
      <c r="H24" s="94" t="s">
        <v>84</v>
      </c>
      <c r="I24" s="94"/>
      <c r="J24" s="95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</row>
    <row r="25" spans="2:23" ht="20.25" customHeight="1" x14ac:dyDescent="0.15">
      <c r="B25" s="104"/>
      <c r="C25" s="94" t="s">
        <v>85</v>
      </c>
      <c r="D25" s="94"/>
      <c r="E25" s="92"/>
      <c r="F25" s="101"/>
      <c r="G25" s="105"/>
      <c r="H25" s="94" t="s">
        <v>120</v>
      </c>
      <c r="I25" s="94"/>
      <c r="J25" s="95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</row>
    <row r="26" spans="2:23" ht="20.25" customHeight="1" x14ac:dyDescent="0.15">
      <c r="B26" s="182"/>
      <c r="C26" s="183"/>
      <c r="D26" s="183"/>
      <c r="E26" s="92"/>
      <c r="F26" s="101"/>
      <c r="G26" s="93"/>
      <c r="H26" s="94" t="s">
        <v>86</v>
      </c>
      <c r="I26" s="94"/>
      <c r="J26" s="95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</row>
    <row r="27" spans="2:23" ht="20.25" customHeight="1" x14ac:dyDescent="0.15">
      <c r="B27" s="182" t="s">
        <v>121</v>
      </c>
      <c r="C27" s="183"/>
      <c r="D27" s="183"/>
      <c r="E27" s="92"/>
      <c r="F27" s="191">
        <f>SUM(J26:J29)</f>
        <v>6</v>
      </c>
      <c r="G27" s="105"/>
      <c r="H27" s="94" t="s">
        <v>87</v>
      </c>
      <c r="I27" s="94"/>
      <c r="J27" s="95">
        <v>1</v>
      </c>
      <c r="K27" s="96">
        <v>1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</row>
    <row r="28" spans="2:23" ht="20.25" customHeight="1" x14ac:dyDescent="0.15">
      <c r="B28" s="190"/>
      <c r="C28" s="190"/>
      <c r="D28" s="190"/>
      <c r="E28" s="92"/>
      <c r="F28" s="191"/>
      <c r="G28" s="105"/>
      <c r="H28" s="94" t="s">
        <v>88</v>
      </c>
      <c r="I28" s="94"/>
      <c r="J28" s="95">
        <v>5</v>
      </c>
      <c r="K28" s="96">
        <v>0</v>
      </c>
      <c r="L28" s="96">
        <v>0</v>
      </c>
      <c r="M28" s="96">
        <v>1</v>
      </c>
      <c r="N28" s="96">
        <v>1</v>
      </c>
      <c r="O28" s="96">
        <v>1</v>
      </c>
      <c r="P28" s="96">
        <v>1</v>
      </c>
      <c r="Q28" s="96">
        <v>1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53"/>
    </row>
    <row r="29" spans="2:23" ht="20.25" customHeight="1" x14ac:dyDescent="0.15">
      <c r="B29" s="104"/>
      <c r="C29" s="94"/>
      <c r="D29" s="94"/>
      <c r="E29" s="92"/>
      <c r="F29" s="101"/>
      <c r="G29" s="105"/>
      <c r="H29" s="94" t="s">
        <v>122</v>
      </c>
      <c r="I29" s="94"/>
      <c r="J29" s="95">
        <v>0</v>
      </c>
      <c r="K29" s="96"/>
      <c r="L29" s="96">
        <v>0</v>
      </c>
      <c r="M29" s="96">
        <v>0</v>
      </c>
      <c r="N29" s="96">
        <v>0</v>
      </c>
      <c r="O29" s="96">
        <v>0</v>
      </c>
      <c r="P29" s="96">
        <v>0</v>
      </c>
      <c r="Q29" s="96">
        <v>0</v>
      </c>
      <c r="R29" s="96">
        <v>0</v>
      </c>
      <c r="S29" s="96">
        <v>0</v>
      </c>
      <c r="T29" s="96">
        <v>0</v>
      </c>
      <c r="U29" s="96">
        <v>0</v>
      </c>
      <c r="V29" s="96">
        <v>0</v>
      </c>
      <c r="W29" s="53"/>
    </row>
    <row r="30" spans="2:23" ht="20.25" customHeight="1" x14ac:dyDescent="0.15">
      <c r="B30" s="182" t="s">
        <v>89</v>
      </c>
      <c r="C30" s="183"/>
      <c r="D30" s="183"/>
      <c r="E30" s="92"/>
      <c r="F30" s="108">
        <f>J30</f>
        <v>0</v>
      </c>
      <c r="G30" s="93"/>
      <c r="H30" s="94"/>
      <c r="I30" s="94"/>
      <c r="J30" s="95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53"/>
    </row>
    <row r="31" spans="2:23" ht="20.25" customHeight="1" x14ac:dyDescent="0.15">
      <c r="B31" s="194" t="s">
        <v>113</v>
      </c>
      <c r="C31" s="194"/>
      <c r="D31" s="194"/>
      <c r="E31" s="92"/>
      <c r="F31" s="108">
        <f>J31</f>
        <v>1</v>
      </c>
      <c r="G31" s="93"/>
      <c r="H31" s="94"/>
      <c r="I31" s="94"/>
      <c r="J31" s="95">
        <v>1</v>
      </c>
      <c r="K31" s="96">
        <v>0</v>
      </c>
      <c r="L31" s="96">
        <v>1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0</v>
      </c>
      <c r="U31" s="96">
        <v>0</v>
      </c>
      <c r="V31" s="96">
        <v>0</v>
      </c>
      <c r="W31" s="53"/>
    </row>
    <row r="32" spans="2:23" ht="20.25" customHeight="1" x14ac:dyDescent="0.15">
      <c r="B32" s="182" t="s">
        <v>135</v>
      </c>
      <c r="C32" s="183"/>
      <c r="D32" s="183"/>
      <c r="E32" s="92"/>
      <c r="F32" s="108">
        <f>J32</f>
        <v>5</v>
      </c>
      <c r="G32" s="93"/>
      <c r="H32" s="94"/>
      <c r="I32" s="94"/>
      <c r="J32" s="95">
        <v>5</v>
      </c>
      <c r="K32" s="96">
        <v>1</v>
      </c>
      <c r="L32" s="96">
        <v>0</v>
      </c>
      <c r="M32" s="96">
        <v>1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0</v>
      </c>
      <c r="U32" s="96">
        <v>0</v>
      </c>
      <c r="V32" s="96">
        <v>3</v>
      </c>
      <c r="W32" s="53"/>
    </row>
    <row r="33" spans="2:23" ht="20.25" customHeight="1" x14ac:dyDescent="0.15">
      <c r="B33" s="104"/>
      <c r="C33" s="104"/>
      <c r="D33" s="104"/>
      <c r="E33" s="92"/>
      <c r="F33" s="101"/>
      <c r="G33" s="93"/>
      <c r="H33" s="94" t="s">
        <v>114</v>
      </c>
      <c r="I33" s="94"/>
      <c r="J33" s="95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53"/>
    </row>
    <row r="34" spans="2:23" ht="20.25" customHeight="1" x14ac:dyDescent="0.15">
      <c r="B34" s="194" t="s">
        <v>90</v>
      </c>
      <c r="C34" s="194"/>
      <c r="D34" s="194"/>
      <c r="E34" s="92"/>
      <c r="F34" s="193">
        <f>SUM(J33:J36)</f>
        <v>0</v>
      </c>
      <c r="G34" s="105"/>
      <c r="H34" s="94" t="s">
        <v>80</v>
      </c>
      <c r="I34" s="94"/>
      <c r="J34" s="95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53"/>
    </row>
    <row r="35" spans="2:23" ht="20.25" customHeight="1" x14ac:dyDescent="0.15">
      <c r="B35" s="194"/>
      <c r="C35" s="194"/>
      <c r="D35" s="194"/>
      <c r="E35" s="92"/>
      <c r="F35" s="193"/>
      <c r="G35" s="105"/>
      <c r="H35" s="94" t="s">
        <v>123</v>
      </c>
      <c r="I35" s="94"/>
      <c r="J35" s="95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53"/>
    </row>
    <row r="36" spans="2:23" ht="20.25" customHeight="1" x14ac:dyDescent="0.15">
      <c r="B36" s="103"/>
      <c r="C36" s="103"/>
      <c r="D36" s="103"/>
      <c r="E36" s="92"/>
      <c r="F36" s="101"/>
      <c r="G36" s="105"/>
      <c r="H36" s="94" t="s">
        <v>84</v>
      </c>
      <c r="I36" s="94"/>
      <c r="J36" s="95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53"/>
    </row>
    <row r="37" spans="2:23" ht="20.25" customHeight="1" x14ac:dyDescent="0.15">
      <c r="B37" s="182" t="s">
        <v>91</v>
      </c>
      <c r="C37" s="183"/>
      <c r="D37" s="183"/>
      <c r="E37" s="92"/>
      <c r="F37" s="108">
        <f>J37</f>
        <v>1</v>
      </c>
      <c r="G37" s="105"/>
      <c r="H37" s="94"/>
      <c r="I37" s="94"/>
      <c r="J37" s="95">
        <v>1</v>
      </c>
      <c r="K37" s="96">
        <v>0</v>
      </c>
      <c r="L37" s="96">
        <v>0</v>
      </c>
      <c r="M37" s="96">
        <v>0</v>
      </c>
      <c r="N37" s="96">
        <v>1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53"/>
    </row>
    <row r="38" spans="2:23" ht="20.25" customHeight="1" x14ac:dyDescent="0.15">
      <c r="B38" s="192" t="s">
        <v>92</v>
      </c>
      <c r="C38" s="192"/>
      <c r="D38" s="192"/>
      <c r="E38" s="92"/>
      <c r="F38" s="108">
        <f>J38</f>
        <v>13</v>
      </c>
      <c r="G38" s="105"/>
      <c r="H38" s="94"/>
      <c r="I38" s="94"/>
      <c r="J38" s="95">
        <v>13</v>
      </c>
      <c r="K38" s="96">
        <v>0</v>
      </c>
      <c r="L38" s="96">
        <v>0</v>
      </c>
      <c r="M38" s="96">
        <v>1</v>
      </c>
      <c r="N38" s="96">
        <v>0</v>
      </c>
      <c r="O38" s="96">
        <v>2</v>
      </c>
      <c r="P38" s="96">
        <v>3</v>
      </c>
      <c r="Q38" s="96">
        <v>1</v>
      </c>
      <c r="R38" s="96">
        <v>0</v>
      </c>
      <c r="S38" s="96">
        <v>1</v>
      </c>
      <c r="T38" s="96">
        <v>1</v>
      </c>
      <c r="U38" s="96">
        <v>1</v>
      </c>
      <c r="V38" s="96">
        <v>3</v>
      </c>
      <c r="W38" s="53"/>
    </row>
    <row r="39" spans="2:23" ht="20.25" customHeight="1" x14ac:dyDescent="0.15">
      <c r="B39" s="192" t="s">
        <v>93</v>
      </c>
      <c r="C39" s="192"/>
      <c r="D39" s="192"/>
      <c r="E39" s="92"/>
      <c r="F39" s="108">
        <f>J39</f>
        <v>7</v>
      </c>
      <c r="G39" s="105"/>
      <c r="H39" s="94"/>
      <c r="I39" s="94"/>
      <c r="J39" s="95">
        <v>7</v>
      </c>
      <c r="K39" s="96">
        <v>0</v>
      </c>
      <c r="L39" s="96">
        <v>0</v>
      </c>
      <c r="M39" s="96">
        <v>1</v>
      </c>
      <c r="N39" s="96">
        <v>1</v>
      </c>
      <c r="O39" s="96">
        <v>1</v>
      </c>
      <c r="P39" s="96">
        <v>0</v>
      </c>
      <c r="Q39" s="96">
        <v>1</v>
      </c>
      <c r="R39" s="96">
        <v>1</v>
      </c>
      <c r="S39" s="96">
        <v>0</v>
      </c>
      <c r="T39" s="96">
        <v>1</v>
      </c>
      <c r="U39" s="96">
        <v>1</v>
      </c>
      <c r="V39" s="96">
        <v>0</v>
      </c>
      <c r="W39" s="53"/>
    </row>
    <row r="40" spans="2:23" ht="20.25" customHeight="1" x14ac:dyDescent="0.15">
      <c r="B40" s="195" t="s">
        <v>124</v>
      </c>
      <c r="C40" s="195"/>
      <c r="D40" s="195"/>
      <c r="E40" s="92"/>
      <c r="F40" s="108">
        <f>J40</f>
        <v>40</v>
      </c>
      <c r="G40" s="93"/>
      <c r="H40" s="94"/>
      <c r="I40" s="94"/>
      <c r="J40" s="95">
        <v>40</v>
      </c>
      <c r="K40" s="96">
        <v>2</v>
      </c>
      <c r="L40" s="96">
        <v>1</v>
      </c>
      <c r="M40" s="96">
        <v>9</v>
      </c>
      <c r="N40" s="96">
        <v>3</v>
      </c>
      <c r="O40" s="96">
        <v>0</v>
      </c>
      <c r="P40" s="96">
        <v>4</v>
      </c>
      <c r="Q40" s="96">
        <v>2</v>
      </c>
      <c r="R40" s="96">
        <v>8</v>
      </c>
      <c r="S40" s="96">
        <v>3</v>
      </c>
      <c r="T40" s="96">
        <v>3</v>
      </c>
      <c r="U40" s="96">
        <v>0</v>
      </c>
      <c r="V40" s="96">
        <v>5</v>
      </c>
      <c r="W40" s="53"/>
    </row>
    <row r="41" spans="2:23" ht="20.25" customHeight="1" x14ac:dyDescent="0.15">
      <c r="B41" s="182" t="s">
        <v>94</v>
      </c>
      <c r="C41" s="182"/>
      <c r="D41" s="182"/>
      <c r="E41" s="92"/>
      <c r="F41" s="108">
        <f>J41</f>
        <v>4</v>
      </c>
      <c r="G41" s="93"/>
      <c r="H41" s="94"/>
      <c r="I41" s="94"/>
      <c r="J41" s="95">
        <v>4</v>
      </c>
      <c r="K41" s="96">
        <v>0</v>
      </c>
      <c r="L41" s="96">
        <v>0</v>
      </c>
      <c r="M41" s="96">
        <v>0</v>
      </c>
      <c r="N41" s="96">
        <v>1</v>
      </c>
      <c r="O41" s="96">
        <v>0</v>
      </c>
      <c r="P41" s="96">
        <v>0</v>
      </c>
      <c r="Q41" s="96">
        <v>0</v>
      </c>
      <c r="R41" s="96">
        <v>0</v>
      </c>
      <c r="S41" s="96">
        <v>0</v>
      </c>
      <c r="T41" s="96">
        <v>1</v>
      </c>
      <c r="U41" s="96">
        <v>0</v>
      </c>
      <c r="V41" s="96">
        <v>2</v>
      </c>
      <c r="W41" s="53"/>
    </row>
    <row r="42" spans="2:23" ht="20.25" customHeight="1" x14ac:dyDescent="0.15">
      <c r="B42" s="182" t="s">
        <v>95</v>
      </c>
      <c r="C42" s="182"/>
      <c r="D42" s="182"/>
      <c r="E42" s="92"/>
      <c r="F42" s="196">
        <f>SUM(J42:J43)</f>
        <v>4</v>
      </c>
      <c r="G42" s="109"/>
      <c r="H42" s="94" t="s">
        <v>136</v>
      </c>
      <c r="I42" s="94"/>
      <c r="J42" s="95">
        <v>3</v>
      </c>
      <c r="K42" s="96">
        <v>0</v>
      </c>
      <c r="L42" s="96">
        <v>0</v>
      </c>
      <c r="M42" s="96">
        <v>0</v>
      </c>
      <c r="N42" s="96">
        <v>0</v>
      </c>
      <c r="O42" s="96">
        <v>0</v>
      </c>
      <c r="P42" s="96">
        <v>0</v>
      </c>
      <c r="Q42" s="96">
        <v>0</v>
      </c>
      <c r="R42" s="96">
        <v>0</v>
      </c>
      <c r="S42" s="96">
        <v>0</v>
      </c>
      <c r="T42" s="96">
        <v>2</v>
      </c>
      <c r="U42" s="96">
        <v>0</v>
      </c>
      <c r="V42" s="96">
        <v>1</v>
      </c>
      <c r="W42" s="53"/>
    </row>
    <row r="43" spans="2:23" ht="20.25" customHeight="1" x14ac:dyDescent="0.15">
      <c r="B43" s="182"/>
      <c r="C43" s="182"/>
      <c r="D43" s="182"/>
      <c r="E43" s="92"/>
      <c r="F43" s="196"/>
      <c r="G43" s="93"/>
      <c r="H43" s="94" t="s">
        <v>58</v>
      </c>
      <c r="I43" s="94"/>
      <c r="J43" s="95">
        <v>1</v>
      </c>
      <c r="K43" s="96">
        <v>0</v>
      </c>
      <c r="L43" s="96">
        <v>0</v>
      </c>
      <c r="M43" s="96">
        <v>0</v>
      </c>
      <c r="N43" s="96">
        <v>0</v>
      </c>
      <c r="O43" s="96">
        <v>0</v>
      </c>
      <c r="P43" s="96">
        <v>0</v>
      </c>
      <c r="Q43" s="96">
        <v>0</v>
      </c>
      <c r="R43" s="96">
        <v>0</v>
      </c>
      <c r="S43" s="96">
        <v>0</v>
      </c>
      <c r="T43" s="96">
        <v>0</v>
      </c>
      <c r="U43" s="96">
        <v>1</v>
      </c>
      <c r="V43" s="96">
        <v>0</v>
      </c>
      <c r="W43" s="53"/>
    </row>
    <row r="44" spans="2:23" ht="20.25" customHeight="1" x14ac:dyDescent="0.15">
      <c r="B44" s="182" t="s">
        <v>96</v>
      </c>
      <c r="C44" s="182"/>
      <c r="D44" s="182"/>
      <c r="E44" s="92"/>
      <c r="F44" s="108">
        <f t="shared" ref="F44:F50" si="0">J44</f>
        <v>3</v>
      </c>
      <c r="G44" s="93"/>
      <c r="H44" s="94"/>
      <c r="I44" s="94"/>
      <c r="J44" s="95">
        <v>3</v>
      </c>
      <c r="K44" s="96">
        <v>0</v>
      </c>
      <c r="L44" s="96">
        <v>0</v>
      </c>
      <c r="M44" s="96">
        <v>2</v>
      </c>
      <c r="N44" s="96">
        <v>0</v>
      </c>
      <c r="O44" s="96">
        <v>0</v>
      </c>
      <c r="P44" s="96">
        <v>1</v>
      </c>
      <c r="Q44" s="96">
        <v>0</v>
      </c>
      <c r="R44" s="96">
        <v>0</v>
      </c>
      <c r="S44" s="96">
        <v>0</v>
      </c>
      <c r="T44" s="96">
        <v>0</v>
      </c>
      <c r="U44" s="96">
        <v>0</v>
      </c>
      <c r="V44" s="96">
        <v>0</v>
      </c>
      <c r="W44" s="53"/>
    </row>
    <row r="45" spans="2:23" ht="20.25" customHeight="1" x14ac:dyDescent="0.15">
      <c r="B45" s="182" t="s">
        <v>97</v>
      </c>
      <c r="C45" s="182"/>
      <c r="D45" s="182"/>
      <c r="E45" s="92"/>
      <c r="F45" s="108">
        <f t="shared" si="0"/>
        <v>1</v>
      </c>
      <c r="G45" s="93"/>
      <c r="H45" s="94"/>
      <c r="I45" s="94"/>
      <c r="J45" s="95">
        <v>1</v>
      </c>
      <c r="K45" s="96">
        <v>0</v>
      </c>
      <c r="L45" s="96">
        <v>0</v>
      </c>
      <c r="M45" s="96">
        <v>0</v>
      </c>
      <c r="N45" s="96">
        <v>0</v>
      </c>
      <c r="O45" s="96">
        <v>0</v>
      </c>
      <c r="P45" s="96">
        <v>0</v>
      </c>
      <c r="Q45" s="96">
        <v>0</v>
      </c>
      <c r="R45" s="96">
        <v>0</v>
      </c>
      <c r="S45" s="96">
        <v>0</v>
      </c>
      <c r="T45" s="96">
        <v>0</v>
      </c>
      <c r="U45" s="96">
        <v>0</v>
      </c>
      <c r="V45" s="96">
        <v>1</v>
      </c>
      <c r="W45" s="53"/>
    </row>
    <row r="46" spans="2:23" ht="20.25" customHeight="1" x14ac:dyDescent="0.15">
      <c r="B46" s="182" t="s">
        <v>98</v>
      </c>
      <c r="C46" s="182"/>
      <c r="D46" s="182"/>
      <c r="E46" s="92"/>
      <c r="F46" s="108">
        <f t="shared" si="0"/>
        <v>0</v>
      </c>
      <c r="G46" s="93"/>
      <c r="H46" s="94"/>
      <c r="I46" s="94"/>
      <c r="J46" s="95">
        <v>0</v>
      </c>
      <c r="K46" s="96">
        <v>0</v>
      </c>
      <c r="L46" s="96">
        <v>0</v>
      </c>
      <c r="M46" s="96">
        <v>0</v>
      </c>
      <c r="N46" s="96">
        <v>0</v>
      </c>
      <c r="O46" s="96">
        <v>0</v>
      </c>
      <c r="P46" s="96">
        <v>0</v>
      </c>
      <c r="Q46" s="96">
        <v>0</v>
      </c>
      <c r="R46" s="96">
        <v>0</v>
      </c>
      <c r="S46" s="96">
        <v>0</v>
      </c>
      <c r="T46" s="96">
        <v>0</v>
      </c>
      <c r="U46" s="96">
        <v>0</v>
      </c>
      <c r="V46" s="96">
        <v>0</v>
      </c>
      <c r="W46" s="53"/>
    </row>
    <row r="47" spans="2:23" ht="20.25" customHeight="1" x14ac:dyDescent="0.15">
      <c r="B47" s="182" t="s">
        <v>99</v>
      </c>
      <c r="C47" s="182"/>
      <c r="D47" s="182"/>
      <c r="E47" s="92"/>
      <c r="F47" s="108">
        <f t="shared" si="0"/>
        <v>0</v>
      </c>
      <c r="G47" s="93"/>
      <c r="H47" s="94"/>
      <c r="I47" s="94"/>
      <c r="J47" s="95">
        <v>0</v>
      </c>
      <c r="K47" s="96">
        <v>0</v>
      </c>
      <c r="L47" s="96">
        <v>0</v>
      </c>
      <c r="M47" s="96">
        <v>0</v>
      </c>
      <c r="N47" s="96">
        <v>0</v>
      </c>
      <c r="O47" s="96">
        <v>0</v>
      </c>
      <c r="P47" s="96">
        <v>0</v>
      </c>
      <c r="Q47" s="96">
        <v>0</v>
      </c>
      <c r="R47" s="96">
        <v>0</v>
      </c>
      <c r="S47" s="96">
        <v>0</v>
      </c>
      <c r="T47" s="96">
        <v>0</v>
      </c>
      <c r="U47" s="96">
        <v>0</v>
      </c>
      <c r="V47" s="96">
        <v>0</v>
      </c>
      <c r="W47" s="53"/>
    </row>
    <row r="48" spans="2:23" ht="20.25" customHeight="1" x14ac:dyDescent="0.15">
      <c r="B48" s="182" t="s">
        <v>102</v>
      </c>
      <c r="C48" s="182"/>
      <c r="D48" s="182"/>
      <c r="E48" s="92"/>
      <c r="F48" s="108">
        <f t="shared" si="0"/>
        <v>0</v>
      </c>
      <c r="G48" s="93"/>
      <c r="H48" s="94"/>
      <c r="I48" s="94"/>
      <c r="J48" s="95">
        <v>0</v>
      </c>
      <c r="K48" s="96">
        <v>0</v>
      </c>
      <c r="L48" s="96">
        <v>0</v>
      </c>
      <c r="M48" s="96">
        <v>0</v>
      </c>
      <c r="N48" s="96">
        <v>0</v>
      </c>
      <c r="O48" s="96">
        <v>0</v>
      </c>
      <c r="P48" s="96">
        <v>0</v>
      </c>
      <c r="Q48" s="96">
        <v>0</v>
      </c>
      <c r="R48" s="96">
        <v>0</v>
      </c>
      <c r="S48" s="96">
        <v>0</v>
      </c>
      <c r="T48" s="96">
        <v>0</v>
      </c>
      <c r="U48" s="96">
        <v>0</v>
      </c>
      <c r="V48" s="96">
        <v>0</v>
      </c>
      <c r="W48" s="53"/>
    </row>
    <row r="49" spans="1:23" ht="20.25" customHeight="1" x14ac:dyDescent="0.15">
      <c r="B49" s="182" t="s">
        <v>137</v>
      </c>
      <c r="C49" s="182"/>
      <c r="D49" s="182"/>
      <c r="E49" s="92"/>
      <c r="F49" s="108">
        <f t="shared" si="0"/>
        <v>0</v>
      </c>
      <c r="G49" s="93"/>
      <c r="H49" s="94"/>
      <c r="I49" s="94"/>
      <c r="J49" s="95">
        <v>0</v>
      </c>
      <c r="K49" s="96">
        <v>0</v>
      </c>
      <c r="L49" s="96">
        <v>0</v>
      </c>
      <c r="M49" s="96">
        <v>0</v>
      </c>
      <c r="N49" s="96">
        <v>0</v>
      </c>
      <c r="O49" s="96">
        <v>0</v>
      </c>
      <c r="P49" s="96">
        <v>0</v>
      </c>
      <c r="Q49" s="96">
        <v>0</v>
      </c>
      <c r="R49" s="96">
        <v>0</v>
      </c>
      <c r="S49" s="96">
        <v>0</v>
      </c>
      <c r="T49" s="96">
        <v>0</v>
      </c>
      <c r="U49" s="96">
        <v>0</v>
      </c>
      <c r="V49" s="96">
        <v>0</v>
      </c>
      <c r="W49" s="53"/>
    </row>
    <row r="50" spans="1:23" ht="20.25" customHeight="1" x14ac:dyDescent="0.15">
      <c r="B50" s="182" t="s">
        <v>100</v>
      </c>
      <c r="C50" s="182"/>
      <c r="D50" s="182"/>
      <c r="E50" s="92"/>
      <c r="F50" s="108">
        <f t="shared" si="0"/>
        <v>48</v>
      </c>
      <c r="G50" s="93"/>
      <c r="H50" s="94"/>
      <c r="I50" s="94"/>
      <c r="J50" s="95">
        <v>48</v>
      </c>
      <c r="K50" s="96">
        <v>7</v>
      </c>
      <c r="L50" s="96">
        <v>1</v>
      </c>
      <c r="M50" s="96">
        <v>4</v>
      </c>
      <c r="N50" s="96">
        <v>7</v>
      </c>
      <c r="O50" s="96">
        <v>0</v>
      </c>
      <c r="P50" s="96">
        <v>3</v>
      </c>
      <c r="Q50" s="96">
        <v>5</v>
      </c>
      <c r="R50" s="96">
        <v>4</v>
      </c>
      <c r="S50" s="96">
        <v>3</v>
      </c>
      <c r="T50" s="96">
        <v>3</v>
      </c>
      <c r="U50" s="96">
        <v>6</v>
      </c>
      <c r="V50" s="96">
        <v>5</v>
      </c>
      <c r="W50" s="53"/>
    </row>
    <row r="51" spans="1:23" ht="20.25" customHeight="1" x14ac:dyDescent="0.15">
      <c r="B51" s="182" t="s">
        <v>101</v>
      </c>
      <c r="C51" s="182"/>
      <c r="D51" s="182"/>
      <c r="E51" s="92"/>
      <c r="F51" s="108">
        <f>J51</f>
        <v>6</v>
      </c>
      <c r="G51" s="93"/>
      <c r="H51" s="94"/>
      <c r="I51" s="94"/>
      <c r="J51" s="110">
        <v>6</v>
      </c>
      <c r="K51" s="96">
        <v>1</v>
      </c>
      <c r="L51" s="96">
        <v>1</v>
      </c>
      <c r="M51" s="96">
        <v>0</v>
      </c>
      <c r="N51" s="96">
        <v>0</v>
      </c>
      <c r="O51" s="96">
        <v>1</v>
      </c>
      <c r="P51" s="96">
        <v>0</v>
      </c>
      <c r="Q51" s="96">
        <v>0</v>
      </c>
      <c r="R51" s="96">
        <v>0</v>
      </c>
      <c r="S51" s="96">
        <v>0</v>
      </c>
      <c r="T51" s="96">
        <v>1</v>
      </c>
      <c r="U51" s="96">
        <v>1</v>
      </c>
      <c r="V51" s="111">
        <v>1</v>
      </c>
    </row>
    <row r="52" spans="1:23" x14ac:dyDescent="0.15">
      <c r="A52" s="18"/>
      <c r="B52" s="72"/>
      <c r="C52" s="124"/>
      <c r="D52" s="124"/>
      <c r="E52" s="125"/>
      <c r="F52" s="130"/>
      <c r="G52" s="131"/>
      <c r="H52" s="124"/>
      <c r="I52" s="124"/>
      <c r="J52" s="131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</row>
    <row r="53" spans="1:23" x14ac:dyDescent="0.15">
      <c r="A53" s="31" t="s">
        <v>30</v>
      </c>
      <c r="B53" s="68"/>
      <c r="C53" s="68"/>
      <c r="D53" s="129"/>
      <c r="E53" s="129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</row>
    <row r="54" spans="1:23" x14ac:dyDescent="0.15">
      <c r="F54" s="54"/>
    </row>
  </sheetData>
  <mergeCells count="37">
    <mergeCell ref="B51:D51"/>
    <mergeCell ref="F27:F28"/>
    <mergeCell ref="B32:D32"/>
    <mergeCell ref="B34:D35"/>
    <mergeCell ref="F34:F35"/>
    <mergeCell ref="B41:D41"/>
    <mergeCell ref="B46:D46"/>
    <mergeCell ref="B47:D47"/>
    <mergeCell ref="B48:D48"/>
    <mergeCell ref="B49:D49"/>
    <mergeCell ref="B27:D28"/>
    <mergeCell ref="B42:D43"/>
    <mergeCell ref="B44:D44"/>
    <mergeCell ref="B45:D45"/>
    <mergeCell ref="B40:D40"/>
    <mergeCell ref="F42:F43"/>
    <mergeCell ref="B37:D37"/>
    <mergeCell ref="B38:D38"/>
    <mergeCell ref="B31:D31"/>
    <mergeCell ref="B26:D26"/>
    <mergeCell ref="B30:D30"/>
    <mergeCell ref="B50:D50"/>
    <mergeCell ref="B21:D21"/>
    <mergeCell ref="A2:V2"/>
    <mergeCell ref="A4:V4"/>
    <mergeCell ref="B7:D7"/>
    <mergeCell ref="G7:H7"/>
    <mergeCell ref="B9:C9"/>
    <mergeCell ref="B10:C10"/>
    <mergeCell ref="B12:D13"/>
    <mergeCell ref="F12:F13"/>
    <mergeCell ref="B14:D14"/>
    <mergeCell ref="B17:D17"/>
    <mergeCell ref="B20:D20"/>
    <mergeCell ref="B39:D39"/>
    <mergeCell ref="B23:D24"/>
    <mergeCell ref="F23:F24"/>
  </mergeCells>
  <phoneticPr fontId="3"/>
  <printOptions horizontalCentered="1"/>
  <pageMargins left="0.59055118110236227" right="0.59055118110236227" top="0.39370078740157483" bottom="0.39370078740157483" header="0.51181102362204722" footer="0.51181102362204722"/>
  <pageSetup paperSize="9" scale="83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22-1_1</vt:lpstr>
      <vt:lpstr>22-1_2</vt:lpstr>
      <vt:lpstr>22-1_3</vt:lpstr>
      <vt:lpstr>'22-1_1'!Print_Area</vt:lpstr>
      <vt:lpstr>'22-1_2'!Print_Area</vt:lpstr>
      <vt:lpstr>'22-1_3'!Print_Area</vt:lpstr>
    </vt:vector>
  </TitlesOfParts>
  <Company>仙台市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dcterms:created xsi:type="dcterms:W3CDTF">2016-02-19T04:58:20Z</dcterms:created>
  <dcterms:modified xsi:type="dcterms:W3CDTF">2020-03-26T09:43:55Z</dcterms:modified>
</cp:coreProperties>
</file>