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-honcho.intra.city.sendai.jp\組織用\危機管理局防災・減災部減災推進課\103_減災推進係\02_その他防災\07_感震ブレーカー設置促進事業\R8年度\01_プロポーザル\07_質問票\02_回答\06_Q&amp;A\"/>
    </mc:Choice>
  </mc:AlternateContent>
  <xr:revisionPtr revIDLastSave="0" documentId="13_ncr:1_{8D992C47-8A53-4C43-AE4B-6196DC7EA09D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9月" sheetId="3" r:id="rId1"/>
    <sheet name="10月" sheetId="5" r:id="rId2"/>
    <sheet name="11月" sheetId="6" r:id="rId3"/>
    <sheet name="12月" sheetId="7" r:id="rId4"/>
    <sheet name="1月" sheetId="8" r:id="rId5"/>
    <sheet name="2月" sheetId="9" r:id="rId6"/>
    <sheet name="3月" sheetId="10" r:id="rId7"/>
  </sheets>
  <definedNames>
    <definedName name="PGDB" localSheetId="1">#REF!</definedName>
    <definedName name="PGDB" localSheetId="2">#REF!</definedName>
    <definedName name="PGDB" localSheetId="3">#REF!</definedName>
    <definedName name="PGDB" localSheetId="4">#REF!</definedName>
    <definedName name="PGDB" localSheetId="5">#REF!</definedName>
    <definedName name="PGDB" localSheetId="6">#REF!</definedName>
    <definedName name="PGDB" localSheetId="0">#REF!</definedName>
    <definedName name="PGDB">#REF!</definedName>
    <definedName name="PGDRIVER" localSheetId="1">#REF!</definedName>
    <definedName name="PGDRIVER" localSheetId="2">#REF!</definedName>
    <definedName name="PGDRIVER" localSheetId="3">#REF!</definedName>
    <definedName name="PGDRIVER" localSheetId="4">#REF!</definedName>
    <definedName name="PGDRIVER" localSheetId="5">#REF!</definedName>
    <definedName name="PGDRIVER" localSheetId="6">#REF!</definedName>
    <definedName name="PGDRIVER" localSheetId="0">#REF!</definedName>
    <definedName name="PGDRIVER">#REF!</definedName>
    <definedName name="PGHOST" localSheetId="1">#REF!</definedName>
    <definedName name="PGHOST" localSheetId="2">#REF!</definedName>
    <definedName name="PGHOST" localSheetId="3">#REF!</definedName>
    <definedName name="PGHOST" localSheetId="4">#REF!</definedName>
    <definedName name="PGHOST" localSheetId="5">#REF!</definedName>
    <definedName name="PGHOST" localSheetId="6">#REF!</definedName>
    <definedName name="PGHOST" localSheetId="0">#REF!</definedName>
    <definedName name="PGHOST">#REF!</definedName>
    <definedName name="PGPASS" localSheetId="1">#REF!</definedName>
    <definedName name="PGPASS" localSheetId="2">#REF!</definedName>
    <definedName name="PGPASS" localSheetId="3">#REF!</definedName>
    <definedName name="PGPASS" localSheetId="4">#REF!</definedName>
    <definedName name="PGPASS" localSheetId="5">#REF!</definedName>
    <definedName name="PGPASS" localSheetId="6">#REF!</definedName>
    <definedName name="PGPASS" localSheetId="0">#REF!</definedName>
    <definedName name="PGPASS">#REF!</definedName>
    <definedName name="PGUSER" localSheetId="1">#REF!</definedName>
    <definedName name="PGUSER" localSheetId="2">#REF!</definedName>
    <definedName name="PGUSER" localSheetId="3">#REF!</definedName>
    <definedName name="PGUSER" localSheetId="4">#REF!</definedName>
    <definedName name="PGUSER" localSheetId="5">#REF!</definedName>
    <definedName name="PGUSER" localSheetId="6">#REF!</definedName>
    <definedName name="PGUSER" localSheetId="0">#REF!</definedName>
    <definedName name="PGUSER">#REF!</definedName>
    <definedName name="q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3" l="1"/>
  <c r="I5" i="5"/>
  <c r="I5" i="6"/>
  <c r="I5" i="7"/>
  <c r="I5" i="8"/>
  <c r="I5" i="9"/>
  <c r="I5" i="10"/>
  <c r="F36" i="10" l="1"/>
  <c r="G36" i="10" s="1"/>
  <c r="E36" i="10"/>
  <c r="F35" i="10"/>
  <c r="G35" i="10" s="1"/>
  <c r="E35" i="10"/>
  <c r="F34" i="10"/>
  <c r="G34" i="10" s="1"/>
  <c r="E34" i="10"/>
  <c r="F33" i="10"/>
  <c r="G33" i="10" s="1"/>
  <c r="E33" i="10"/>
  <c r="F32" i="10"/>
  <c r="G32" i="10" s="1"/>
  <c r="E32" i="10"/>
  <c r="F31" i="10"/>
  <c r="G31" i="10" s="1"/>
  <c r="E31" i="10"/>
  <c r="F30" i="10"/>
  <c r="G30" i="10" s="1"/>
  <c r="E30" i="10"/>
  <c r="F29" i="10"/>
  <c r="G29" i="10" s="1"/>
  <c r="E29" i="10"/>
  <c r="F28" i="10"/>
  <c r="G28" i="10" s="1"/>
  <c r="E28" i="10"/>
  <c r="F27" i="10"/>
  <c r="G27" i="10" s="1"/>
  <c r="E27" i="10"/>
  <c r="F26" i="10"/>
  <c r="G26" i="10" s="1"/>
  <c r="E26" i="10"/>
  <c r="F25" i="10"/>
  <c r="G25" i="10" s="1"/>
  <c r="E25" i="10"/>
  <c r="F24" i="10"/>
  <c r="G24" i="10" s="1"/>
  <c r="E24" i="10"/>
  <c r="F23" i="10"/>
  <c r="G23" i="10" s="1"/>
  <c r="E23" i="10"/>
  <c r="F22" i="10"/>
  <c r="G22" i="10" s="1"/>
  <c r="E22" i="10"/>
  <c r="F21" i="10"/>
  <c r="G21" i="10" s="1"/>
  <c r="E21" i="10"/>
  <c r="F20" i="10"/>
  <c r="G20" i="10" s="1"/>
  <c r="E20" i="10"/>
  <c r="F19" i="10"/>
  <c r="G19" i="10" s="1"/>
  <c r="E19" i="10"/>
  <c r="F18" i="10"/>
  <c r="G18" i="10" s="1"/>
  <c r="E18" i="10"/>
  <c r="F17" i="10"/>
  <c r="G17" i="10" s="1"/>
  <c r="E17" i="10"/>
  <c r="F16" i="10"/>
  <c r="G16" i="10" s="1"/>
  <c r="E16" i="10"/>
  <c r="F15" i="10"/>
  <c r="G15" i="10" s="1"/>
  <c r="E15" i="10"/>
  <c r="F14" i="10"/>
  <c r="G14" i="10" s="1"/>
  <c r="E14" i="10"/>
  <c r="F13" i="10"/>
  <c r="G13" i="10" s="1"/>
  <c r="E13" i="10"/>
  <c r="F12" i="10"/>
  <c r="G12" i="10" s="1"/>
  <c r="E12" i="10"/>
  <c r="F11" i="10"/>
  <c r="G11" i="10" s="1"/>
  <c r="E11" i="10"/>
  <c r="F10" i="10"/>
  <c r="G10" i="10" s="1"/>
  <c r="E10" i="10"/>
  <c r="F9" i="10"/>
  <c r="G9" i="10" s="1"/>
  <c r="E9" i="10"/>
  <c r="F8" i="10"/>
  <c r="G8" i="10" s="1"/>
  <c r="E8" i="10"/>
  <c r="F7" i="10"/>
  <c r="G7" i="10" s="1"/>
  <c r="E7" i="10"/>
  <c r="A7" i="10"/>
  <c r="B7" i="10" s="1"/>
  <c r="F6" i="10"/>
  <c r="G6" i="10" s="1"/>
  <c r="E6" i="10"/>
  <c r="B6" i="10"/>
  <c r="H5" i="10"/>
  <c r="D5" i="10"/>
  <c r="C5" i="10"/>
  <c r="F36" i="9"/>
  <c r="G36" i="9" s="1"/>
  <c r="E36" i="9"/>
  <c r="F35" i="9"/>
  <c r="G35" i="9" s="1"/>
  <c r="E35" i="9"/>
  <c r="F34" i="9"/>
  <c r="G34" i="9" s="1"/>
  <c r="E34" i="9"/>
  <c r="F33" i="9"/>
  <c r="G33" i="9" s="1"/>
  <c r="E33" i="9"/>
  <c r="F32" i="9"/>
  <c r="G32" i="9" s="1"/>
  <c r="E32" i="9"/>
  <c r="F31" i="9"/>
  <c r="G31" i="9" s="1"/>
  <c r="E31" i="9"/>
  <c r="F30" i="9"/>
  <c r="G30" i="9" s="1"/>
  <c r="E30" i="9"/>
  <c r="F29" i="9"/>
  <c r="G29" i="9" s="1"/>
  <c r="E29" i="9"/>
  <c r="F28" i="9"/>
  <c r="G28" i="9" s="1"/>
  <c r="E28" i="9"/>
  <c r="F27" i="9"/>
  <c r="G27" i="9" s="1"/>
  <c r="E27" i="9"/>
  <c r="F26" i="9"/>
  <c r="G26" i="9" s="1"/>
  <c r="E26" i="9"/>
  <c r="F25" i="9"/>
  <c r="G25" i="9" s="1"/>
  <c r="E25" i="9"/>
  <c r="F24" i="9"/>
  <c r="G24" i="9" s="1"/>
  <c r="E24" i="9"/>
  <c r="F23" i="9"/>
  <c r="G23" i="9" s="1"/>
  <c r="E23" i="9"/>
  <c r="F22" i="9"/>
  <c r="G22" i="9" s="1"/>
  <c r="E22" i="9"/>
  <c r="F21" i="9"/>
  <c r="G21" i="9" s="1"/>
  <c r="E21" i="9"/>
  <c r="F20" i="9"/>
  <c r="G20" i="9" s="1"/>
  <c r="E20" i="9"/>
  <c r="F19" i="9"/>
  <c r="G19" i="9" s="1"/>
  <c r="E19" i="9"/>
  <c r="F18" i="9"/>
  <c r="G18" i="9" s="1"/>
  <c r="E18" i="9"/>
  <c r="F17" i="9"/>
  <c r="G17" i="9" s="1"/>
  <c r="E17" i="9"/>
  <c r="F16" i="9"/>
  <c r="G16" i="9" s="1"/>
  <c r="E16" i="9"/>
  <c r="F15" i="9"/>
  <c r="G15" i="9" s="1"/>
  <c r="E15" i="9"/>
  <c r="F14" i="9"/>
  <c r="G14" i="9" s="1"/>
  <c r="E14" i="9"/>
  <c r="F13" i="9"/>
  <c r="G13" i="9" s="1"/>
  <c r="E13" i="9"/>
  <c r="F12" i="9"/>
  <c r="G12" i="9" s="1"/>
  <c r="E12" i="9"/>
  <c r="F11" i="9"/>
  <c r="G11" i="9" s="1"/>
  <c r="E11" i="9"/>
  <c r="F10" i="9"/>
  <c r="G10" i="9" s="1"/>
  <c r="E10" i="9"/>
  <c r="F9" i="9"/>
  <c r="G9" i="9" s="1"/>
  <c r="E9" i="9"/>
  <c r="F8" i="9"/>
  <c r="G8" i="9" s="1"/>
  <c r="E8" i="9"/>
  <c r="F7" i="9"/>
  <c r="G7" i="9" s="1"/>
  <c r="E7" i="9"/>
  <c r="A7" i="9"/>
  <c r="A8" i="9" s="1"/>
  <c r="F6" i="9"/>
  <c r="G6" i="9" s="1"/>
  <c r="E6" i="9"/>
  <c r="B6" i="9"/>
  <c r="H5" i="9"/>
  <c r="D5" i="9"/>
  <c r="C5" i="9"/>
  <c r="F36" i="8"/>
  <c r="G36" i="8" s="1"/>
  <c r="E36" i="8"/>
  <c r="F35" i="8"/>
  <c r="G35" i="8" s="1"/>
  <c r="E35" i="8"/>
  <c r="F34" i="8"/>
  <c r="G34" i="8" s="1"/>
  <c r="E34" i="8"/>
  <c r="F33" i="8"/>
  <c r="G33" i="8" s="1"/>
  <c r="E33" i="8"/>
  <c r="F32" i="8"/>
  <c r="G32" i="8" s="1"/>
  <c r="E32" i="8"/>
  <c r="F31" i="8"/>
  <c r="G31" i="8" s="1"/>
  <c r="E31" i="8"/>
  <c r="F30" i="8"/>
  <c r="G30" i="8" s="1"/>
  <c r="E30" i="8"/>
  <c r="F29" i="8"/>
  <c r="G29" i="8" s="1"/>
  <c r="E29" i="8"/>
  <c r="F28" i="8"/>
  <c r="G28" i="8" s="1"/>
  <c r="E28" i="8"/>
  <c r="F27" i="8"/>
  <c r="G27" i="8" s="1"/>
  <c r="E27" i="8"/>
  <c r="F26" i="8"/>
  <c r="G26" i="8" s="1"/>
  <c r="E26" i="8"/>
  <c r="F25" i="8"/>
  <c r="G25" i="8" s="1"/>
  <c r="E25" i="8"/>
  <c r="F24" i="8"/>
  <c r="G24" i="8" s="1"/>
  <c r="E24" i="8"/>
  <c r="F23" i="8"/>
  <c r="G23" i="8" s="1"/>
  <c r="E23" i="8"/>
  <c r="F22" i="8"/>
  <c r="G22" i="8" s="1"/>
  <c r="E22" i="8"/>
  <c r="F21" i="8"/>
  <c r="G21" i="8" s="1"/>
  <c r="E21" i="8"/>
  <c r="F20" i="8"/>
  <c r="G20" i="8" s="1"/>
  <c r="E20" i="8"/>
  <c r="F19" i="8"/>
  <c r="G19" i="8" s="1"/>
  <c r="E19" i="8"/>
  <c r="F18" i="8"/>
  <c r="G18" i="8" s="1"/>
  <c r="E18" i="8"/>
  <c r="F17" i="8"/>
  <c r="G17" i="8" s="1"/>
  <c r="E17" i="8"/>
  <c r="F16" i="8"/>
  <c r="G16" i="8" s="1"/>
  <c r="E16" i="8"/>
  <c r="F15" i="8"/>
  <c r="G15" i="8" s="1"/>
  <c r="E15" i="8"/>
  <c r="F14" i="8"/>
  <c r="G14" i="8" s="1"/>
  <c r="E14" i="8"/>
  <c r="F13" i="8"/>
  <c r="G13" i="8" s="1"/>
  <c r="E13" i="8"/>
  <c r="F12" i="8"/>
  <c r="G12" i="8" s="1"/>
  <c r="E12" i="8"/>
  <c r="F11" i="8"/>
  <c r="G11" i="8" s="1"/>
  <c r="E11" i="8"/>
  <c r="F10" i="8"/>
  <c r="G10" i="8" s="1"/>
  <c r="E10" i="8"/>
  <c r="F9" i="8"/>
  <c r="G9" i="8" s="1"/>
  <c r="E9" i="8"/>
  <c r="F8" i="8"/>
  <c r="G8" i="8" s="1"/>
  <c r="E8" i="8"/>
  <c r="F7" i="8"/>
  <c r="G7" i="8" s="1"/>
  <c r="E7" i="8"/>
  <c r="A7" i="8"/>
  <c r="A8" i="8" s="1"/>
  <c r="F6" i="8"/>
  <c r="G6" i="8" s="1"/>
  <c r="E6" i="8"/>
  <c r="B6" i="8"/>
  <c r="H5" i="8"/>
  <c r="D5" i="8"/>
  <c r="C5" i="8"/>
  <c r="F36" i="7"/>
  <c r="G36" i="7" s="1"/>
  <c r="E36" i="7"/>
  <c r="F35" i="7"/>
  <c r="G35" i="7" s="1"/>
  <c r="E35" i="7"/>
  <c r="F34" i="7"/>
  <c r="G34" i="7" s="1"/>
  <c r="E34" i="7"/>
  <c r="F33" i="7"/>
  <c r="G33" i="7" s="1"/>
  <c r="E33" i="7"/>
  <c r="F32" i="7"/>
  <c r="G32" i="7" s="1"/>
  <c r="E32" i="7"/>
  <c r="F31" i="7"/>
  <c r="G31" i="7" s="1"/>
  <c r="E31" i="7"/>
  <c r="F30" i="7"/>
  <c r="G30" i="7" s="1"/>
  <c r="E30" i="7"/>
  <c r="F29" i="7"/>
  <c r="G29" i="7" s="1"/>
  <c r="E29" i="7"/>
  <c r="F28" i="7"/>
  <c r="G28" i="7" s="1"/>
  <c r="E28" i="7"/>
  <c r="F27" i="7"/>
  <c r="G27" i="7" s="1"/>
  <c r="E27" i="7"/>
  <c r="F26" i="7"/>
  <c r="G26" i="7" s="1"/>
  <c r="E26" i="7"/>
  <c r="F25" i="7"/>
  <c r="G25" i="7" s="1"/>
  <c r="E25" i="7"/>
  <c r="F24" i="7"/>
  <c r="G24" i="7" s="1"/>
  <c r="E24" i="7"/>
  <c r="F23" i="7"/>
  <c r="G23" i="7" s="1"/>
  <c r="E23" i="7"/>
  <c r="F22" i="7"/>
  <c r="G22" i="7" s="1"/>
  <c r="E22" i="7"/>
  <c r="F21" i="7"/>
  <c r="G21" i="7" s="1"/>
  <c r="E21" i="7"/>
  <c r="F20" i="7"/>
  <c r="G20" i="7" s="1"/>
  <c r="E20" i="7"/>
  <c r="F19" i="7"/>
  <c r="G19" i="7" s="1"/>
  <c r="E19" i="7"/>
  <c r="F18" i="7"/>
  <c r="G18" i="7" s="1"/>
  <c r="E18" i="7"/>
  <c r="F17" i="7"/>
  <c r="G17" i="7" s="1"/>
  <c r="E17" i="7"/>
  <c r="F16" i="7"/>
  <c r="G16" i="7" s="1"/>
  <c r="E16" i="7"/>
  <c r="F15" i="7"/>
  <c r="G15" i="7" s="1"/>
  <c r="E15" i="7"/>
  <c r="F14" i="7"/>
  <c r="G14" i="7" s="1"/>
  <c r="E14" i="7"/>
  <c r="F13" i="7"/>
  <c r="G13" i="7" s="1"/>
  <c r="E13" i="7"/>
  <c r="F12" i="7"/>
  <c r="G12" i="7" s="1"/>
  <c r="E12" i="7"/>
  <c r="F11" i="7"/>
  <c r="G11" i="7" s="1"/>
  <c r="E11" i="7"/>
  <c r="F10" i="7"/>
  <c r="G10" i="7" s="1"/>
  <c r="E10" i="7"/>
  <c r="F9" i="7"/>
  <c r="G9" i="7" s="1"/>
  <c r="E9" i="7"/>
  <c r="F8" i="7"/>
  <c r="G8" i="7" s="1"/>
  <c r="E8" i="7"/>
  <c r="F7" i="7"/>
  <c r="G7" i="7" s="1"/>
  <c r="E7" i="7"/>
  <c r="A7" i="7"/>
  <c r="B7" i="7" s="1"/>
  <c r="F6" i="7"/>
  <c r="E6" i="7"/>
  <c r="B6" i="7"/>
  <c r="H5" i="7"/>
  <c r="D5" i="7"/>
  <c r="C5" i="7"/>
  <c r="E32" i="6"/>
  <c r="F36" i="6"/>
  <c r="G36" i="6" s="1"/>
  <c r="E36" i="6"/>
  <c r="F35" i="6"/>
  <c r="G35" i="6" s="1"/>
  <c r="E35" i="6"/>
  <c r="F34" i="6"/>
  <c r="G34" i="6" s="1"/>
  <c r="E34" i="6"/>
  <c r="F33" i="6"/>
  <c r="G33" i="6" s="1"/>
  <c r="E33" i="6"/>
  <c r="F32" i="6"/>
  <c r="G32" i="6" s="1"/>
  <c r="F31" i="6"/>
  <c r="G31" i="6" s="1"/>
  <c r="E31" i="6"/>
  <c r="F30" i="6"/>
  <c r="G30" i="6" s="1"/>
  <c r="E30" i="6"/>
  <c r="F29" i="6"/>
  <c r="G29" i="6" s="1"/>
  <c r="E29" i="6"/>
  <c r="F28" i="6"/>
  <c r="G28" i="6" s="1"/>
  <c r="E28" i="6"/>
  <c r="F27" i="6"/>
  <c r="G27" i="6" s="1"/>
  <c r="E27" i="6"/>
  <c r="F26" i="6"/>
  <c r="G26" i="6" s="1"/>
  <c r="E26" i="6"/>
  <c r="F25" i="6"/>
  <c r="G25" i="6" s="1"/>
  <c r="E25" i="6"/>
  <c r="F24" i="6"/>
  <c r="G24" i="6" s="1"/>
  <c r="E24" i="6"/>
  <c r="F23" i="6"/>
  <c r="G23" i="6" s="1"/>
  <c r="E23" i="6"/>
  <c r="F22" i="6"/>
  <c r="G22" i="6" s="1"/>
  <c r="E22" i="6"/>
  <c r="F21" i="6"/>
  <c r="G21" i="6" s="1"/>
  <c r="E21" i="6"/>
  <c r="F20" i="6"/>
  <c r="G20" i="6" s="1"/>
  <c r="E20" i="6"/>
  <c r="F19" i="6"/>
  <c r="G19" i="6" s="1"/>
  <c r="E19" i="6"/>
  <c r="F18" i="6"/>
  <c r="G18" i="6" s="1"/>
  <c r="E18" i="6"/>
  <c r="F17" i="6"/>
  <c r="G17" i="6" s="1"/>
  <c r="E17" i="6"/>
  <c r="F16" i="6"/>
  <c r="G16" i="6" s="1"/>
  <c r="E16" i="6"/>
  <c r="F15" i="6"/>
  <c r="G15" i="6" s="1"/>
  <c r="E15" i="6"/>
  <c r="F14" i="6"/>
  <c r="G14" i="6" s="1"/>
  <c r="E14" i="6"/>
  <c r="F13" i="6"/>
  <c r="G13" i="6" s="1"/>
  <c r="E13" i="6"/>
  <c r="F12" i="6"/>
  <c r="G12" i="6" s="1"/>
  <c r="E12" i="6"/>
  <c r="F11" i="6"/>
  <c r="G11" i="6" s="1"/>
  <c r="E11" i="6"/>
  <c r="F10" i="6"/>
  <c r="G10" i="6" s="1"/>
  <c r="E10" i="6"/>
  <c r="F9" i="6"/>
  <c r="G9" i="6" s="1"/>
  <c r="E9" i="6"/>
  <c r="F8" i="6"/>
  <c r="G8" i="6" s="1"/>
  <c r="E8" i="6"/>
  <c r="F7" i="6"/>
  <c r="G7" i="6" s="1"/>
  <c r="E7" i="6"/>
  <c r="A7" i="6"/>
  <c r="B7" i="6" s="1"/>
  <c r="F6" i="6"/>
  <c r="G6" i="6" s="1"/>
  <c r="E6" i="6"/>
  <c r="B6" i="6"/>
  <c r="H5" i="6"/>
  <c r="D5" i="6"/>
  <c r="C5" i="6"/>
  <c r="E36" i="5"/>
  <c r="F36" i="5"/>
  <c r="G36" i="5" s="1"/>
  <c r="F35" i="3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7" i="5"/>
  <c r="F8" i="5"/>
  <c r="F6" i="5"/>
  <c r="E35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6" i="3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7" i="5"/>
  <c r="E8" i="5"/>
  <c r="E6" i="5"/>
  <c r="A8" i="10" l="1"/>
  <c r="A9" i="10" s="1"/>
  <c r="B9" i="10" s="1"/>
  <c r="E5" i="10"/>
  <c r="F5" i="10"/>
  <c r="G5" i="10" s="1"/>
  <c r="E5" i="9"/>
  <c r="F5" i="9"/>
  <c r="G5" i="9" s="1"/>
  <c r="B8" i="9"/>
  <c r="A9" i="9"/>
  <c r="B7" i="9"/>
  <c r="E5" i="8"/>
  <c r="F5" i="8"/>
  <c r="G5" i="8" s="1"/>
  <c r="A9" i="8"/>
  <c r="B8" i="8"/>
  <c r="B7" i="8"/>
  <c r="E5" i="7"/>
  <c r="F5" i="7"/>
  <c r="G5" i="7" s="1"/>
  <c r="G6" i="7"/>
  <c r="A8" i="7"/>
  <c r="E5" i="6"/>
  <c r="A8" i="6"/>
  <c r="F5" i="6"/>
  <c r="G5" i="6" s="1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A7" i="5"/>
  <c r="B7" i="5" s="1"/>
  <c r="G6" i="5"/>
  <c r="B6" i="5"/>
  <c r="H5" i="5"/>
  <c r="F5" i="5"/>
  <c r="C5" i="5"/>
  <c r="B8" i="10" l="1"/>
  <c r="A10" i="10"/>
  <c r="B10" i="10"/>
  <c r="A11" i="10"/>
  <c r="A10" i="9"/>
  <c r="B9" i="9"/>
  <c r="A10" i="8"/>
  <c r="B9" i="8"/>
  <c r="A9" i="7"/>
  <c r="B8" i="7"/>
  <c r="B8" i="6"/>
  <c r="A9" i="6"/>
  <c r="G5" i="5"/>
  <c r="A8" i="5"/>
  <c r="A9" i="5" s="1"/>
  <c r="B9" i="5" s="1"/>
  <c r="B8" i="5" l="1"/>
  <c r="A10" i="5"/>
  <c r="A11" i="5" s="1"/>
  <c r="A12" i="10"/>
  <c r="B11" i="10"/>
  <c r="B10" i="9"/>
  <c r="A11" i="9"/>
  <c r="A11" i="8"/>
  <c r="B10" i="8"/>
  <c r="B9" i="7"/>
  <c r="A10" i="7"/>
  <c r="A10" i="6"/>
  <c r="B9" i="6"/>
  <c r="B10" i="5"/>
  <c r="B12" i="10" l="1"/>
  <c r="A13" i="10"/>
  <c r="A12" i="9"/>
  <c r="B11" i="9"/>
  <c r="A12" i="8"/>
  <c r="B11" i="8"/>
  <c r="B10" i="7"/>
  <c r="A11" i="7"/>
  <c r="A11" i="6"/>
  <c r="B10" i="6"/>
  <c r="A12" i="5"/>
  <c r="B11" i="5"/>
  <c r="A14" i="10" l="1"/>
  <c r="B13" i="10"/>
  <c r="B12" i="9"/>
  <c r="A13" i="9"/>
  <c r="B12" i="8"/>
  <c r="A13" i="8"/>
  <c r="B11" i="7"/>
  <c r="A12" i="7"/>
  <c r="B11" i="6"/>
  <c r="A12" i="6"/>
  <c r="B12" i="5"/>
  <c r="A13" i="5"/>
  <c r="A15" i="10" l="1"/>
  <c r="B14" i="10"/>
  <c r="A14" i="9"/>
  <c r="B13" i="9"/>
  <c r="B13" i="8"/>
  <c r="A14" i="8"/>
  <c r="B12" i="7"/>
  <c r="A13" i="7"/>
  <c r="B12" i="6"/>
  <c r="A13" i="6"/>
  <c r="A14" i="5"/>
  <c r="B13" i="5"/>
  <c r="B15" i="10" l="1"/>
  <c r="A16" i="10"/>
  <c r="A15" i="9"/>
  <c r="B14" i="9"/>
  <c r="B14" i="8"/>
  <c r="A15" i="8"/>
  <c r="B13" i="7"/>
  <c r="A14" i="7"/>
  <c r="B13" i="6"/>
  <c r="A14" i="6"/>
  <c r="A15" i="5"/>
  <c r="B14" i="5"/>
  <c r="A17" i="10" l="1"/>
  <c r="B16" i="10"/>
  <c r="B15" i="9"/>
  <c r="A16" i="9"/>
  <c r="B15" i="8"/>
  <c r="A16" i="8"/>
  <c r="A15" i="7"/>
  <c r="B14" i="7"/>
  <c r="A15" i="6"/>
  <c r="B14" i="6"/>
  <c r="B15" i="5"/>
  <c r="A16" i="5"/>
  <c r="B17" i="10" l="1"/>
  <c r="A18" i="10"/>
  <c r="A17" i="9"/>
  <c r="B16" i="9"/>
  <c r="A17" i="8"/>
  <c r="B16" i="8"/>
  <c r="A16" i="7"/>
  <c r="B15" i="7"/>
  <c r="B15" i="6"/>
  <c r="A16" i="6"/>
  <c r="A17" i="5"/>
  <c r="B16" i="5"/>
  <c r="B18" i="10" l="1"/>
  <c r="A19" i="10"/>
  <c r="B17" i="9"/>
  <c r="A18" i="9"/>
  <c r="A18" i="8"/>
  <c r="B17" i="8"/>
  <c r="A17" i="7"/>
  <c r="B16" i="7"/>
  <c r="A17" i="6"/>
  <c r="B16" i="6"/>
  <c r="A18" i="5"/>
  <c r="B17" i="5"/>
  <c r="A20" i="10" l="1"/>
  <c r="B19" i="10"/>
  <c r="B18" i="9"/>
  <c r="A19" i="9"/>
  <c r="A19" i="8"/>
  <c r="B18" i="8"/>
  <c r="B17" i="7"/>
  <c r="A18" i="7"/>
  <c r="A18" i="6"/>
  <c r="B17" i="6"/>
  <c r="B18" i="5"/>
  <c r="A19" i="5"/>
  <c r="B20" i="10" l="1"/>
  <c r="A21" i="10"/>
  <c r="A20" i="9"/>
  <c r="B19" i="9"/>
  <c r="A20" i="8"/>
  <c r="B19" i="8"/>
  <c r="B18" i="7"/>
  <c r="A19" i="7"/>
  <c r="B18" i="6"/>
  <c r="A19" i="6"/>
  <c r="A20" i="5"/>
  <c r="B19" i="5"/>
  <c r="A22" i="10" l="1"/>
  <c r="B21" i="10"/>
  <c r="A21" i="9"/>
  <c r="B20" i="9"/>
  <c r="A21" i="8"/>
  <c r="B20" i="8"/>
  <c r="A20" i="7"/>
  <c r="B19" i="7"/>
  <c r="B19" i="6"/>
  <c r="A20" i="6"/>
  <c r="A21" i="5"/>
  <c r="B20" i="5"/>
  <c r="A23" i="10" l="1"/>
  <c r="B22" i="10"/>
  <c r="B21" i="9"/>
  <c r="A22" i="9"/>
  <c r="B21" i="8"/>
  <c r="A22" i="8"/>
  <c r="A21" i="7"/>
  <c r="B20" i="7"/>
  <c r="A21" i="6"/>
  <c r="B20" i="6"/>
  <c r="B21" i="5"/>
  <c r="A22" i="5"/>
  <c r="B23" i="10" l="1"/>
  <c r="A24" i="10"/>
  <c r="B22" i="9"/>
  <c r="A23" i="9"/>
  <c r="B22" i="8"/>
  <c r="A23" i="8"/>
  <c r="B21" i="7"/>
  <c r="A22" i="7"/>
  <c r="B21" i="6"/>
  <c r="A22" i="6"/>
  <c r="A23" i="5"/>
  <c r="B22" i="5"/>
  <c r="A25" i="10" l="1"/>
  <c r="B24" i="10"/>
  <c r="A24" i="9"/>
  <c r="B23" i="9"/>
  <c r="A24" i="8"/>
  <c r="B23" i="8"/>
  <c r="B22" i="7"/>
  <c r="A23" i="7"/>
  <c r="A23" i="6"/>
  <c r="B22" i="6"/>
  <c r="A24" i="5"/>
  <c r="B23" i="5"/>
  <c r="B25" i="10" l="1"/>
  <c r="A26" i="10"/>
  <c r="A25" i="9"/>
  <c r="B24" i="9"/>
  <c r="B24" i="8"/>
  <c r="A25" i="8"/>
  <c r="A24" i="7"/>
  <c r="B23" i="7"/>
  <c r="A24" i="6"/>
  <c r="B23" i="6"/>
  <c r="B24" i="5"/>
  <c r="A25" i="5"/>
  <c r="B26" i="10" l="1"/>
  <c r="A27" i="10"/>
  <c r="A26" i="9"/>
  <c r="B25" i="9"/>
  <c r="A26" i="8"/>
  <c r="B25" i="8"/>
  <c r="B24" i="7"/>
  <c r="A25" i="7"/>
  <c r="A25" i="6"/>
  <c r="B24" i="6"/>
  <c r="A26" i="5"/>
  <c r="B25" i="5"/>
  <c r="A28" i="10" l="1"/>
  <c r="B27" i="10"/>
  <c r="A27" i="9"/>
  <c r="B26" i="9"/>
  <c r="A27" i="8"/>
  <c r="B26" i="8"/>
  <c r="B25" i="7"/>
  <c r="A26" i="7"/>
  <c r="A26" i="6"/>
  <c r="B25" i="6"/>
  <c r="A27" i="5"/>
  <c r="B26" i="5"/>
  <c r="B28" i="10" l="1"/>
  <c r="A29" i="10"/>
  <c r="B27" i="9"/>
  <c r="A28" i="9"/>
  <c r="B27" i="8"/>
  <c r="A28" i="8"/>
  <c r="A27" i="7"/>
  <c r="B26" i="7"/>
  <c r="B26" i="6"/>
  <c r="A27" i="6"/>
  <c r="B27" i="5"/>
  <c r="A28" i="5"/>
  <c r="A30" i="10" l="1"/>
  <c r="B29" i="10"/>
  <c r="A29" i="9"/>
  <c r="B28" i="9"/>
  <c r="B28" i="8"/>
  <c r="A29" i="8"/>
  <c r="A28" i="7"/>
  <c r="B27" i="7"/>
  <c r="B27" i="6"/>
  <c r="A28" i="6"/>
  <c r="A29" i="5"/>
  <c r="B28" i="5"/>
  <c r="A31" i="10" l="1"/>
  <c r="B30" i="10"/>
  <c r="B29" i="9"/>
  <c r="A30" i="9"/>
  <c r="B29" i="8"/>
  <c r="A30" i="8"/>
  <c r="A29" i="7"/>
  <c r="B28" i="7"/>
  <c r="A29" i="6"/>
  <c r="B28" i="6"/>
  <c r="A30" i="5"/>
  <c r="B29" i="5"/>
  <c r="B31" i="10" l="1"/>
  <c r="A32" i="10"/>
  <c r="A31" i="9"/>
  <c r="B30" i="9"/>
  <c r="A31" i="8"/>
  <c r="B30" i="8"/>
  <c r="B29" i="7"/>
  <c r="A30" i="7"/>
  <c r="B29" i="6"/>
  <c r="A30" i="6"/>
  <c r="B30" i="5"/>
  <c r="A31" i="5"/>
  <c r="A33" i="10" l="1"/>
  <c r="B32" i="10"/>
  <c r="A32" i="9"/>
  <c r="B31" i="9"/>
  <c r="A32" i="8"/>
  <c r="B31" i="8"/>
  <c r="A31" i="7"/>
  <c r="B30" i="7"/>
  <c r="B30" i="6"/>
  <c r="A31" i="6"/>
  <c r="A32" i="5"/>
  <c r="B31" i="5"/>
  <c r="B33" i="10" l="1"/>
  <c r="A34" i="10"/>
  <c r="A33" i="9"/>
  <c r="B32" i="9"/>
  <c r="A33" i="8"/>
  <c r="B32" i="8"/>
  <c r="B31" i="7"/>
  <c r="A32" i="7"/>
  <c r="B31" i="6"/>
  <c r="A32" i="6"/>
  <c r="A33" i="5"/>
  <c r="B32" i="5"/>
  <c r="B34" i="10" l="1"/>
  <c r="A35" i="10"/>
  <c r="A34" i="9"/>
  <c r="B33" i="9"/>
  <c r="A34" i="8"/>
  <c r="B33" i="8"/>
  <c r="A33" i="7"/>
  <c r="B32" i="7"/>
  <c r="B32" i="6"/>
  <c r="A33" i="6"/>
  <c r="B33" i="5"/>
  <c r="A34" i="5"/>
  <c r="A36" i="10" l="1"/>
  <c r="B36" i="10" s="1"/>
  <c r="B35" i="10"/>
  <c r="B34" i="9"/>
  <c r="A35" i="9"/>
  <c r="A35" i="8"/>
  <c r="B34" i="8"/>
  <c r="A34" i="7"/>
  <c r="B33" i="7"/>
  <c r="A34" i="6"/>
  <c r="B33" i="6"/>
  <c r="A35" i="5"/>
  <c r="A36" i="5" s="1"/>
  <c r="B36" i="5" s="1"/>
  <c r="B34" i="5"/>
  <c r="A36" i="9" l="1"/>
  <c r="B36" i="9" s="1"/>
  <c r="B35" i="9"/>
  <c r="A36" i="8"/>
  <c r="B36" i="8" s="1"/>
  <c r="B35" i="8"/>
  <c r="B34" i="7"/>
  <c r="A35" i="7"/>
  <c r="A35" i="6"/>
  <c r="B34" i="6"/>
  <c r="B35" i="5"/>
  <c r="A36" i="7" l="1"/>
  <c r="B36" i="7" s="1"/>
  <c r="B35" i="7"/>
  <c r="B35" i="6"/>
  <c r="A36" i="6"/>
  <c r="B36" i="6" s="1"/>
  <c r="B6" i="3"/>
  <c r="G36" i="3" l="1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A7" i="3"/>
  <c r="G6" i="3"/>
  <c r="H5" i="3"/>
  <c r="F5" i="3"/>
  <c r="D5" i="3"/>
  <c r="C5" i="3"/>
  <c r="A8" i="3" l="1"/>
  <c r="B8" i="3" s="1"/>
  <c r="B7" i="3"/>
  <c r="G5" i="3"/>
  <c r="E5" i="3"/>
  <c r="A9" i="3"/>
  <c r="B9" i="3" s="1"/>
  <c r="A10" i="3" l="1"/>
  <c r="B10" i="3" s="1"/>
  <c r="A11" i="3" l="1"/>
  <c r="B11" i="3" s="1"/>
  <c r="A12" i="3" l="1"/>
  <c r="B12" i="3" s="1"/>
  <c r="A13" i="3" l="1"/>
  <c r="B13" i="3" s="1"/>
  <c r="A14" i="3" l="1"/>
  <c r="B14" i="3" s="1"/>
  <c r="A15" i="3" l="1"/>
  <c r="B15" i="3" s="1"/>
  <c r="A16" i="3" l="1"/>
  <c r="B16" i="3" s="1"/>
  <c r="A17" i="3" l="1"/>
  <c r="B17" i="3" s="1"/>
  <c r="A18" i="3" l="1"/>
  <c r="B18" i="3" s="1"/>
  <c r="A19" i="3" l="1"/>
  <c r="B19" i="3" s="1"/>
  <c r="A20" i="3" l="1"/>
  <c r="B20" i="3" s="1"/>
  <c r="A21" i="3" l="1"/>
  <c r="B21" i="3" s="1"/>
  <c r="A22" i="3" l="1"/>
  <c r="B22" i="3" s="1"/>
  <c r="A23" i="3" l="1"/>
  <c r="B23" i="3" s="1"/>
  <c r="A24" i="3" l="1"/>
  <c r="B24" i="3" s="1"/>
  <c r="A25" i="3" l="1"/>
  <c r="B25" i="3" s="1"/>
  <c r="A26" i="3" l="1"/>
  <c r="B26" i="3" s="1"/>
  <c r="A27" i="3" l="1"/>
  <c r="B27" i="3" s="1"/>
  <c r="A28" i="3" l="1"/>
  <c r="B28" i="3" s="1"/>
  <c r="A29" i="3" l="1"/>
  <c r="B29" i="3" s="1"/>
  <c r="A30" i="3" l="1"/>
  <c r="B30" i="3" s="1"/>
  <c r="A31" i="3" l="1"/>
  <c r="B31" i="3" s="1"/>
  <c r="A32" i="3" l="1"/>
  <c r="B32" i="3" s="1"/>
  <c r="A33" i="3" l="1"/>
  <c r="B33" i="3" s="1"/>
  <c r="A34" i="3" l="1"/>
  <c r="B34" i="3" s="1"/>
  <c r="A35" i="3" l="1"/>
  <c r="B35" i="3" s="1"/>
  <c r="A36" i="3" l="1"/>
  <c r="B36" i="3" s="1"/>
  <c r="D5" i="5" l="1"/>
  <c r="E5" i="5" l="1"/>
</calcChain>
</file>

<file path=xl/sharedStrings.xml><?xml version="1.0" encoding="utf-8"?>
<sst xmlns="http://schemas.openxmlformats.org/spreadsheetml/2006/main" count="118" uniqueCount="52">
  <si>
    <t>コールセンター
受電日</t>
    <rPh sb="8" eb="10">
      <t>ジュデン</t>
    </rPh>
    <rPh sb="10" eb="11">
      <t>ビ</t>
    </rPh>
    <phoneticPr fontId="1"/>
  </si>
  <si>
    <t>コール内訳</t>
    <rPh sb="3" eb="5">
      <t>ウチワケ</t>
    </rPh>
    <phoneticPr fontId="1"/>
  </si>
  <si>
    <t>応答率</t>
    <rPh sb="0" eb="2">
      <t>オウトウ</t>
    </rPh>
    <rPh sb="2" eb="3">
      <t>リツ</t>
    </rPh>
    <phoneticPr fontId="1"/>
  </si>
  <si>
    <t>放棄率</t>
    <rPh sb="0" eb="2">
      <t>ホウキ</t>
    </rPh>
    <rPh sb="2" eb="3">
      <t>リツ</t>
    </rPh>
    <phoneticPr fontId="1"/>
  </si>
  <si>
    <t>平均通話
時間</t>
    <rPh sb="0" eb="2">
      <t>ヘイキン</t>
    </rPh>
    <rPh sb="2" eb="4">
      <t>ツウワ</t>
    </rPh>
    <rPh sb="5" eb="7">
      <t>ジカン</t>
    </rPh>
    <phoneticPr fontId="1"/>
  </si>
  <si>
    <t>累計</t>
    <rPh sb="0" eb="2">
      <t>ルイケイ</t>
    </rPh>
    <phoneticPr fontId="1"/>
  </si>
  <si>
    <t>着信数</t>
    <rPh sb="0" eb="2">
      <t>チャクシン</t>
    </rPh>
    <rPh sb="2" eb="3">
      <t>スウ</t>
    </rPh>
    <phoneticPr fontId="1"/>
  </si>
  <si>
    <t>応答数</t>
    <rPh sb="0" eb="2">
      <t>オウトウ</t>
    </rPh>
    <rPh sb="2" eb="3">
      <t>スウ</t>
    </rPh>
    <phoneticPr fontId="1"/>
  </si>
  <si>
    <t>放棄数</t>
    <rPh sb="0" eb="2">
      <t>ホウキ</t>
    </rPh>
    <rPh sb="2" eb="3">
      <t>スウ</t>
    </rPh>
    <phoneticPr fontId="1"/>
  </si>
  <si>
    <t>8分07秒</t>
    <rPh sb="1" eb="2">
      <t>プン</t>
    </rPh>
    <rPh sb="4" eb="5">
      <t>ビョウ</t>
    </rPh>
    <phoneticPr fontId="1"/>
  </si>
  <si>
    <t>7分45秒</t>
    <rPh sb="1" eb="2">
      <t>フン</t>
    </rPh>
    <rPh sb="4" eb="5">
      <t>ビョウ</t>
    </rPh>
    <phoneticPr fontId="1"/>
  </si>
  <si>
    <t>４分39秒</t>
    <rPh sb="1" eb="2">
      <t>フン</t>
    </rPh>
    <rPh sb="4" eb="5">
      <t>ビョウ</t>
    </rPh>
    <phoneticPr fontId="1"/>
  </si>
  <si>
    <t>5分30秒</t>
    <phoneticPr fontId="1"/>
  </si>
  <si>
    <t>8分00秒</t>
    <phoneticPr fontId="1"/>
  </si>
  <si>
    <t>6分01秒</t>
    <rPh sb="1" eb="2">
      <t>ブン</t>
    </rPh>
    <rPh sb="4" eb="5">
      <t>ビョウ</t>
    </rPh>
    <phoneticPr fontId="1"/>
  </si>
  <si>
    <t>6分２1秒</t>
    <rPh sb="1" eb="2">
      <t>ブン</t>
    </rPh>
    <rPh sb="4" eb="5">
      <t>ビョウ</t>
    </rPh>
    <phoneticPr fontId="1"/>
  </si>
  <si>
    <t>6分10秒</t>
    <phoneticPr fontId="1"/>
  </si>
  <si>
    <t>6分11秒</t>
    <rPh sb="1" eb="2">
      <t>ブン</t>
    </rPh>
    <rPh sb="4" eb="5">
      <t>ビョウ</t>
    </rPh>
    <phoneticPr fontId="1"/>
  </si>
  <si>
    <t>6分54秒</t>
    <rPh sb="1" eb="2">
      <t>ブン</t>
    </rPh>
    <rPh sb="4" eb="5">
      <t>ビョウ</t>
    </rPh>
    <phoneticPr fontId="1"/>
  </si>
  <si>
    <t>6分11秒</t>
    <rPh sb="1" eb="2">
      <t>ブン</t>
    </rPh>
    <rPh sb="4" eb="5">
      <t>ビョウ</t>
    </rPh>
    <phoneticPr fontId="1"/>
  </si>
  <si>
    <t>7分36秒</t>
    <rPh sb="1" eb="2">
      <t>フン</t>
    </rPh>
    <rPh sb="4" eb="5">
      <t>ビョウ</t>
    </rPh>
    <phoneticPr fontId="1"/>
  </si>
  <si>
    <t>8分34秒</t>
    <rPh sb="1" eb="2">
      <t>ブン</t>
    </rPh>
    <rPh sb="4" eb="5">
      <t>ビョウ</t>
    </rPh>
    <phoneticPr fontId="1"/>
  </si>
  <si>
    <t>6分50秒</t>
    <rPh sb="1" eb="2">
      <t>フン</t>
    </rPh>
    <rPh sb="4" eb="5">
      <t>ビョウ</t>
    </rPh>
    <phoneticPr fontId="1"/>
  </si>
  <si>
    <t>5分27秒</t>
    <rPh sb="1" eb="2">
      <t>ブン</t>
    </rPh>
    <rPh sb="4" eb="5">
      <t>ビョウ</t>
    </rPh>
    <phoneticPr fontId="1"/>
  </si>
  <si>
    <t>5分02秒</t>
    <rPh sb="1" eb="2">
      <t>ブン</t>
    </rPh>
    <rPh sb="4" eb="5">
      <t>ビョウ</t>
    </rPh>
    <phoneticPr fontId="1"/>
  </si>
  <si>
    <t>6分5秒</t>
    <rPh sb="1" eb="2">
      <t>フン</t>
    </rPh>
    <rPh sb="3" eb="4">
      <t>ビョウ</t>
    </rPh>
    <phoneticPr fontId="1"/>
  </si>
  <si>
    <t>7分1秒</t>
    <rPh sb="1" eb="2">
      <t>フン</t>
    </rPh>
    <rPh sb="3" eb="4">
      <t>ビョウ</t>
    </rPh>
    <phoneticPr fontId="1"/>
  </si>
  <si>
    <t>6分42秒</t>
    <rPh sb="1" eb="2">
      <t>フン</t>
    </rPh>
    <rPh sb="4" eb="5">
      <t>ビョウ</t>
    </rPh>
    <phoneticPr fontId="1"/>
  </si>
  <si>
    <t>4分17秒</t>
    <rPh sb="1" eb="2">
      <t>フン</t>
    </rPh>
    <rPh sb="4" eb="5">
      <t>ビョウ</t>
    </rPh>
    <phoneticPr fontId="1"/>
  </si>
  <si>
    <t>7分33秒</t>
    <rPh sb="1" eb="2">
      <t>フン</t>
    </rPh>
    <rPh sb="4" eb="5">
      <t>ビョウ</t>
    </rPh>
    <phoneticPr fontId="1"/>
  </si>
  <si>
    <t>4分10秒</t>
    <rPh sb="1" eb="2">
      <t>フン</t>
    </rPh>
    <rPh sb="4" eb="5">
      <t>ビョウ</t>
    </rPh>
    <phoneticPr fontId="1"/>
  </si>
  <si>
    <t>5分11秒</t>
    <rPh sb="1" eb="2">
      <t>フン</t>
    </rPh>
    <rPh sb="4" eb="5">
      <t>ビョウ</t>
    </rPh>
    <phoneticPr fontId="1"/>
  </si>
  <si>
    <t>8分48秒</t>
    <rPh sb="1" eb="2">
      <t>フン</t>
    </rPh>
    <rPh sb="4" eb="5">
      <t>ビョウ</t>
    </rPh>
    <phoneticPr fontId="1"/>
  </si>
  <si>
    <t>6分27秒</t>
    <rPh sb="1" eb="2">
      <t>フン</t>
    </rPh>
    <rPh sb="4" eb="5">
      <t>ビョウ</t>
    </rPh>
    <phoneticPr fontId="1"/>
  </si>
  <si>
    <t>6分8秒</t>
    <rPh sb="1" eb="2">
      <t>フン</t>
    </rPh>
    <rPh sb="3" eb="4">
      <t>ビョウ</t>
    </rPh>
    <phoneticPr fontId="1"/>
  </si>
  <si>
    <t>6分5秒</t>
    <rPh sb="1" eb="2">
      <t>フン</t>
    </rPh>
    <rPh sb="3" eb="4">
      <t>ビョウ</t>
    </rPh>
    <phoneticPr fontId="1"/>
  </si>
  <si>
    <t>7分14秒</t>
    <rPh sb="1" eb="2">
      <t>フン</t>
    </rPh>
    <rPh sb="4" eb="5">
      <t>ビョウ</t>
    </rPh>
    <phoneticPr fontId="1"/>
  </si>
  <si>
    <t>4分5秒</t>
    <rPh sb="1" eb="2">
      <t>フン</t>
    </rPh>
    <rPh sb="3" eb="4">
      <t>ビョウ</t>
    </rPh>
    <phoneticPr fontId="1"/>
  </si>
  <si>
    <t>7分15秒</t>
    <rPh sb="1" eb="2">
      <t>フン</t>
    </rPh>
    <rPh sb="4" eb="5">
      <t>ビョウ</t>
    </rPh>
    <phoneticPr fontId="1"/>
  </si>
  <si>
    <t>5分40秒</t>
    <rPh sb="1" eb="2">
      <t>フン</t>
    </rPh>
    <rPh sb="4" eb="5">
      <t>ビョウ</t>
    </rPh>
    <phoneticPr fontId="1"/>
  </si>
  <si>
    <t>5分15秒</t>
    <rPh sb="1" eb="2">
      <t>フン</t>
    </rPh>
    <rPh sb="4" eb="5">
      <t>ビョウ</t>
    </rPh>
    <phoneticPr fontId="1"/>
  </si>
  <si>
    <t>5分20秒</t>
    <rPh sb="1" eb="2">
      <t>フン</t>
    </rPh>
    <rPh sb="4" eb="5">
      <t>ビョウ</t>
    </rPh>
    <phoneticPr fontId="1"/>
  </si>
  <si>
    <t>6分36秒</t>
    <rPh sb="1" eb="2">
      <t>フン</t>
    </rPh>
    <rPh sb="4" eb="5">
      <t>ビョウ</t>
    </rPh>
    <phoneticPr fontId="1"/>
  </si>
  <si>
    <t xml:space="preserve"> 【2026年3月度】　入電実績</t>
    <rPh sb="6" eb="7">
      <t>ネン</t>
    </rPh>
    <rPh sb="8" eb="9">
      <t>ガツ</t>
    </rPh>
    <rPh sb="9" eb="10">
      <t>ド</t>
    </rPh>
    <rPh sb="12" eb="14">
      <t>ニュウデン</t>
    </rPh>
    <rPh sb="14" eb="16">
      <t>ジッセキ</t>
    </rPh>
    <phoneticPr fontId="1"/>
  </si>
  <si>
    <t xml:space="preserve"> 【2026年2月度】　入電実績</t>
    <rPh sb="6" eb="7">
      <t>ネン</t>
    </rPh>
    <rPh sb="8" eb="9">
      <t>ガツ</t>
    </rPh>
    <rPh sb="9" eb="10">
      <t>ド</t>
    </rPh>
    <rPh sb="12" eb="14">
      <t>ニュウデン</t>
    </rPh>
    <rPh sb="14" eb="16">
      <t>ジッセキ</t>
    </rPh>
    <phoneticPr fontId="1"/>
  </si>
  <si>
    <t xml:space="preserve"> 【2026年1月度】　入電実績</t>
    <rPh sb="6" eb="7">
      <t>ネン</t>
    </rPh>
    <rPh sb="8" eb="9">
      <t>ガツ</t>
    </rPh>
    <rPh sb="9" eb="10">
      <t>ド</t>
    </rPh>
    <rPh sb="12" eb="14">
      <t>ニュウデン</t>
    </rPh>
    <rPh sb="14" eb="16">
      <t>ジッセキ</t>
    </rPh>
    <phoneticPr fontId="1"/>
  </si>
  <si>
    <t xml:space="preserve"> 【2025年11月度】　入電実績</t>
    <rPh sb="6" eb="7">
      <t>ネン</t>
    </rPh>
    <rPh sb="9" eb="10">
      <t>ガツ</t>
    </rPh>
    <rPh sb="10" eb="11">
      <t>ド</t>
    </rPh>
    <rPh sb="13" eb="15">
      <t>ニュウデン</t>
    </rPh>
    <rPh sb="15" eb="17">
      <t>ジッセキ</t>
    </rPh>
    <phoneticPr fontId="1"/>
  </si>
  <si>
    <t xml:space="preserve"> 【2025年10月度】　入電実績</t>
    <rPh sb="6" eb="7">
      <t>ネン</t>
    </rPh>
    <rPh sb="9" eb="10">
      <t>ガツ</t>
    </rPh>
    <rPh sb="10" eb="11">
      <t>ド</t>
    </rPh>
    <rPh sb="13" eb="15">
      <t>ニュウデン</t>
    </rPh>
    <rPh sb="15" eb="17">
      <t>ジッセキ</t>
    </rPh>
    <phoneticPr fontId="1"/>
  </si>
  <si>
    <t xml:space="preserve"> 【2025年9月度】　入電実績</t>
    <rPh sb="6" eb="7">
      <t>ネン</t>
    </rPh>
    <rPh sb="8" eb="9">
      <t>ガツ</t>
    </rPh>
    <rPh sb="9" eb="10">
      <t>ド</t>
    </rPh>
    <rPh sb="12" eb="14">
      <t>ニュウデン</t>
    </rPh>
    <rPh sb="14" eb="16">
      <t>ジッセキ</t>
    </rPh>
    <phoneticPr fontId="1"/>
  </si>
  <si>
    <t>コール外</t>
    <rPh sb="3" eb="4">
      <t>ガイ</t>
    </rPh>
    <phoneticPr fontId="1"/>
  </si>
  <si>
    <t>メール</t>
    <phoneticPr fontId="1"/>
  </si>
  <si>
    <t xml:space="preserve"> 【2025年12月度】　入電実績</t>
    <rPh sb="6" eb="7">
      <t>ネン</t>
    </rPh>
    <rPh sb="9" eb="10">
      <t>ガツ</t>
    </rPh>
    <rPh sb="10" eb="11">
      <t>ド</t>
    </rPh>
    <rPh sb="13" eb="15">
      <t>ニュウデン</t>
    </rPh>
    <rPh sb="15" eb="17">
      <t>ジッセキ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</si>
</sst>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aaa"/>
    <numFmt numFmtId="177" formatCode="0.0%"/>
    <numFmt numFmtId="178" formatCode="[m]&quot;分&quot;ss&quot;秒&quot;"/>
    <numFmt numFmtId="179" formatCode="0;;;@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24"/>
      <color theme="0"/>
      <name val="メイリオ"/>
      <family val="3"/>
      <charset val="128"/>
    </font>
    <font>
      <sz val="11"/>
      <color rgb="FFFF0000"/>
      <name val="Meiryo UI"/>
      <family val="3"/>
      <charset val="128"/>
    </font>
    <font>
      <sz val="11"/>
      <color rgb="FF585858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/>
      <top style="double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56" fontId="2" fillId="0" borderId="13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178" fontId="2" fillId="0" borderId="12" xfId="0" applyNumberFormat="1" applyFont="1" applyBorder="1" applyAlignment="1">
      <alignment horizontal="right" vertical="center"/>
    </xf>
    <xf numFmtId="0" fontId="2" fillId="5" borderId="17" xfId="0" applyFont="1" applyFill="1" applyBorder="1" applyAlignment="1">
      <alignment horizontal="right" vertical="center"/>
    </xf>
    <xf numFmtId="177" fontId="2" fillId="2" borderId="16" xfId="0" applyNumberFormat="1" applyFont="1" applyFill="1" applyBorder="1" applyAlignment="1">
      <alignment horizontal="right" vertical="center"/>
    </xf>
    <xf numFmtId="0" fontId="2" fillId="5" borderId="16" xfId="0" applyFont="1" applyFill="1" applyBorder="1" applyAlignment="1">
      <alignment horizontal="right" vertical="center"/>
    </xf>
    <xf numFmtId="178" fontId="2" fillId="5" borderId="16" xfId="0" applyNumberFormat="1" applyFont="1" applyFill="1" applyBorder="1" applyAlignment="1">
      <alignment horizontal="right" vertical="center"/>
    </xf>
    <xf numFmtId="177" fontId="2" fillId="2" borderId="18" xfId="0" applyNumberFormat="1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right" vertical="center"/>
    </xf>
    <xf numFmtId="177" fontId="2" fillId="2" borderId="9" xfId="0" applyNumberFormat="1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177" fontId="2" fillId="0" borderId="9" xfId="0" applyNumberFormat="1" applyFont="1" applyBorder="1" applyAlignment="1">
      <alignment horizontal="right" vertical="center"/>
    </xf>
    <xf numFmtId="56" fontId="2" fillId="6" borderId="13" xfId="0" applyNumberFormat="1" applyFont="1" applyFill="1" applyBorder="1" applyAlignment="1">
      <alignment horizontal="center" vertical="center"/>
    </xf>
    <xf numFmtId="176" fontId="2" fillId="6" borderId="12" xfId="0" applyNumberFormat="1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right" vertical="center"/>
    </xf>
    <xf numFmtId="0" fontId="2" fillId="6" borderId="9" xfId="0" applyFont="1" applyFill="1" applyBorder="1" applyAlignment="1">
      <alignment horizontal="right" vertical="center"/>
    </xf>
    <xf numFmtId="177" fontId="2" fillId="6" borderId="9" xfId="0" applyNumberFormat="1" applyFont="1" applyFill="1" applyBorder="1" applyAlignment="1">
      <alignment horizontal="right" vertical="center"/>
    </xf>
    <xf numFmtId="178" fontId="2" fillId="6" borderId="12" xfId="0" applyNumberFormat="1" applyFont="1" applyFill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179" fontId="2" fillId="6" borderId="13" xfId="0" applyNumberFormat="1" applyFont="1" applyFill="1" applyBorder="1" applyAlignment="1">
      <alignment horizontal="right" vertical="center"/>
    </xf>
    <xf numFmtId="179" fontId="2" fillId="0" borderId="13" xfId="0" applyNumberFormat="1" applyFont="1" applyBorder="1" applyAlignment="1">
      <alignment horizontal="right" vertical="center"/>
    </xf>
    <xf numFmtId="0" fontId="5" fillId="2" borderId="13" xfId="0" applyFont="1" applyFill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177" fontId="3" fillId="2" borderId="13" xfId="0" applyNumberFormat="1" applyFont="1" applyFill="1" applyBorder="1" applyAlignment="1">
      <alignment horizontal="right" vertical="center"/>
    </xf>
    <xf numFmtId="56" fontId="2" fillId="4" borderId="13" xfId="0" applyNumberFormat="1" applyFont="1" applyFill="1" applyBorder="1" applyAlignment="1">
      <alignment horizontal="center" vertical="center"/>
    </xf>
    <xf numFmtId="176" fontId="2" fillId="4" borderId="12" xfId="0" applyNumberFormat="1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right" vertical="center"/>
    </xf>
    <xf numFmtId="0" fontId="2" fillId="4" borderId="9" xfId="0" applyFont="1" applyFill="1" applyBorder="1" applyAlignment="1">
      <alignment horizontal="right" vertical="center"/>
    </xf>
    <xf numFmtId="177" fontId="2" fillId="4" borderId="9" xfId="0" applyNumberFormat="1" applyFont="1" applyFill="1" applyBorder="1" applyAlignment="1">
      <alignment horizontal="right" vertical="center"/>
    </xf>
    <xf numFmtId="178" fontId="2" fillId="4" borderId="12" xfId="0" applyNumberFormat="1" applyFont="1" applyFill="1" applyBorder="1" applyAlignment="1">
      <alignment horizontal="right" vertical="center"/>
    </xf>
    <xf numFmtId="177" fontId="3" fillId="6" borderId="13" xfId="0" applyNumberFormat="1" applyFont="1" applyFill="1" applyBorder="1" applyAlignment="1">
      <alignment horizontal="right" vertical="center"/>
    </xf>
    <xf numFmtId="179" fontId="5" fillId="2" borderId="13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5" fillId="6" borderId="13" xfId="0" applyFont="1" applyFill="1" applyBorder="1" applyAlignment="1">
      <alignment horizontal="right" vertical="center"/>
    </xf>
    <xf numFmtId="0" fontId="5" fillId="6" borderId="9" xfId="0" applyFont="1" applyFill="1" applyBorder="1" applyAlignment="1">
      <alignment horizontal="right" vertical="center"/>
    </xf>
    <xf numFmtId="179" fontId="2" fillId="2" borderId="13" xfId="0" applyNumberFormat="1" applyFont="1" applyFill="1" applyBorder="1" applyAlignment="1">
      <alignment horizontal="right" vertical="center"/>
    </xf>
    <xf numFmtId="0" fontId="6" fillId="2" borderId="13" xfId="0" applyFont="1" applyFill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56" fontId="2" fillId="8" borderId="13" xfId="0" applyNumberFormat="1" applyFont="1" applyFill="1" applyBorder="1" applyAlignment="1">
      <alignment horizontal="center" vertical="center"/>
    </xf>
    <xf numFmtId="176" fontId="2" fillId="8" borderId="12" xfId="0" applyNumberFormat="1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right" vertical="center"/>
    </xf>
    <xf numFmtId="0" fontId="2" fillId="8" borderId="9" xfId="0" applyFont="1" applyFill="1" applyBorder="1" applyAlignment="1">
      <alignment horizontal="right" vertical="center"/>
    </xf>
    <xf numFmtId="177" fontId="2" fillId="8" borderId="9" xfId="0" applyNumberFormat="1" applyFont="1" applyFill="1" applyBorder="1" applyAlignment="1">
      <alignment horizontal="right" vertical="center"/>
    </xf>
    <xf numFmtId="178" fontId="2" fillId="8" borderId="12" xfId="0" applyNumberFormat="1" applyFont="1" applyFill="1" applyBorder="1" applyAlignment="1">
      <alignment horizontal="right" vertical="center"/>
    </xf>
    <xf numFmtId="177" fontId="3" fillId="0" borderId="13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4" fillId="7" borderId="1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3" fillId="9" borderId="20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right" vertical="center"/>
    </xf>
    <xf numFmtId="0" fontId="2" fillId="6" borderId="22" xfId="0" applyFont="1" applyFill="1" applyBorder="1">
      <alignment vertical="center"/>
    </xf>
    <xf numFmtId="0" fontId="2" fillId="0" borderId="22" xfId="0" applyFont="1" applyBorder="1">
      <alignment vertical="center"/>
    </xf>
    <xf numFmtId="0" fontId="2" fillId="4" borderId="22" xfId="0" applyFont="1" applyFill="1" applyBorder="1">
      <alignment vertical="center"/>
    </xf>
    <xf numFmtId="0" fontId="4" fillId="7" borderId="0" xfId="0" applyFont="1" applyFill="1" applyBorder="1" applyAlignment="1">
      <alignment horizontal="center" vertical="center"/>
    </xf>
    <xf numFmtId="0" fontId="4" fillId="7" borderId="23" xfId="0" applyFont="1" applyFill="1" applyBorder="1" applyAlignment="1">
      <alignment horizontal="center" vertical="center"/>
    </xf>
    <xf numFmtId="0" fontId="4" fillId="7" borderId="24" xfId="0" applyFont="1" applyFill="1" applyBorder="1" applyAlignment="1">
      <alignment horizontal="center" vertical="center"/>
    </xf>
    <xf numFmtId="0" fontId="2" fillId="8" borderId="22" xfId="0" applyFont="1" applyFill="1" applyBorder="1">
      <alignment vertical="center"/>
    </xf>
  </cellXfs>
  <cellStyles count="1">
    <cellStyle name="標準" xfId="0" builtinId="0"/>
  </cellStyles>
  <dxfs count="108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FFCC"/>
      <color rgb="FFF2F2F2"/>
      <color rgb="FFCC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zoomScale="55" zoomScaleNormal="55" zoomScaleSheetLayoutView="70" workbookViewId="0">
      <pane xSplit="2" ySplit="5" topLeftCell="C15" activePane="bottomRight" state="frozen"/>
      <selection activeCell="T36" sqref="T36"/>
      <selection pane="topRight" activeCell="T36" sqref="T36"/>
      <selection pane="bottomLeft" activeCell="T36" sqref="T36"/>
      <selection pane="bottomRight" activeCell="N45" sqref="N45"/>
    </sheetView>
  </sheetViews>
  <sheetFormatPr defaultColWidth="9" defaultRowHeight="15" x14ac:dyDescent="0.2"/>
  <cols>
    <col min="1" max="1" width="11.88671875" style="1" customWidth="1"/>
    <col min="2" max="2" width="4.44140625" style="1" bestFit="1" customWidth="1"/>
    <col min="3" max="8" width="12.33203125" style="1" customWidth="1"/>
    <col min="9" max="16384" width="9" style="1"/>
  </cols>
  <sheetData>
    <row r="1" spans="1:9" ht="37.5" customHeight="1" x14ac:dyDescent="0.2">
      <c r="A1" s="57" t="s">
        <v>48</v>
      </c>
      <c r="B1" s="72"/>
      <c r="C1" s="72"/>
      <c r="D1" s="72"/>
      <c r="E1" s="72"/>
      <c r="F1" s="72"/>
      <c r="G1" s="72"/>
      <c r="H1" s="72"/>
      <c r="I1" s="72"/>
    </row>
    <row r="2" spans="1:9" ht="15.6" customHeight="1" thickBot="1" x14ac:dyDescent="0.25">
      <c r="A2" s="73"/>
      <c r="B2" s="74"/>
      <c r="C2" s="74"/>
      <c r="D2" s="74"/>
      <c r="E2" s="74"/>
      <c r="F2" s="74"/>
      <c r="G2" s="74"/>
      <c r="H2" s="74"/>
      <c r="I2" s="74"/>
    </row>
    <row r="3" spans="1:9" ht="15.75" customHeight="1" x14ac:dyDescent="0.2">
      <c r="A3" s="58" t="s">
        <v>0</v>
      </c>
      <c r="B3" s="59"/>
      <c r="C3" s="62" t="s">
        <v>1</v>
      </c>
      <c r="D3" s="63"/>
      <c r="E3" s="63"/>
      <c r="F3" s="63"/>
      <c r="G3" s="63"/>
      <c r="H3" s="63"/>
      <c r="I3" s="66" t="s">
        <v>49</v>
      </c>
    </row>
    <row r="4" spans="1:9" ht="48.75" customHeight="1" thickBot="1" x14ac:dyDescent="0.25">
      <c r="A4" s="60"/>
      <c r="B4" s="61"/>
      <c r="C4" s="5" t="s">
        <v>6</v>
      </c>
      <c r="D4" s="2" t="s">
        <v>7</v>
      </c>
      <c r="E4" s="6" t="s">
        <v>2</v>
      </c>
      <c r="F4" s="3" t="s">
        <v>8</v>
      </c>
      <c r="G4" s="7" t="s">
        <v>3</v>
      </c>
      <c r="H4" s="4" t="s">
        <v>4</v>
      </c>
      <c r="I4" s="67" t="s">
        <v>50</v>
      </c>
    </row>
    <row r="5" spans="1:9" ht="26.25" customHeight="1" thickTop="1" thickBot="1" x14ac:dyDescent="0.25">
      <c r="A5" s="64" t="s">
        <v>5</v>
      </c>
      <c r="B5" s="65"/>
      <c r="C5" s="17">
        <f>SUM(C6:C36)</f>
        <v>96</v>
      </c>
      <c r="D5" s="12">
        <f>SUM(D6:D36)</f>
        <v>84</v>
      </c>
      <c r="E5" s="13">
        <f>D5/C5</f>
        <v>0.875</v>
      </c>
      <c r="F5" s="14">
        <f>SUM(F6:F36)</f>
        <v>12</v>
      </c>
      <c r="G5" s="16">
        <f>F5/C5</f>
        <v>0.125</v>
      </c>
      <c r="H5" s="15">
        <f>SUBTOTAL(1,H6:H36)</f>
        <v>3.7731481481481483E-3</v>
      </c>
      <c r="I5" s="68">
        <f t="shared" ref="I5" si="0">SUM(I6:I33)</f>
        <v>0</v>
      </c>
    </row>
    <row r="6" spans="1:9" ht="35.25" customHeight="1" x14ac:dyDescent="0.2">
      <c r="A6" s="21">
        <v>45901</v>
      </c>
      <c r="B6" s="22">
        <f>WEEKDAY(A6,1)</f>
        <v>2</v>
      </c>
      <c r="C6" s="23"/>
      <c r="D6" s="24"/>
      <c r="E6" s="25" t="str">
        <f>IF(ISERROR(D6/C6),"-",(D6/C6))</f>
        <v>-</v>
      </c>
      <c r="F6" s="24"/>
      <c r="G6" s="25" t="e">
        <f t="shared" ref="G6:G36" si="1">F6/C6</f>
        <v>#DIV/0!</v>
      </c>
      <c r="H6" s="26"/>
      <c r="I6" s="69"/>
    </row>
    <row r="7" spans="1:9" ht="35.25" customHeight="1" x14ac:dyDescent="0.2">
      <c r="A7" s="21">
        <f>A6+1</f>
        <v>45902</v>
      </c>
      <c r="B7" s="22">
        <f t="shared" ref="B7:B36" si="2">WEEKDAY(A7,1)</f>
        <v>3</v>
      </c>
      <c r="C7" s="23"/>
      <c r="D7" s="24"/>
      <c r="E7" s="25" t="str">
        <f t="shared" ref="E7:E35" si="3">IF(ISERROR(D7/C7),"-",(D7/C7))</f>
        <v>-</v>
      </c>
      <c r="F7" s="24"/>
      <c r="G7" s="25" t="e">
        <f t="shared" si="1"/>
        <v>#DIV/0!</v>
      </c>
      <c r="H7" s="26"/>
      <c r="I7" s="69"/>
    </row>
    <row r="8" spans="1:9" ht="35.25" customHeight="1" x14ac:dyDescent="0.2">
      <c r="A8" s="21">
        <f>A7+1</f>
        <v>45903</v>
      </c>
      <c r="B8" s="22">
        <f t="shared" si="2"/>
        <v>4</v>
      </c>
      <c r="C8" s="28"/>
      <c r="D8" s="24"/>
      <c r="E8" s="25" t="str">
        <f t="shared" si="3"/>
        <v>-</v>
      </c>
      <c r="F8" s="24"/>
      <c r="G8" s="25" t="e">
        <f t="shared" si="1"/>
        <v>#DIV/0!</v>
      </c>
      <c r="H8" s="26"/>
      <c r="I8" s="69"/>
    </row>
    <row r="9" spans="1:9" ht="35.25" customHeight="1" x14ac:dyDescent="0.2">
      <c r="A9" s="21">
        <f t="shared" ref="A9:A35" si="4">A8+1</f>
        <v>45904</v>
      </c>
      <c r="B9" s="22">
        <f t="shared" si="2"/>
        <v>5</v>
      </c>
      <c r="C9" s="28"/>
      <c r="D9" s="24"/>
      <c r="E9" s="25" t="str">
        <f t="shared" si="3"/>
        <v>-</v>
      </c>
      <c r="F9" s="24"/>
      <c r="G9" s="25" t="e">
        <f t="shared" si="1"/>
        <v>#DIV/0!</v>
      </c>
      <c r="H9" s="26"/>
      <c r="I9" s="69"/>
    </row>
    <row r="10" spans="1:9" ht="35.25" customHeight="1" x14ac:dyDescent="0.2">
      <c r="A10" s="21">
        <f t="shared" si="4"/>
        <v>45905</v>
      </c>
      <c r="B10" s="22">
        <f t="shared" si="2"/>
        <v>6</v>
      </c>
      <c r="C10" s="23"/>
      <c r="D10" s="24"/>
      <c r="E10" s="25" t="str">
        <f t="shared" si="3"/>
        <v>-</v>
      </c>
      <c r="F10" s="24"/>
      <c r="G10" s="25" t="e">
        <f t="shared" si="1"/>
        <v>#DIV/0!</v>
      </c>
      <c r="H10" s="26"/>
      <c r="I10" s="69"/>
    </row>
    <row r="11" spans="1:9" ht="35.25" customHeight="1" x14ac:dyDescent="0.2">
      <c r="A11" s="21">
        <f t="shared" si="4"/>
        <v>45906</v>
      </c>
      <c r="B11" s="22">
        <f t="shared" si="2"/>
        <v>7</v>
      </c>
      <c r="C11" s="23"/>
      <c r="D11" s="24"/>
      <c r="E11" s="25" t="str">
        <f t="shared" si="3"/>
        <v>-</v>
      </c>
      <c r="F11" s="24"/>
      <c r="G11" s="25" t="e">
        <f t="shared" si="1"/>
        <v>#DIV/0!</v>
      </c>
      <c r="H11" s="26"/>
      <c r="I11" s="69"/>
    </row>
    <row r="12" spans="1:9" ht="35.25" customHeight="1" x14ac:dyDescent="0.2">
      <c r="A12" s="21">
        <f t="shared" si="4"/>
        <v>45907</v>
      </c>
      <c r="B12" s="22">
        <f t="shared" si="2"/>
        <v>1</v>
      </c>
      <c r="C12" s="23"/>
      <c r="D12" s="24"/>
      <c r="E12" s="25" t="str">
        <f t="shared" si="3"/>
        <v>-</v>
      </c>
      <c r="F12" s="24"/>
      <c r="G12" s="25" t="e">
        <f t="shared" si="1"/>
        <v>#DIV/0!</v>
      </c>
      <c r="H12" s="26"/>
      <c r="I12" s="69"/>
    </row>
    <row r="13" spans="1:9" ht="35.25" customHeight="1" x14ac:dyDescent="0.2">
      <c r="A13" s="21">
        <f t="shared" si="4"/>
        <v>45908</v>
      </c>
      <c r="B13" s="22">
        <f t="shared" si="2"/>
        <v>2</v>
      </c>
      <c r="C13" s="23"/>
      <c r="D13" s="24"/>
      <c r="E13" s="25" t="str">
        <f t="shared" si="3"/>
        <v>-</v>
      </c>
      <c r="F13" s="24"/>
      <c r="G13" s="25" t="e">
        <f t="shared" si="1"/>
        <v>#DIV/0!</v>
      </c>
      <c r="H13" s="26"/>
      <c r="I13" s="69"/>
    </row>
    <row r="14" spans="1:9" ht="35.25" customHeight="1" x14ac:dyDescent="0.2">
      <c r="A14" s="21">
        <f t="shared" si="4"/>
        <v>45909</v>
      </c>
      <c r="B14" s="22">
        <f t="shared" si="2"/>
        <v>3</v>
      </c>
      <c r="C14" s="23"/>
      <c r="D14" s="24"/>
      <c r="E14" s="25" t="str">
        <f t="shared" si="3"/>
        <v>-</v>
      </c>
      <c r="F14" s="24"/>
      <c r="G14" s="25" t="e">
        <f t="shared" si="1"/>
        <v>#DIV/0!</v>
      </c>
      <c r="H14" s="26"/>
      <c r="I14" s="69"/>
    </row>
    <row r="15" spans="1:9" ht="35.25" customHeight="1" x14ac:dyDescent="0.2">
      <c r="A15" s="21">
        <f t="shared" si="4"/>
        <v>45910</v>
      </c>
      <c r="B15" s="22">
        <f t="shared" si="2"/>
        <v>4</v>
      </c>
      <c r="C15" s="23"/>
      <c r="D15" s="24"/>
      <c r="E15" s="25" t="str">
        <f t="shared" si="3"/>
        <v>-</v>
      </c>
      <c r="F15" s="24"/>
      <c r="G15" s="25" t="e">
        <f t="shared" si="1"/>
        <v>#DIV/0!</v>
      </c>
      <c r="H15" s="26"/>
      <c r="I15" s="69"/>
    </row>
    <row r="16" spans="1:9" ht="35.25" customHeight="1" x14ac:dyDescent="0.2">
      <c r="A16" s="21">
        <f t="shared" si="4"/>
        <v>45911</v>
      </c>
      <c r="B16" s="22">
        <f t="shared" si="2"/>
        <v>5</v>
      </c>
      <c r="C16" s="23"/>
      <c r="D16" s="24"/>
      <c r="E16" s="25" t="str">
        <f t="shared" si="3"/>
        <v>-</v>
      </c>
      <c r="F16" s="24"/>
      <c r="G16" s="25" t="e">
        <f t="shared" si="1"/>
        <v>#DIV/0!</v>
      </c>
      <c r="H16" s="26"/>
      <c r="I16" s="69"/>
    </row>
    <row r="17" spans="1:9" ht="35.25" customHeight="1" x14ac:dyDescent="0.2">
      <c r="A17" s="21">
        <f t="shared" si="4"/>
        <v>45912</v>
      </c>
      <c r="B17" s="22">
        <f t="shared" si="2"/>
        <v>6</v>
      </c>
      <c r="C17" s="23"/>
      <c r="D17" s="24"/>
      <c r="E17" s="25" t="str">
        <f t="shared" si="3"/>
        <v>-</v>
      </c>
      <c r="F17" s="24"/>
      <c r="G17" s="25" t="e">
        <f t="shared" si="1"/>
        <v>#DIV/0!</v>
      </c>
      <c r="H17" s="26"/>
      <c r="I17" s="69"/>
    </row>
    <row r="18" spans="1:9" ht="35.25" customHeight="1" x14ac:dyDescent="0.2">
      <c r="A18" s="21">
        <f t="shared" si="4"/>
        <v>45913</v>
      </c>
      <c r="B18" s="22">
        <f t="shared" si="2"/>
        <v>7</v>
      </c>
      <c r="C18" s="23"/>
      <c r="D18" s="24"/>
      <c r="E18" s="25" t="str">
        <f t="shared" si="3"/>
        <v>-</v>
      </c>
      <c r="F18" s="24"/>
      <c r="G18" s="25" t="e">
        <f t="shared" si="1"/>
        <v>#DIV/0!</v>
      </c>
      <c r="H18" s="26"/>
      <c r="I18" s="69"/>
    </row>
    <row r="19" spans="1:9" ht="35.25" customHeight="1" x14ac:dyDescent="0.2">
      <c r="A19" s="21">
        <f t="shared" si="4"/>
        <v>45914</v>
      </c>
      <c r="B19" s="22">
        <f t="shared" si="2"/>
        <v>1</v>
      </c>
      <c r="C19" s="23"/>
      <c r="D19" s="24"/>
      <c r="E19" s="25" t="str">
        <f t="shared" si="3"/>
        <v>-</v>
      </c>
      <c r="F19" s="24"/>
      <c r="G19" s="25" t="e">
        <f t="shared" si="1"/>
        <v>#DIV/0!</v>
      </c>
      <c r="H19" s="26"/>
      <c r="I19" s="69"/>
    </row>
    <row r="20" spans="1:9" ht="35.25" customHeight="1" x14ac:dyDescent="0.2">
      <c r="A20" s="21">
        <f t="shared" si="4"/>
        <v>45915</v>
      </c>
      <c r="B20" s="22">
        <f t="shared" si="2"/>
        <v>2</v>
      </c>
      <c r="C20" s="23"/>
      <c r="D20" s="24"/>
      <c r="E20" s="25" t="str">
        <f t="shared" si="3"/>
        <v>-</v>
      </c>
      <c r="F20" s="24"/>
      <c r="G20" s="25" t="e">
        <f t="shared" si="1"/>
        <v>#DIV/0!</v>
      </c>
      <c r="H20" s="26"/>
      <c r="I20" s="69"/>
    </row>
    <row r="21" spans="1:9" ht="35.25" customHeight="1" x14ac:dyDescent="0.2">
      <c r="A21" s="21">
        <f t="shared" si="4"/>
        <v>45916</v>
      </c>
      <c r="B21" s="22">
        <f t="shared" si="2"/>
        <v>3</v>
      </c>
      <c r="C21" s="23"/>
      <c r="D21" s="24"/>
      <c r="E21" s="25" t="str">
        <f t="shared" si="3"/>
        <v>-</v>
      </c>
      <c r="F21" s="24"/>
      <c r="G21" s="25" t="e">
        <f t="shared" si="1"/>
        <v>#DIV/0!</v>
      </c>
      <c r="H21" s="26"/>
      <c r="I21" s="69"/>
    </row>
    <row r="22" spans="1:9" ht="35.25" customHeight="1" x14ac:dyDescent="0.2">
      <c r="A22" s="21">
        <f t="shared" si="4"/>
        <v>45917</v>
      </c>
      <c r="B22" s="22">
        <f t="shared" si="2"/>
        <v>4</v>
      </c>
      <c r="C22" s="23"/>
      <c r="D22" s="24"/>
      <c r="E22" s="25" t="str">
        <f t="shared" si="3"/>
        <v>-</v>
      </c>
      <c r="F22" s="24"/>
      <c r="G22" s="25" t="e">
        <f t="shared" si="1"/>
        <v>#DIV/0!</v>
      </c>
      <c r="H22" s="26"/>
      <c r="I22" s="69"/>
    </row>
    <row r="23" spans="1:9" ht="35.25" customHeight="1" x14ac:dyDescent="0.2">
      <c r="A23" s="21">
        <f t="shared" si="4"/>
        <v>45918</v>
      </c>
      <c r="B23" s="22">
        <f t="shared" si="2"/>
        <v>5</v>
      </c>
      <c r="C23" s="23"/>
      <c r="D23" s="24"/>
      <c r="E23" s="25" t="str">
        <f t="shared" si="3"/>
        <v>-</v>
      </c>
      <c r="F23" s="24"/>
      <c r="G23" s="25" t="e">
        <f t="shared" si="1"/>
        <v>#DIV/0!</v>
      </c>
      <c r="H23" s="26"/>
      <c r="I23" s="69"/>
    </row>
    <row r="24" spans="1:9" ht="35.25" customHeight="1" x14ac:dyDescent="0.2">
      <c r="A24" s="21">
        <f t="shared" si="4"/>
        <v>45919</v>
      </c>
      <c r="B24" s="22">
        <f t="shared" si="2"/>
        <v>6</v>
      </c>
      <c r="C24" s="23"/>
      <c r="D24" s="24"/>
      <c r="E24" s="25" t="str">
        <f t="shared" si="3"/>
        <v>-</v>
      </c>
      <c r="F24" s="24"/>
      <c r="G24" s="25" t="e">
        <f t="shared" si="1"/>
        <v>#DIV/0!</v>
      </c>
      <c r="H24" s="26"/>
      <c r="I24" s="69"/>
    </row>
    <row r="25" spans="1:9" ht="35.25" customHeight="1" x14ac:dyDescent="0.2">
      <c r="A25" s="21">
        <f t="shared" si="4"/>
        <v>45920</v>
      </c>
      <c r="B25" s="22">
        <f t="shared" si="2"/>
        <v>7</v>
      </c>
      <c r="C25" s="23"/>
      <c r="D25" s="24"/>
      <c r="E25" s="25" t="str">
        <f t="shared" si="3"/>
        <v>-</v>
      </c>
      <c r="F25" s="24"/>
      <c r="G25" s="25" t="e">
        <f t="shared" si="1"/>
        <v>#DIV/0!</v>
      </c>
      <c r="H25" s="26"/>
      <c r="I25" s="69"/>
    </row>
    <row r="26" spans="1:9" ht="35.25" customHeight="1" x14ac:dyDescent="0.2">
      <c r="A26" s="21">
        <f t="shared" si="4"/>
        <v>45921</v>
      </c>
      <c r="B26" s="22">
        <f t="shared" si="2"/>
        <v>1</v>
      </c>
      <c r="C26" s="23"/>
      <c r="D26" s="24"/>
      <c r="E26" s="25" t="str">
        <f t="shared" si="3"/>
        <v>-</v>
      </c>
      <c r="F26" s="24"/>
      <c r="G26" s="25" t="e">
        <f t="shared" si="1"/>
        <v>#DIV/0!</v>
      </c>
      <c r="H26" s="26"/>
      <c r="I26" s="69"/>
    </row>
    <row r="27" spans="1:9" ht="35.25" customHeight="1" x14ac:dyDescent="0.2">
      <c r="A27" s="21">
        <f>A26+1</f>
        <v>45922</v>
      </c>
      <c r="B27" s="22">
        <f t="shared" si="2"/>
        <v>2</v>
      </c>
      <c r="C27" s="23"/>
      <c r="D27" s="24"/>
      <c r="E27" s="25" t="str">
        <f t="shared" si="3"/>
        <v>-</v>
      </c>
      <c r="F27" s="24"/>
      <c r="G27" s="25" t="e">
        <f>F27/C27</f>
        <v>#DIV/0!</v>
      </c>
      <c r="H27" s="26"/>
      <c r="I27" s="69"/>
    </row>
    <row r="28" spans="1:9" ht="35.25" customHeight="1" x14ac:dyDescent="0.2">
      <c r="A28" s="21">
        <f t="shared" si="4"/>
        <v>45923</v>
      </c>
      <c r="B28" s="22">
        <f t="shared" si="2"/>
        <v>3</v>
      </c>
      <c r="C28" s="23"/>
      <c r="D28" s="24"/>
      <c r="E28" s="25" t="str">
        <f t="shared" si="3"/>
        <v>-</v>
      </c>
      <c r="F28" s="24"/>
      <c r="G28" s="25" t="e">
        <f t="shared" si="1"/>
        <v>#DIV/0!</v>
      </c>
      <c r="H28" s="26"/>
      <c r="I28" s="69"/>
    </row>
    <row r="29" spans="1:9" ht="35.25" customHeight="1" x14ac:dyDescent="0.2">
      <c r="A29" s="21">
        <f t="shared" si="4"/>
        <v>45924</v>
      </c>
      <c r="B29" s="22">
        <f t="shared" si="2"/>
        <v>4</v>
      </c>
      <c r="C29" s="23"/>
      <c r="D29" s="24"/>
      <c r="E29" s="25" t="str">
        <f t="shared" si="3"/>
        <v>-</v>
      </c>
      <c r="F29" s="24"/>
      <c r="G29" s="25" t="e">
        <f t="shared" si="1"/>
        <v>#DIV/0!</v>
      </c>
      <c r="H29" s="26"/>
      <c r="I29" s="69"/>
    </row>
    <row r="30" spans="1:9" ht="35.25" customHeight="1" x14ac:dyDescent="0.2">
      <c r="A30" s="21">
        <f t="shared" si="4"/>
        <v>45925</v>
      </c>
      <c r="B30" s="22">
        <f t="shared" si="2"/>
        <v>5</v>
      </c>
      <c r="C30" s="23"/>
      <c r="D30" s="24"/>
      <c r="E30" s="25" t="str">
        <f t="shared" si="3"/>
        <v>-</v>
      </c>
      <c r="F30" s="24"/>
      <c r="G30" s="25" t="e">
        <f t="shared" si="1"/>
        <v>#DIV/0!</v>
      </c>
      <c r="H30" s="26"/>
      <c r="I30" s="69"/>
    </row>
    <row r="31" spans="1:9" ht="35.25" customHeight="1" x14ac:dyDescent="0.2">
      <c r="A31" s="21">
        <f t="shared" si="4"/>
        <v>45926</v>
      </c>
      <c r="B31" s="22">
        <f t="shared" si="2"/>
        <v>6</v>
      </c>
      <c r="C31" s="23"/>
      <c r="D31" s="24"/>
      <c r="E31" s="25" t="str">
        <f t="shared" si="3"/>
        <v>-</v>
      </c>
      <c r="F31" s="24"/>
      <c r="G31" s="25" t="e">
        <f t="shared" si="1"/>
        <v>#DIV/0!</v>
      </c>
      <c r="H31" s="26"/>
      <c r="I31" s="69"/>
    </row>
    <row r="32" spans="1:9" ht="35.25" customHeight="1" x14ac:dyDescent="0.2">
      <c r="A32" s="21">
        <f t="shared" si="4"/>
        <v>45927</v>
      </c>
      <c r="B32" s="22">
        <f t="shared" si="2"/>
        <v>7</v>
      </c>
      <c r="C32" s="23"/>
      <c r="D32" s="24"/>
      <c r="E32" s="25" t="str">
        <f t="shared" si="3"/>
        <v>-</v>
      </c>
      <c r="F32" s="24"/>
      <c r="G32" s="25" t="e">
        <f t="shared" si="1"/>
        <v>#DIV/0!</v>
      </c>
      <c r="H32" s="26"/>
      <c r="I32" s="69"/>
    </row>
    <row r="33" spans="1:9" ht="35.25" customHeight="1" x14ac:dyDescent="0.2">
      <c r="A33" s="21">
        <f t="shared" si="4"/>
        <v>45928</v>
      </c>
      <c r="B33" s="22">
        <f t="shared" si="2"/>
        <v>1</v>
      </c>
      <c r="C33" s="23"/>
      <c r="D33" s="24"/>
      <c r="E33" s="25" t="str">
        <f t="shared" si="3"/>
        <v>-</v>
      </c>
      <c r="F33" s="24"/>
      <c r="G33" s="25" t="e">
        <f t="shared" si="1"/>
        <v>#DIV/0!</v>
      </c>
      <c r="H33" s="26"/>
      <c r="I33" s="69"/>
    </row>
    <row r="34" spans="1:9" ht="35.25" customHeight="1" x14ac:dyDescent="0.2">
      <c r="A34" s="21">
        <f t="shared" si="4"/>
        <v>45929</v>
      </c>
      <c r="B34" s="22">
        <f t="shared" si="2"/>
        <v>2</v>
      </c>
      <c r="C34" s="23"/>
      <c r="D34" s="24"/>
      <c r="E34" s="25" t="str">
        <f t="shared" si="3"/>
        <v>-</v>
      </c>
      <c r="F34" s="24"/>
      <c r="G34" s="25" t="e">
        <f t="shared" si="1"/>
        <v>#DIV/0!</v>
      </c>
      <c r="H34" s="26"/>
      <c r="I34" s="69"/>
    </row>
    <row r="35" spans="1:9" ht="35.25" customHeight="1" x14ac:dyDescent="0.2">
      <c r="A35" s="8">
        <f t="shared" si="4"/>
        <v>45930</v>
      </c>
      <c r="B35" s="9">
        <f t="shared" si="2"/>
        <v>3</v>
      </c>
      <c r="C35" s="19">
        <v>96</v>
      </c>
      <c r="D35" s="10">
        <v>84</v>
      </c>
      <c r="E35" s="18">
        <f t="shared" si="3"/>
        <v>0.875</v>
      </c>
      <c r="F35" s="10">
        <f>C35-D35</f>
        <v>12</v>
      </c>
      <c r="G35" s="20">
        <f t="shared" si="1"/>
        <v>0.125</v>
      </c>
      <c r="H35" s="11">
        <v>3.7731481481481483E-3</v>
      </c>
      <c r="I35" s="70">
        <v>0</v>
      </c>
    </row>
    <row r="36" spans="1:9" ht="35.25" hidden="1" customHeight="1" x14ac:dyDescent="0.2">
      <c r="A36" s="8">
        <f>A35+1</f>
        <v>45931</v>
      </c>
      <c r="B36" s="9">
        <f t="shared" si="2"/>
        <v>4</v>
      </c>
      <c r="C36" s="19"/>
      <c r="D36" s="10"/>
      <c r="E36" s="19"/>
      <c r="F36" s="10"/>
      <c r="G36" s="20" t="e">
        <f t="shared" si="1"/>
        <v>#DIV/0!</v>
      </c>
      <c r="H36" s="11"/>
    </row>
  </sheetData>
  <mergeCells count="4">
    <mergeCell ref="A3:B4"/>
    <mergeCell ref="C3:H3"/>
    <mergeCell ref="A5:B5"/>
    <mergeCell ref="A1:I2"/>
  </mergeCells>
  <phoneticPr fontId="1"/>
  <conditionalFormatting sqref="A6:H34 A35:E35 G35:H35 A36:H36">
    <cfRule type="expression" dxfId="107" priority="11">
      <formula>$B6=7</formula>
    </cfRule>
    <cfRule type="expression" dxfId="106" priority="12">
      <formula>$B6=1</formula>
    </cfRule>
  </conditionalFormatting>
  <conditionalFormatting sqref="F35">
    <cfRule type="expression" dxfId="105" priority="5">
      <formula>$B35="土"</formula>
    </cfRule>
    <cfRule type="expression" dxfId="104" priority="6">
      <formula>$B35="日"</formula>
    </cfRule>
  </conditionalFormatting>
  <conditionalFormatting sqref="I6:I35">
    <cfRule type="expression" dxfId="3" priority="3">
      <formula>$B6=7</formula>
    </cfRule>
    <cfRule type="expression" dxfId="2" priority="4">
      <formula>$B6=1</formula>
    </cfRule>
  </conditionalFormatting>
  <conditionalFormatting sqref="I6:I35">
    <cfRule type="expression" dxfId="1" priority="1">
      <formula>$B6="土"</formula>
    </cfRule>
  </conditionalFormatting>
  <conditionalFormatting sqref="I6:I13 I16:I20 I23 I27 I29:I30 I32:I35">
    <cfRule type="expression" dxfId="0" priority="2">
      <formula>$B6="日"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4CC34-CC06-4836-95DF-C14417F12FF5}">
  <sheetPr>
    <pageSetUpPr fitToPage="1"/>
  </sheetPr>
  <dimension ref="A1:I36"/>
  <sheetViews>
    <sheetView zoomScale="60" zoomScaleNormal="60" zoomScaleSheetLayoutView="70" workbookViewId="0">
      <pane xSplit="2" ySplit="5" topLeftCell="C6" activePane="bottomRight" state="frozen"/>
      <selection activeCell="Y19" sqref="Y19"/>
      <selection pane="topRight" activeCell="Y19" sqref="Y19"/>
      <selection pane="bottomLeft" activeCell="Y19" sqref="Y19"/>
      <selection pane="bottomRight" activeCell="Q12" sqref="O12:Q15"/>
    </sheetView>
  </sheetViews>
  <sheetFormatPr defaultColWidth="9" defaultRowHeight="15" x14ac:dyDescent="0.2"/>
  <cols>
    <col min="1" max="1" width="13" style="1" customWidth="1"/>
    <col min="2" max="2" width="4.44140625" style="1" bestFit="1" customWidth="1"/>
    <col min="3" max="8" width="12.21875" style="1" customWidth="1"/>
    <col min="9" max="16384" width="9" style="1"/>
  </cols>
  <sheetData>
    <row r="1" spans="1:9" ht="37.5" customHeight="1" x14ac:dyDescent="0.2">
      <c r="A1" s="57" t="s">
        <v>47</v>
      </c>
      <c r="B1" s="72"/>
      <c r="C1" s="72"/>
      <c r="D1" s="72"/>
      <c r="E1" s="72"/>
      <c r="F1" s="72"/>
      <c r="G1" s="72"/>
      <c r="H1" s="72"/>
      <c r="I1" s="72"/>
    </row>
    <row r="2" spans="1:9" ht="15.6" customHeight="1" thickBot="1" x14ac:dyDescent="0.25">
      <c r="A2" s="73"/>
      <c r="B2" s="74"/>
      <c r="C2" s="74"/>
      <c r="D2" s="74"/>
      <c r="E2" s="74"/>
      <c r="F2" s="74"/>
      <c r="G2" s="74"/>
      <c r="H2" s="74"/>
      <c r="I2" s="74"/>
    </row>
    <row r="3" spans="1:9" ht="15.75" customHeight="1" x14ac:dyDescent="0.2">
      <c r="A3" s="58" t="s">
        <v>0</v>
      </c>
      <c r="B3" s="59"/>
      <c r="C3" s="62" t="s">
        <v>1</v>
      </c>
      <c r="D3" s="63"/>
      <c r="E3" s="63"/>
      <c r="F3" s="63"/>
      <c r="G3" s="63"/>
      <c r="H3" s="63"/>
      <c r="I3" s="66" t="s">
        <v>49</v>
      </c>
    </row>
    <row r="4" spans="1:9" ht="48.75" customHeight="1" thickBot="1" x14ac:dyDescent="0.25">
      <c r="A4" s="60"/>
      <c r="B4" s="61"/>
      <c r="C4" s="5" t="s">
        <v>6</v>
      </c>
      <c r="D4" s="2" t="s">
        <v>7</v>
      </c>
      <c r="E4" s="6" t="s">
        <v>2</v>
      </c>
      <c r="F4" s="3" t="s">
        <v>8</v>
      </c>
      <c r="G4" s="7" t="s">
        <v>3</v>
      </c>
      <c r="H4" s="4" t="s">
        <v>4</v>
      </c>
      <c r="I4" s="67" t="s">
        <v>50</v>
      </c>
    </row>
    <row r="5" spans="1:9" ht="26.25" customHeight="1" thickTop="1" thickBot="1" x14ac:dyDescent="0.25">
      <c r="A5" s="64" t="s">
        <v>5</v>
      </c>
      <c r="B5" s="65"/>
      <c r="C5" s="17">
        <f>SUM(C6:C36)</f>
        <v>914</v>
      </c>
      <c r="D5" s="12">
        <f>SUM(D6:D36)</f>
        <v>858</v>
      </c>
      <c r="E5" s="13">
        <f>D5/C5</f>
        <v>0.93873085339168494</v>
      </c>
      <c r="F5" s="14">
        <f>SUM(F6:F36)</f>
        <v>56</v>
      </c>
      <c r="G5" s="16">
        <f>F5/C5</f>
        <v>6.1269146608315096E-2</v>
      </c>
      <c r="H5" s="15">
        <f>SUBTOTAL(1,H6:H36)</f>
        <v>5.0231481481481481E-3</v>
      </c>
      <c r="I5" s="68">
        <f t="shared" ref="I5" si="0">SUM(I6:I33)</f>
        <v>15</v>
      </c>
    </row>
    <row r="6" spans="1:9" ht="35.25" customHeight="1" x14ac:dyDescent="0.2">
      <c r="A6" s="8">
        <v>45931</v>
      </c>
      <c r="B6" s="9">
        <f>WEEKDAY(A6,1)</f>
        <v>4</v>
      </c>
      <c r="C6" s="19">
        <v>139</v>
      </c>
      <c r="D6" s="10">
        <v>118</v>
      </c>
      <c r="E6" s="18">
        <f>IF(ISERROR(D6/C6),"-",(D6/C6))</f>
        <v>0.84892086330935257</v>
      </c>
      <c r="F6" s="10">
        <f>C6-D6</f>
        <v>21</v>
      </c>
      <c r="G6" s="20">
        <f t="shared" ref="G6:G36" si="1">F6/C6</f>
        <v>0.15107913669064749</v>
      </c>
      <c r="H6" s="11">
        <v>3.8773148148148148E-3</v>
      </c>
      <c r="I6" s="70">
        <v>5</v>
      </c>
    </row>
    <row r="7" spans="1:9" ht="35.25" customHeight="1" x14ac:dyDescent="0.2">
      <c r="A7" s="8">
        <f>A6+1</f>
        <v>45932</v>
      </c>
      <c r="B7" s="9">
        <f t="shared" ref="B7:B36" si="2">WEEKDAY(A7,1)</f>
        <v>5</v>
      </c>
      <c r="C7" s="19">
        <v>135</v>
      </c>
      <c r="D7" s="10">
        <v>118</v>
      </c>
      <c r="E7" s="18">
        <f t="shared" ref="E7:E36" si="3">IF(ISERROR(D7/C7),"-",(D7/C7))</f>
        <v>0.87407407407407411</v>
      </c>
      <c r="F7" s="10">
        <f t="shared" ref="F7:F36" si="4">C7-D7</f>
        <v>17</v>
      </c>
      <c r="G7" s="20">
        <f t="shared" si="1"/>
        <v>0.12592592592592591</v>
      </c>
      <c r="H7" s="11">
        <v>5.6597222222222222E-3</v>
      </c>
      <c r="I7" s="70">
        <v>2</v>
      </c>
    </row>
    <row r="8" spans="1:9" ht="35.25" customHeight="1" x14ac:dyDescent="0.2">
      <c r="A8" s="8">
        <f>A7+1</f>
        <v>45933</v>
      </c>
      <c r="B8" s="9">
        <f t="shared" si="2"/>
        <v>6</v>
      </c>
      <c r="C8" s="19">
        <v>115</v>
      </c>
      <c r="D8" s="10">
        <v>104</v>
      </c>
      <c r="E8" s="18">
        <f t="shared" si="3"/>
        <v>0.90434782608695652</v>
      </c>
      <c r="F8" s="10">
        <f t="shared" si="4"/>
        <v>11</v>
      </c>
      <c r="G8" s="20">
        <f t="shared" si="1"/>
        <v>9.5652173913043481E-2</v>
      </c>
      <c r="H8" s="11">
        <v>3.6574074074074074E-3</v>
      </c>
      <c r="I8" s="70">
        <v>2</v>
      </c>
    </row>
    <row r="9" spans="1:9" ht="35.25" customHeight="1" x14ac:dyDescent="0.2">
      <c r="A9" s="8">
        <f t="shared" ref="A9:A35" si="5">A8+1</f>
        <v>45934</v>
      </c>
      <c r="B9" s="9">
        <f t="shared" si="2"/>
        <v>7</v>
      </c>
      <c r="C9" s="29"/>
      <c r="D9" s="10"/>
      <c r="E9" s="18" t="str">
        <f t="shared" si="3"/>
        <v>-</v>
      </c>
      <c r="F9" s="10">
        <f t="shared" si="4"/>
        <v>0</v>
      </c>
      <c r="G9" s="20" t="e">
        <f t="shared" si="1"/>
        <v>#DIV/0!</v>
      </c>
      <c r="H9" s="11"/>
      <c r="I9" s="70"/>
    </row>
    <row r="10" spans="1:9" ht="35.25" customHeight="1" x14ac:dyDescent="0.2">
      <c r="A10" s="8">
        <f t="shared" si="5"/>
        <v>45935</v>
      </c>
      <c r="B10" s="9">
        <f t="shared" si="2"/>
        <v>1</v>
      </c>
      <c r="C10" s="27"/>
      <c r="D10" s="10"/>
      <c r="E10" s="18" t="str">
        <f t="shared" si="3"/>
        <v>-</v>
      </c>
      <c r="F10" s="10">
        <f t="shared" si="4"/>
        <v>0</v>
      </c>
      <c r="G10" s="20" t="e">
        <f t="shared" si="1"/>
        <v>#DIV/0!</v>
      </c>
      <c r="H10" s="11"/>
      <c r="I10" s="70"/>
    </row>
    <row r="11" spans="1:9" ht="35.25" customHeight="1" x14ac:dyDescent="0.2">
      <c r="A11" s="8">
        <f t="shared" si="5"/>
        <v>45936</v>
      </c>
      <c r="B11" s="9">
        <f t="shared" si="2"/>
        <v>2</v>
      </c>
      <c r="C11" s="19">
        <v>111</v>
      </c>
      <c r="D11" s="10">
        <v>109</v>
      </c>
      <c r="E11" s="18">
        <f t="shared" si="3"/>
        <v>0.98198198198198194</v>
      </c>
      <c r="F11" s="10">
        <f t="shared" si="4"/>
        <v>2</v>
      </c>
      <c r="G11" s="20">
        <f t="shared" si="1"/>
        <v>1.8018018018018018E-2</v>
      </c>
      <c r="H11" s="11">
        <v>5.4050925925925924E-3</v>
      </c>
      <c r="I11" s="70">
        <v>5</v>
      </c>
    </row>
    <row r="12" spans="1:9" ht="35.25" customHeight="1" x14ac:dyDescent="0.2">
      <c r="A12" s="8">
        <f t="shared" si="5"/>
        <v>45937</v>
      </c>
      <c r="B12" s="9">
        <f t="shared" si="2"/>
        <v>3</v>
      </c>
      <c r="C12" s="19">
        <v>50</v>
      </c>
      <c r="D12" s="10">
        <v>50</v>
      </c>
      <c r="E12" s="18">
        <f t="shared" si="3"/>
        <v>1</v>
      </c>
      <c r="F12" s="10">
        <f t="shared" si="4"/>
        <v>0</v>
      </c>
      <c r="G12" s="20">
        <f t="shared" si="1"/>
        <v>0</v>
      </c>
      <c r="H12" s="11">
        <v>5.9375000000000001E-3</v>
      </c>
      <c r="I12" s="70">
        <v>0</v>
      </c>
    </row>
    <row r="13" spans="1:9" ht="35.25" customHeight="1" x14ac:dyDescent="0.2">
      <c r="A13" s="8">
        <f t="shared" si="5"/>
        <v>45938</v>
      </c>
      <c r="B13" s="9">
        <f t="shared" si="2"/>
        <v>4</v>
      </c>
      <c r="C13" s="30">
        <v>52</v>
      </c>
      <c r="D13" s="31">
        <v>50</v>
      </c>
      <c r="E13" s="18">
        <f t="shared" si="3"/>
        <v>0.96153846153846156</v>
      </c>
      <c r="F13" s="10">
        <f t="shared" si="4"/>
        <v>2</v>
      </c>
      <c r="G13" s="20">
        <f t="shared" si="1"/>
        <v>3.8461538461538464E-2</v>
      </c>
      <c r="H13" s="11">
        <v>5.6018518518518518E-3</v>
      </c>
      <c r="I13" s="70">
        <v>0</v>
      </c>
    </row>
    <row r="14" spans="1:9" ht="35.25" customHeight="1" x14ac:dyDescent="0.2">
      <c r="A14" s="8">
        <f t="shared" si="5"/>
        <v>45939</v>
      </c>
      <c r="B14" s="9">
        <f t="shared" si="2"/>
        <v>5</v>
      </c>
      <c r="C14" s="19">
        <v>35</v>
      </c>
      <c r="D14" s="10">
        <v>35</v>
      </c>
      <c r="E14" s="18">
        <f t="shared" si="3"/>
        <v>1</v>
      </c>
      <c r="F14" s="10">
        <f t="shared" si="4"/>
        <v>0</v>
      </c>
      <c r="G14" s="20">
        <f t="shared" si="1"/>
        <v>0</v>
      </c>
      <c r="H14" s="11" t="s">
        <v>9</v>
      </c>
      <c r="I14" s="70">
        <v>0</v>
      </c>
    </row>
    <row r="15" spans="1:9" ht="35.25" customHeight="1" x14ac:dyDescent="0.2">
      <c r="A15" s="8">
        <f t="shared" si="5"/>
        <v>45940</v>
      </c>
      <c r="B15" s="9">
        <f t="shared" si="2"/>
        <v>6</v>
      </c>
      <c r="C15" s="19">
        <v>26</v>
      </c>
      <c r="D15" s="10">
        <v>26</v>
      </c>
      <c r="E15" s="18">
        <f t="shared" si="3"/>
        <v>1</v>
      </c>
      <c r="F15" s="10">
        <f t="shared" si="4"/>
        <v>0</v>
      </c>
      <c r="G15" s="20">
        <f t="shared" si="1"/>
        <v>0</v>
      </c>
      <c r="H15" s="11" t="s">
        <v>10</v>
      </c>
      <c r="I15" s="70">
        <v>0</v>
      </c>
    </row>
    <row r="16" spans="1:9" ht="35.25" customHeight="1" x14ac:dyDescent="0.2">
      <c r="A16" s="8">
        <f t="shared" si="5"/>
        <v>45941</v>
      </c>
      <c r="B16" s="9">
        <f t="shared" si="2"/>
        <v>7</v>
      </c>
      <c r="C16" s="27"/>
      <c r="D16" s="10"/>
      <c r="E16" s="18" t="str">
        <f t="shared" si="3"/>
        <v>-</v>
      </c>
      <c r="F16" s="10">
        <f t="shared" si="4"/>
        <v>0</v>
      </c>
      <c r="G16" s="20" t="e">
        <f t="shared" si="1"/>
        <v>#DIV/0!</v>
      </c>
      <c r="H16" s="11"/>
      <c r="I16" s="70"/>
    </row>
    <row r="17" spans="1:9" ht="35.25" customHeight="1" x14ac:dyDescent="0.2">
      <c r="A17" s="8">
        <f t="shared" si="5"/>
        <v>45942</v>
      </c>
      <c r="B17" s="9">
        <f t="shared" si="2"/>
        <v>1</v>
      </c>
      <c r="C17" s="27"/>
      <c r="D17" s="10"/>
      <c r="E17" s="18" t="str">
        <f t="shared" si="3"/>
        <v>-</v>
      </c>
      <c r="F17" s="10">
        <f t="shared" si="4"/>
        <v>0</v>
      </c>
      <c r="G17" s="20" t="e">
        <f t="shared" si="1"/>
        <v>#DIV/0!</v>
      </c>
      <c r="H17" s="11"/>
      <c r="I17" s="70"/>
    </row>
    <row r="18" spans="1:9" ht="35.25" customHeight="1" x14ac:dyDescent="0.2">
      <c r="A18" s="21">
        <f t="shared" si="5"/>
        <v>45943</v>
      </c>
      <c r="B18" s="22">
        <f t="shared" si="2"/>
        <v>2</v>
      </c>
      <c r="C18" s="23"/>
      <c r="D18" s="24"/>
      <c r="E18" s="25" t="str">
        <f t="shared" si="3"/>
        <v>-</v>
      </c>
      <c r="F18" s="24">
        <f t="shared" si="4"/>
        <v>0</v>
      </c>
      <c r="G18" s="25" t="e">
        <f t="shared" si="1"/>
        <v>#DIV/0!</v>
      </c>
      <c r="H18" s="26"/>
      <c r="I18" s="69"/>
    </row>
    <row r="19" spans="1:9" ht="35.25" customHeight="1" x14ac:dyDescent="0.2">
      <c r="A19" s="8">
        <f t="shared" si="5"/>
        <v>45944</v>
      </c>
      <c r="B19" s="9">
        <f t="shared" si="2"/>
        <v>3</v>
      </c>
      <c r="C19" s="19">
        <v>31</v>
      </c>
      <c r="D19" s="10">
        <v>31</v>
      </c>
      <c r="E19" s="18">
        <f t="shared" si="3"/>
        <v>1</v>
      </c>
      <c r="F19" s="10">
        <f t="shared" si="4"/>
        <v>0</v>
      </c>
      <c r="G19" s="20">
        <f t="shared" si="1"/>
        <v>0</v>
      </c>
      <c r="H19" s="11" t="s">
        <v>11</v>
      </c>
      <c r="I19" s="70">
        <v>0</v>
      </c>
    </row>
    <row r="20" spans="1:9" ht="35.25" customHeight="1" x14ac:dyDescent="0.2">
      <c r="A20" s="8">
        <f t="shared" si="5"/>
        <v>45945</v>
      </c>
      <c r="B20" s="9">
        <f t="shared" si="2"/>
        <v>4</v>
      </c>
      <c r="C20" s="19">
        <v>24</v>
      </c>
      <c r="D20" s="10">
        <v>24</v>
      </c>
      <c r="E20" s="18">
        <f t="shared" si="3"/>
        <v>1</v>
      </c>
      <c r="F20" s="10">
        <f t="shared" si="4"/>
        <v>0</v>
      </c>
      <c r="G20" s="20">
        <f t="shared" si="1"/>
        <v>0</v>
      </c>
      <c r="H20" s="11" t="s">
        <v>12</v>
      </c>
      <c r="I20" s="70">
        <v>0</v>
      </c>
    </row>
    <row r="21" spans="1:9" ht="35.25" customHeight="1" x14ac:dyDescent="0.2">
      <c r="A21" s="8">
        <f t="shared" si="5"/>
        <v>45946</v>
      </c>
      <c r="B21" s="9">
        <f t="shared" si="2"/>
        <v>5</v>
      </c>
      <c r="C21" s="19">
        <v>18</v>
      </c>
      <c r="D21" s="10">
        <v>18</v>
      </c>
      <c r="E21" s="18">
        <f t="shared" si="3"/>
        <v>1</v>
      </c>
      <c r="F21" s="10">
        <f t="shared" si="4"/>
        <v>0</v>
      </c>
      <c r="G21" s="20">
        <f t="shared" si="1"/>
        <v>0</v>
      </c>
      <c r="H21" s="11" t="s">
        <v>13</v>
      </c>
      <c r="I21" s="70">
        <v>0</v>
      </c>
    </row>
    <row r="22" spans="1:9" ht="35.25" customHeight="1" x14ac:dyDescent="0.2">
      <c r="A22" s="8">
        <f t="shared" si="5"/>
        <v>45947</v>
      </c>
      <c r="B22" s="9">
        <f t="shared" si="2"/>
        <v>6</v>
      </c>
      <c r="C22" s="19">
        <v>24</v>
      </c>
      <c r="D22" s="10">
        <v>23</v>
      </c>
      <c r="E22" s="18">
        <f t="shared" si="3"/>
        <v>0.95833333333333337</v>
      </c>
      <c r="F22" s="10">
        <f t="shared" si="4"/>
        <v>1</v>
      </c>
      <c r="G22" s="20">
        <f t="shared" si="1"/>
        <v>4.1666666666666664E-2</v>
      </c>
      <c r="H22" s="11" t="s">
        <v>14</v>
      </c>
      <c r="I22" s="70">
        <v>0</v>
      </c>
    </row>
    <row r="23" spans="1:9" ht="35.25" customHeight="1" x14ac:dyDescent="0.2">
      <c r="A23" s="8">
        <f t="shared" si="5"/>
        <v>45948</v>
      </c>
      <c r="B23" s="9">
        <f t="shared" si="2"/>
        <v>7</v>
      </c>
      <c r="C23" s="27"/>
      <c r="D23" s="10"/>
      <c r="E23" s="18" t="str">
        <f t="shared" si="3"/>
        <v>-</v>
      </c>
      <c r="F23" s="10">
        <f t="shared" si="4"/>
        <v>0</v>
      </c>
      <c r="G23" s="20" t="e">
        <f t="shared" si="1"/>
        <v>#DIV/0!</v>
      </c>
      <c r="H23" s="11"/>
      <c r="I23" s="70"/>
    </row>
    <row r="24" spans="1:9" ht="35.25" customHeight="1" x14ac:dyDescent="0.2">
      <c r="A24" s="8">
        <f t="shared" si="5"/>
        <v>45949</v>
      </c>
      <c r="B24" s="9">
        <f t="shared" si="2"/>
        <v>1</v>
      </c>
      <c r="C24" s="27"/>
      <c r="D24" s="10"/>
      <c r="E24" s="18" t="str">
        <f t="shared" si="3"/>
        <v>-</v>
      </c>
      <c r="F24" s="10">
        <f t="shared" si="4"/>
        <v>0</v>
      </c>
      <c r="G24" s="20" t="e">
        <f t="shared" si="1"/>
        <v>#DIV/0!</v>
      </c>
      <c r="H24" s="11"/>
      <c r="I24" s="70"/>
    </row>
    <row r="25" spans="1:9" ht="35.25" customHeight="1" x14ac:dyDescent="0.2">
      <c r="A25" s="8">
        <f t="shared" si="5"/>
        <v>45950</v>
      </c>
      <c r="B25" s="9">
        <f t="shared" si="2"/>
        <v>2</v>
      </c>
      <c r="C25" s="19">
        <v>21</v>
      </c>
      <c r="D25" s="10">
        <v>20</v>
      </c>
      <c r="E25" s="18">
        <f t="shared" si="3"/>
        <v>0.95238095238095233</v>
      </c>
      <c r="F25" s="10">
        <f t="shared" si="4"/>
        <v>1</v>
      </c>
      <c r="G25" s="20">
        <f t="shared" si="1"/>
        <v>4.7619047619047616E-2</v>
      </c>
      <c r="H25" s="11" t="s">
        <v>15</v>
      </c>
      <c r="I25" s="70">
        <v>0</v>
      </c>
    </row>
    <row r="26" spans="1:9" ht="35.25" customHeight="1" x14ac:dyDescent="0.2">
      <c r="A26" s="8">
        <f t="shared" si="5"/>
        <v>45951</v>
      </c>
      <c r="B26" s="9">
        <f t="shared" si="2"/>
        <v>3</v>
      </c>
      <c r="C26" s="19">
        <v>22</v>
      </c>
      <c r="D26" s="10">
        <v>22</v>
      </c>
      <c r="E26" s="18">
        <f t="shared" si="3"/>
        <v>1</v>
      </c>
      <c r="F26" s="10">
        <f t="shared" si="4"/>
        <v>0</v>
      </c>
      <c r="G26" s="20">
        <f t="shared" si="1"/>
        <v>0</v>
      </c>
      <c r="H26" s="11" t="s">
        <v>16</v>
      </c>
      <c r="I26" s="70">
        <v>0</v>
      </c>
    </row>
    <row r="27" spans="1:9" ht="35.25" customHeight="1" x14ac:dyDescent="0.2">
      <c r="A27" s="8">
        <f>A26+1</f>
        <v>45952</v>
      </c>
      <c r="B27" s="9">
        <f t="shared" si="2"/>
        <v>4</v>
      </c>
      <c r="C27" s="19">
        <v>20</v>
      </c>
      <c r="D27" s="10">
        <v>20</v>
      </c>
      <c r="E27" s="18">
        <f t="shared" si="3"/>
        <v>1</v>
      </c>
      <c r="F27" s="10">
        <f t="shared" si="4"/>
        <v>0</v>
      </c>
      <c r="G27" s="20">
        <f>F27/C27</f>
        <v>0</v>
      </c>
      <c r="H27" s="11" t="s">
        <v>17</v>
      </c>
      <c r="I27" s="70">
        <v>0</v>
      </c>
    </row>
    <row r="28" spans="1:9" ht="35.25" customHeight="1" x14ac:dyDescent="0.2">
      <c r="A28" s="8">
        <f t="shared" si="5"/>
        <v>45953</v>
      </c>
      <c r="B28" s="9">
        <f t="shared" si="2"/>
        <v>5</v>
      </c>
      <c r="C28" s="19">
        <v>13</v>
      </c>
      <c r="D28" s="10">
        <v>13</v>
      </c>
      <c r="E28" s="18">
        <f t="shared" si="3"/>
        <v>1</v>
      </c>
      <c r="F28" s="10">
        <f t="shared" si="4"/>
        <v>0</v>
      </c>
      <c r="G28" s="20">
        <f t="shared" si="1"/>
        <v>0</v>
      </c>
      <c r="H28" s="11" t="s">
        <v>18</v>
      </c>
      <c r="I28" s="70">
        <v>0</v>
      </c>
    </row>
    <row r="29" spans="1:9" ht="35.25" customHeight="1" x14ac:dyDescent="0.2">
      <c r="A29" s="8">
        <f t="shared" si="5"/>
        <v>45954</v>
      </c>
      <c r="B29" s="9">
        <f t="shared" si="2"/>
        <v>6</v>
      </c>
      <c r="C29" s="19">
        <v>13</v>
      </c>
      <c r="D29" s="10">
        <v>13</v>
      </c>
      <c r="E29" s="18">
        <f t="shared" si="3"/>
        <v>1</v>
      </c>
      <c r="F29" s="10">
        <f t="shared" si="4"/>
        <v>0</v>
      </c>
      <c r="G29" s="20">
        <f t="shared" si="1"/>
        <v>0</v>
      </c>
      <c r="H29" s="11" t="s">
        <v>19</v>
      </c>
      <c r="I29" s="70">
        <v>0</v>
      </c>
    </row>
    <row r="30" spans="1:9" ht="35.25" customHeight="1" x14ac:dyDescent="0.2">
      <c r="A30" s="8">
        <f t="shared" si="5"/>
        <v>45955</v>
      </c>
      <c r="B30" s="9">
        <f t="shared" si="2"/>
        <v>7</v>
      </c>
      <c r="C30" s="27"/>
      <c r="D30" s="10"/>
      <c r="E30" s="18" t="str">
        <f t="shared" si="3"/>
        <v>-</v>
      </c>
      <c r="F30" s="10">
        <f t="shared" si="4"/>
        <v>0</v>
      </c>
      <c r="G30" s="20" t="e">
        <f t="shared" si="1"/>
        <v>#DIV/0!</v>
      </c>
      <c r="H30" s="11"/>
      <c r="I30" s="70"/>
    </row>
    <row r="31" spans="1:9" ht="35.25" customHeight="1" x14ac:dyDescent="0.2">
      <c r="A31" s="8">
        <f t="shared" si="5"/>
        <v>45956</v>
      </c>
      <c r="B31" s="9">
        <f t="shared" si="2"/>
        <v>1</v>
      </c>
      <c r="C31" s="27"/>
      <c r="D31" s="10"/>
      <c r="E31" s="18" t="str">
        <f t="shared" si="3"/>
        <v>-</v>
      </c>
      <c r="F31" s="10">
        <f t="shared" si="4"/>
        <v>0</v>
      </c>
      <c r="G31" s="20" t="e">
        <f t="shared" si="1"/>
        <v>#DIV/0!</v>
      </c>
      <c r="H31" s="11"/>
      <c r="I31" s="70"/>
    </row>
    <row r="32" spans="1:9" ht="35.25" customHeight="1" x14ac:dyDescent="0.2">
      <c r="A32" s="8">
        <f t="shared" si="5"/>
        <v>45957</v>
      </c>
      <c r="B32" s="9">
        <f t="shared" si="2"/>
        <v>2</v>
      </c>
      <c r="C32" s="19">
        <v>16</v>
      </c>
      <c r="D32" s="10">
        <v>15</v>
      </c>
      <c r="E32" s="18">
        <f t="shared" si="3"/>
        <v>0.9375</v>
      </c>
      <c r="F32" s="10">
        <f t="shared" si="4"/>
        <v>1</v>
      </c>
      <c r="G32" s="20">
        <f t="shared" si="1"/>
        <v>6.25E-2</v>
      </c>
      <c r="H32" s="11" t="s">
        <v>20</v>
      </c>
      <c r="I32" s="70">
        <v>1</v>
      </c>
    </row>
    <row r="33" spans="1:9" ht="35.25" customHeight="1" x14ac:dyDescent="0.2">
      <c r="A33" s="8">
        <f t="shared" si="5"/>
        <v>45958</v>
      </c>
      <c r="B33" s="9">
        <f t="shared" si="2"/>
        <v>3</v>
      </c>
      <c r="C33" s="19">
        <v>9</v>
      </c>
      <c r="D33" s="10">
        <v>9</v>
      </c>
      <c r="E33" s="18">
        <f t="shared" si="3"/>
        <v>1</v>
      </c>
      <c r="F33" s="10">
        <f t="shared" si="4"/>
        <v>0</v>
      </c>
      <c r="G33" s="20">
        <f t="shared" si="1"/>
        <v>0</v>
      </c>
      <c r="H33" s="11" t="s">
        <v>21</v>
      </c>
      <c r="I33" s="70">
        <v>0</v>
      </c>
    </row>
    <row r="34" spans="1:9" ht="35.25" customHeight="1" x14ac:dyDescent="0.2">
      <c r="A34" s="8">
        <f t="shared" si="5"/>
        <v>45959</v>
      </c>
      <c r="B34" s="9">
        <f t="shared" si="2"/>
        <v>4</v>
      </c>
      <c r="C34" s="19">
        <v>12</v>
      </c>
      <c r="D34" s="10">
        <v>12</v>
      </c>
      <c r="E34" s="18">
        <f t="shared" si="3"/>
        <v>1</v>
      </c>
      <c r="F34" s="10">
        <f t="shared" si="4"/>
        <v>0</v>
      </c>
      <c r="G34" s="20">
        <f t="shared" si="1"/>
        <v>0</v>
      </c>
      <c r="H34" s="11" t="s">
        <v>22</v>
      </c>
      <c r="I34" s="70">
        <v>0</v>
      </c>
    </row>
    <row r="35" spans="1:9" ht="35.25" customHeight="1" x14ac:dyDescent="0.2">
      <c r="A35" s="8">
        <f t="shared" si="5"/>
        <v>45960</v>
      </c>
      <c r="B35" s="9">
        <f t="shared" si="2"/>
        <v>5</v>
      </c>
      <c r="C35" s="19">
        <v>12</v>
      </c>
      <c r="D35" s="10">
        <v>12</v>
      </c>
      <c r="E35" s="18">
        <f t="shared" si="3"/>
        <v>1</v>
      </c>
      <c r="F35" s="10">
        <f t="shared" si="4"/>
        <v>0</v>
      </c>
      <c r="G35" s="20">
        <f t="shared" si="1"/>
        <v>0</v>
      </c>
      <c r="H35" s="11" t="s">
        <v>23</v>
      </c>
      <c r="I35" s="70">
        <v>0</v>
      </c>
    </row>
    <row r="36" spans="1:9" ht="31.2" customHeight="1" x14ac:dyDescent="0.2">
      <c r="A36" s="8">
        <f>A35+1</f>
        <v>45961</v>
      </c>
      <c r="B36" s="9">
        <f t="shared" si="2"/>
        <v>6</v>
      </c>
      <c r="C36" s="19">
        <v>16</v>
      </c>
      <c r="D36" s="10">
        <v>16</v>
      </c>
      <c r="E36" s="32">
        <f t="shared" si="3"/>
        <v>1</v>
      </c>
      <c r="F36" s="10">
        <f t="shared" si="4"/>
        <v>0</v>
      </c>
      <c r="G36" s="20">
        <f t="shared" si="1"/>
        <v>0</v>
      </c>
      <c r="H36" s="11" t="s">
        <v>24</v>
      </c>
      <c r="I36" s="70">
        <v>0</v>
      </c>
    </row>
  </sheetData>
  <mergeCells count="4">
    <mergeCell ref="A3:B4"/>
    <mergeCell ref="C3:H3"/>
    <mergeCell ref="A5:B5"/>
    <mergeCell ref="A1:I2"/>
  </mergeCells>
  <phoneticPr fontId="1"/>
  <conditionalFormatting sqref="A6:E36 G6:H36">
    <cfRule type="expression" dxfId="103" priority="19">
      <formula>$B6=7</formula>
    </cfRule>
    <cfRule type="expression" dxfId="102" priority="20">
      <formula>$B6=1</formula>
    </cfRule>
  </conditionalFormatting>
  <conditionalFormatting sqref="F6:F8 F11:F15 F19:F22 F25:F29 F32:F36">
    <cfRule type="expression" dxfId="101" priority="13">
      <formula>$B6="土"</formula>
    </cfRule>
    <cfRule type="expression" dxfId="100" priority="14">
      <formula>$B6="日"</formula>
    </cfRule>
  </conditionalFormatting>
  <conditionalFormatting sqref="F9:F10">
    <cfRule type="expression" dxfId="99" priority="11">
      <formula>$B9=7</formula>
    </cfRule>
    <cfRule type="expression" dxfId="98" priority="12">
      <formula>$B9=1</formula>
    </cfRule>
  </conditionalFormatting>
  <conditionalFormatting sqref="F16:F18">
    <cfRule type="expression" dxfId="97" priority="9">
      <formula>$B16=7</formula>
    </cfRule>
    <cfRule type="expression" dxfId="96" priority="10">
      <formula>$B16=1</formula>
    </cfRule>
  </conditionalFormatting>
  <conditionalFormatting sqref="F23:F24">
    <cfRule type="expression" dxfId="95" priority="7">
      <formula>$B23=7</formula>
    </cfRule>
    <cfRule type="expression" dxfId="94" priority="8">
      <formula>$B23=1</formula>
    </cfRule>
  </conditionalFormatting>
  <conditionalFormatting sqref="F30:F31">
    <cfRule type="expression" dxfId="93" priority="5">
      <formula>$B30=7</formula>
    </cfRule>
    <cfRule type="expression" dxfId="92" priority="6">
      <formula>$B30=1</formula>
    </cfRule>
  </conditionalFormatting>
  <conditionalFormatting sqref="I6:I36">
    <cfRule type="expression" dxfId="7" priority="3">
      <formula>$B6=7</formula>
    </cfRule>
    <cfRule type="expression" dxfId="6" priority="4">
      <formula>$B6=1</formula>
    </cfRule>
  </conditionalFormatting>
  <conditionalFormatting sqref="I6:I36">
    <cfRule type="expression" dxfId="5" priority="1">
      <formula>$B6="土"</formula>
    </cfRule>
  </conditionalFormatting>
  <conditionalFormatting sqref="I6:I13 I16:I20 I23 I27 I29:I30 I32:I36">
    <cfRule type="expression" dxfId="4" priority="2">
      <formula>$B6="日"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D0B8E-7410-465B-B35E-ABA83B723994}">
  <sheetPr>
    <pageSetUpPr fitToPage="1"/>
  </sheetPr>
  <dimension ref="A1:I36"/>
  <sheetViews>
    <sheetView zoomScale="60" zoomScaleNormal="60" zoomScaleSheetLayoutView="70" workbookViewId="0">
      <pane xSplit="2" ySplit="5" topLeftCell="C21" activePane="bottomRight" state="frozen"/>
      <selection activeCell="Y19" sqref="Y19"/>
      <selection pane="topRight" activeCell="Y19" sqref="Y19"/>
      <selection pane="bottomLeft" activeCell="Y19" sqref="Y19"/>
      <selection pane="bottomRight" activeCell="Q33" sqref="Q33"/>
    </sheetView>
  </sheetViews>
  <sheetFormatPr defaultColWidth="9" defaultRowHeight="15" x14ac:dyDescent="0.2"/>
  <cols>
    <col min="1" max="1" width="13.21875" style="1" customWidth="1"/>
    <col min="2" max="2" width="4.44140625" style="1" bestFit="1" customWidth="1"/>
    <col min="3" max="8" width="12.21875" style="1" customWidth="1"/>
    <col min="9" max="16384" width="9" style="1"/>
  </cols>
  <sheetData>
    <row r="1" spans="1:9" ht="37.5" customHeight="1" x14ac:dyDescent="0.2">
      <c r="A1" s="57" t="s">
        <v>46</v>
      </c>
      <c r="B1" s="72"/>
      <c r="C1" s="72"/>
      <c r="D1" s="72"/>
      <c r="E1" s="72"/>
      <c r="F1" s="72"/>
      <c r="G1" s="72"/>
      <c r="H1" s="72"/>
      <c r="I1" s="72"/>
    </row>
    <row r="2" spans="1:9" ht="15.6" customHeight="1" thickBot="1" x14ac:dyDescent="0.25">
      <c r="A2" s="73"/>
      <c r="B2" s="74"/>
      <c r="C2" s="74"/>
      <c r="D2" s="74"/>
      <c r="E2" s="74"/>
      <c r="F2" s="74"/>
      <c r="G2" s="74"/>
      <c r="H2" s="74"/>
      <c r="I2" s="74"/>
    </row>
    <row r="3" spans="1:9" ht="15.75" customHeight="1" x14ac:dyDescent="0.2">
      <c r="A3" s="58" t="s">
        <v>0</v>
      </c>
      <c r="B3" s="59"/>
      <c r="C3" s="62" t="s">
        <v>1</v>
      </c>
      <c r="D3" s="63"/>
      <c r="E3" s="63"/>
      <c r="F3" s="63"/>
      <c r="G3" s="63"/>
      <c r="H3" s="63"/>
      <c r="I3" s="66" t="s">
        <v>49</v>
      </c>
    </row>
    <row r="4" spans="1:9" ht="48.75" customHeight="1" thickBot="1" x14ac:dyDescent="0.25">
      <c r="A4" s="60"/>
      <c r="B4" s="61"/>
      <c r="C4" s="5" t="s">
        <v>6</v>
      </c>
      <c r="D4" s="2" t="s">
        <v>7</v>
      </c>
      <c r="E4" s="6" t="s">
        <v>2</v>
      </c>
      <c r="F4" s="3" t="s">
        <v>8</v>
      </c>
      <c r="G4" s="7" t="s">
        <v>3</v>
      </c>
      <c r="H4" s="4" t="s">
        <v>4</v>
      </c>
      <c r="I4" s="67" t="s">
        <v>50</v>
      </c>
    </row>
    <row r="5" spans="1:9" ht="26.25" customHeight="1" thickTop="1" thickBot="1" x14ac:dyDescent="0.25">
      <c r="A5" s="64" t="s">
        <v>5</v>
      </c>
      <c r="B5" s="65"/>
      <c r="C5" s="17">
        <f>SUM(C6:C36)</f>
        <v>218</v>
      </c>
      <c r="D5" s="12">
        <f>SUM(D6:D36)</f>
        <v>218</v>
      </c>
      <c r="E5" s="13">
        <f>D5/C5</f>
        <v>1</v>
      </c>
      <c r="F5" s="14">
        <f>SUM(F6:F36)</f>
        <v>0</v>
      </c>
      <c r="G5" s="16">
        <f>F5/C5</f>
        <v>0</v>
      </c>
      <c r="H5" s="15" t="e">
        <f>SUBTOTAL(1,H6:H36)</f>
        <v>#DIV/0!</v>
      </c>
      <c r="I5" s="68">
        <f t="shared" ref="I5" si="0">SUM(I6:I33)</f>
        <v>1</v>
      </c>
    </row>
    <row r="6" spans="1:9" ht="35.25" customHeight="1" x14ac:dyDescent="0.2">
      <c r="A6" s="8">
        <v>45962</v>
      </c>
      <c r="B6" s="9">
        <f>WEEKDAY(A6,1)</f>
        <v>7</v>
      </c>
      <c r="C6" s="19"/>
      <c r="D6" s="10"/>
      <c r="E6" s="18" t="str">
        <f>IF(ISERROR(D6/C6),"-",(D6/C6))</f>
        <v>-</v>
      </c>
      <c r="F6" s="10">
        <f>C6-D6</f>
        <v>0</v>
      </c>
      <c r="G6" s="20" t="e">
        <f t="shared" ref="G6:G36" si="1">F6/C6</f>
        <v>#DIV/0!</v>
      </c>
      <c r="H6" s="11"/>
      <c r="I6" s="70"/>
    </row>
    <row r="7" spans="1:9" ht="35.25" customHeight="1" x14ac:dyDescent="0.2">
      <c r="A7" s="8">
        <f>A6+1</f>
        <v>45963</v>
      </c>
      <c r="B7" s="9">
        <f t="shared" ref="B7:B36" si="2">WEEKDAY(A7,1)</f>
        <v>1</v>
      </c>
      <c r="C7" s="19"/>
      <c r="D7" s="10"/>
      <c r="E7" s="18" t="str">
        <f t="shared" ref="E7:E36" si="3">IF(ISERROR(D7/C7),"-",(D7/C7))</f>
        <v>-</v>
      </c>
      <c r="F7" s="10">
        <f t="shared" ref="F7:F36" si="4">C7-D7</f>
        <v>0</v>
      </c>
      <c r="G7" s="20" t="e">
        <f t="shared" si="1"/>
        <v>#DIV/0!</v>
      </c>
      <c r="H7" s="11"/>
      <c r="I7" s="70"/>
    </row>
    <row r="8" spans="1:9" ht="35.25" customHeight="1" x14ac:dyDescent="0.2">
      <c r="A8" s="21">
        <f>A7+1</f>
        <v>45964</v>
      </c>
      <c r="B8" s="22">
        <f t="shared" si="2"/>
        <v>2</v>
      </c>
      <c r="C8" s="23"/>
      <c r="D8" s="24"/>
      <c r="E8" s="25" t="str">
        <f t="shared" si="3"/>
        <v>-</v>
      </c>
      <c r="F8" s="24">
        <f t="shared" si="4"/>
        <v>0</v>
      </c>
      <c r="G8" s="25" t="e">
        <f t="shared" si="1"/>
        <v>#DIV/0!</v>
      </c>
      <c r="H8" s="26"/>
      <c r="I8" s="69"/>
    </row>
    <row r="9" spans="1:9" ht="35.25" customHeight="1" x14ac:dyDescent="0.2">
      <c r="A9" s="8">
        <f t="shared" ref="A9:A35" si="5">A8+1</f>
        <v>45965</v>
      </c>
      <c r="B9" s="9">
        <f t="shared" si="2"/>
        <v>3</v>
      </c>
      <c r="C9" s="29">
        <v>9</v>
      </c>
      <c r="D9" s="10">
        <v>9</v>
      </c>
      <c r="E9" s="18">
        <f t="shared" si="3"/>
        <v>1</v>
      </c>
      <c r="F9" s="10">
        <f t="shared" si="4"/>
        <v>0</v>
      </c>
      <c r="G9" s="20">
        <f t="shared" si="1"/>
        <v>0</v>
      </c>
      <c r="H9" s="11" t="s">
        <v>25</v>
      </c>
      <c r="I9" s="70">
        <v>0</v>
      </c>
    </row>
    <row r="10" spans="1:9" ht="35.25" customHeight="1" x14ac:dyDescent="0.2">
      <c r="A10" s="8">
        <f t="shared" si="5"/>
        <v>45966</v>
      </c>
      <c r="B10" s="9">
        <f t="shared" si="2"/>
        <v>4</v>
      </c>
      <c r="C10" s="27">
        <v>4</v>
      </c>
      <c r="D10" s="10">
        <v>4</v>
      </c>
      <c r="E10" s="18">
        <f t="shared" si="3"/>
        <v>1</v>
      </c>
      <c r="F10" s="10">
        <f t="shared" si="4"/>
        <v>0</v>
      </c>
      <c r="G10" s="20">
        <f t="shared" si="1"/>
        <v>0</v>
      </c>
      <c r="H10" s="11" t="s">
        <v>26</v>
      </c>
      <c r="I10" s="70">
        <v>0</v>
      </c>
    </row>
    <row r="11" spans="1:9" ht="35.25" customHeight="1" x14ac:dyDescent="0.2">
      <c r="A11" s="8">
        <f t="shared" si="5"/>
        <v>45967</v>
      </c>
      <c r="B11" s="9">
        <f t="shared" si="2"/>
        <v>5</v>
      </c>
      <c r="C11" s="19">
        <v>9</v>
      </c>
      <c r="D11" s="10">
        <v>9</v>
      </c>
      <c r="E11" s="18">
        <f t="shared" si="3"/>
        <v>1</v>
      </c>
      <c r="F11" s="10">
        <f t="shared" si="4"/>
        <v>0</v>
      </c>
      <c r="G11" s="20">
        <f t="shared" si="1"/>
        <v>0</v>
      </c>
      <c r="H11" s="11" t="s">
        <v>27</v>
      </c>
      <c r="I11" s="70">
        <v>0</v>
      </c>
    </row>
    <row r="12" spans="1:9" ht="35.25" customHeight="1" x14ac:dyDescent="0.2">
      <c r="A12" s="8">
        <f t="shared" si="5"/>
        <v>45968</v>
      </c>
      <c r="B12" s="9">
        <f t="shared" si="2"/>
        <v>6</v>
      </c>
      <c r="C12" s="19">
        <v>12</v>
      </c>
      <c r="D12" s="10">
        <v>12</v>
      </c>
      <c r="E12" s="18">
        <f t="shared" si="3"/>
        <v>1</v>
      </c>
      <c r="F12" s="10">
        <f t="shared" si="4"/>
        <v>0</v>
      </c>
      <c r="G12" s="20">
        <f t="shared" si="1"/>
        <v>0</v>
      </c>
      <c r="H12" s="11" t="s">
        <v>28</v>
      </c>
      <c r="I12" s="70">
        <v>0</v>
      </c>
    </row>
    <row r="13" spans="1:9" ht="35.25" customHeight="1" x14ac:dyDescent="0.2">
      <c r="A13" s="8">
        <f t="shared" si="5"/>
        <v>45969</v>
      </c>
      <c r="B13" s="9">
        <f t="shared" si="2"/>
        <v>7</v>
      </c>
      <c r="C13" s="30"/>
      <c r="D13" s="31"/>
      <c r="E13" s="18" t="str">
        <f t="shared" si="3"/>
        <v>-</v>
      </c>
      <c r="F13" s="10">
        <f t="shared" si="4"/>
        <v>0</v>
      </c>
      <c r="G13" s="20" t="e">
        <f t="shared" si="1"/>
        <v>#DIV/0!</v>
      </c>
      <c r="H13" s="11"/>
      <c r="I13" s="70"/>
    </row>
    <row r="14" spans="1:9" ht="35.25" customHeight="1" x14ac:dyDescent="0.2">
      <c r="A14" s="8">
        <f t="shared" si="5"/>
        <v>45970</v>
      </c>
      <c r="B14" s="9">
        <f t="shared" si="2"/>
        <v>1</v>
      </c>
      <c r="C14" s="19"/>
      <c r="D14" s="10"/>
      <c r="E14" s="18" t="str">
        <f t="shared" si="3"/>
        <v>-</v>
      </c>
      <c r="F14" s="10">
        <f t="shared" si="4"/>
        <v>0</v>
      </c>
      <c r="G14" s="20" t="e">
        <f t="shared" si="1"/>
        <v>#DIV/0!</v>
      </c>
      <c r="H14" s="11"/>
      <c r="I14" s="70"/>
    </row>
    <row r="15" spans="1:9" ht="35.25" customHeight="1" x14ac:dyDescent="0.2">
      <c r="A15" s="8">
        <f t="shared" si="5"/>
        <v>45971</v>
      </c>
      <c r="B15" s="9">
        <f t="shared" si="2"/>
        <v>2</v>
      </c>
      <c r="C15" s="19">
        <v>9</v>
      </c>
      <c r="D15" s="10">
        <v>9</v>
      </c>
      <c r="E15" s="18">
        <f t="shared" si="3"/>
        <v>1</v>
      </c>
      <c r="F15" s="10">
        <f t="shared" si="4"/>
        <v>0</v>
      </c>
      <c r="G15" s="20">
        <f t="shared" si="1"/>
        <v>0</v>
      </c>
      <c r="H15" s="11" t="s">
        <v>29</v>
      </c>
      <c r="I15" s="70">
        <v>0</v>
      </c>
    </row>
    <row r="16" spans="1:9" ht="35.25" customHeight="1" x14ac:dyDescent="0.2">
      <c r="A16" s="8">
        <f t="shared" si="5"/>
        <v>45972</v>
      </c>
      <c r="B16" s="9">
        <f t="shared" si="2"/>
        <v>3</v>
      </c>
      <c r="C16" s="27">
        <v>6</v>
      </c>
      <c r="D16" s="10">
        <v>6</v>
      </c>
      <c r="E16" s="18">
        <f t="shared" si="3"/>
        <v>1</v>
      </c>
      <c r="F16" s="10">
        <f t="shared" si="4"/>
        <v>0</v>
      </c>
      <c r="G16" s="20">
        <f t="shared" si="1"/>
        <v>0</v>
      </c>
      <c r="H16" s="11" t="s">
        <v>30</v>
      </c>
      <c r="I16" s="70">
        <v>0</v>
      </c>
    </row>
    <row r="17" spans="1:9" ht="35.25" customHeight="1" x14ac:dyDescent="0.2">
      <c r="A17" s="8">
        <f t="shared" si="5"/>
        <v>45973</v>
      </c>
      <c r="B17" s="9">
        <f t="shared" si="2"/>
        <v>4</v>
      </c>
      <c r="C17" s="27">
        <v>5</v>
      </c>
      <c r="D17" s="10">
        <v>5</v>
      </c>
      <c r="E17" s="18">
        <f t="shared" si="3"/>
        <v>1</v>
      </c>
      <c r="F17" s="10">
        <f t="shared" si="4"/>
        <v>0</v>
      </c>
      <c r="G17" s="20">
        <f t="shared" si="1"/>
        <v>0</v>
      </c>
      <c r="H17" s="11" t="s">
        <v>31</v>
      </c>
      <c r="I17" s="70">
        <v>0</v>
      </c>
    </row>
    <row r="18" spans="1:9" ht="35.25" customHeight="1" x14ac:dyDescent="0.2">
      <c r="A18" s="8">
        <f t="shared" si="5"/>
        <v>45974</v>
      </c>
      <c r="B18" s="9">
        <f t="shared" si="2"/>
        <v>5</v>
      </c>
      <c r="C18" s="27">
        <v>8</v>
      </c>
      <c r="D18" s="10">
        <v>8</v>
      </c>
      <c r="E18" s="20">
        <f t="shared" si="3"/>
        <v>1</v>
      </c>
      <c r="F18" s="10">
        <f t="shared" si="4"/>
        <v>0</v>
      </c>
      <c r="G18" s="20">
        <f t="shared" si="1"/>
        <v>0</v>
      </c>
      <c r="H18" s="11" t="s">
        <v>32</v>
      </c>
      <c r="I18" s="70">
        <v>0</v>
      </c>
    </row>
    <row r="19" spans="1:9" ht="35.25" customHeight="1" x14ac:dyDescent="0.2">
      <c r="A19" s="8">
        <f t="shared" si="5"/>
        <v>45975</v>
      </c>
      <c r="B19" s="9">
        <f t="shared" si="2"/>
        <v>6</v>
      </c>
      <c r="C19" s="19">
        <v>14</v>
      </c>
      <c r="D19" s="10">
        <v>14</v>
      </c>
      <c r="E19" s="18">
        <f t="shared" si="3"/>
        <v>1</v>
      </c>
      <c r="F19" s="10">
        <f t="shared" si="4"/>
        <v>0</v>
      </c>
      <c r="G19" s="20">
        <f t="shared" si="1"/>
        <v>0</v>
      </c>
      <c r="H19" s="11" t="s">
        <v>33</v>
      </c>
      <c r="I19" s="70">
        <v>0</v>
      </c>
    </row>
    <row r="20" spans="1:9" ht="35.25" customHeight="1" x14ac:dyDescent="0.2">
      <c r="A20" s="8">
        <f t="shared" si="5"/>
        <v>45976</v>
      </c>
      <c r="B20" s="9">
        <f t="shared" si="2"/>
        <v>7</v>
      </c>
      <c r="C20" s="19"/>
      <c r="D20" s="10"/>
      <c r="E20" s="18" t="str">
        <f t="shared" si="3"/>
        <v>-</v>
      </c>
      <c r="F20" s="10">
        <f t="shared" si="4"/>
        <v>0</v>
      </c>
      <c r="G20" s="20" t="e">
        <f t="shared" si="1"/>
        <v>#DIV/0!</v>
      </c>
      <c r="H20" s="11"/>
      <c r="I20" s="70"/>
    </row>
    <row r="21" spans="1:9" ht="35.25" customHeight="1" x14ac:dyDescent="0.2">
      <c r="A21" s="8">
        <f t="shared" si="5"/>
        <v>45977</v>
      </c>
      <c r="B21" s="9">
        <f t="shared" si="2"/>
        <v>1</v>
      </c>
      <c r="C21" s="19"/>
      <c r="D21" s="10"/>
      <c r="E21" s="18" t="str">
        <f t="shared" si="3"/>
        <v>-</v>
      </c>
      <c r="F21" s="10">
        <f t="shared" si="4"/>
        <v>0</v>
      </c>
      <c r="G21" s="20" t="e">
        <f t="shared" si="1"/>
        <v>#DIV/0!</v>
      </c>
      <c r="H21" s="11"/>
      <c r="I21" s="70"/>
    </row>
    <row r="22" spans="1:9" ht="35.25" customHeight="1" x14ac:dyDescent="0.2">
      <c r="A22" s="8">
        <f t="shared" si="5"/>
        <v>45978</v>
      </c>
      <c r="B22" s="9">
        <f t="shared" si="2"/>
        <v>2</v>
      </c>
      <c r="C22" s="19">
        <v>16</v>
      </c>
      <c r="D22" s="10">
        <v>16</v>
      </c>
      <c r="E22" s="18">
        <f t="shared" si="3"/>
        <v>1</v>
      </c>
      <c r="F22" s="10">
        <f t="shared" si="4"/>
        <v>0</v>
      </c>
      <c r="G22" s="20">
        <f t="shared" si="1"/>
        <v>0</v>
      </c>
      <c r="H22" s="11" t="s">
        <v>34</v>
      </c>
      <c r="I22" s="70">
        <v>0</v>
      </c>
    </row>
    <row r="23" spans="1:9" ht="35.25" customHeight="1" x14ac:dyDescent="0.2">
      <c r="A23" s="8">
        <f t="shared" si="5"/>
        <v>45979</v>
      </c>
      <c r="B23" s="9">
        <f t="shared" si="2"/>
        <v>3</v>
      </c>
      <c r="C23" s="27">
        <v>13</v>
      </c>
      <c r="D23" s="10">
        <v>13</v>
      </c>
      <c r="E23" s="18">
        <f t="shared" si="3"/>
        <v>1</v>
      </c>
      <c r="F23" s="10">
        <f t="shared" si="4"/>
        <v>0</v>
      </c>
      <c r="G23" s="20">
        <f t="shared" si="1"/>
        <v>0</v>
      </c>
      <c r="H23" s="11" t="s">
        <v>35</v>
      </c>
      <c r="I23" s="70">
        <v>1</v>
      </c>
    </row>
    <row r="24" spans="1:9" ht="35.25" customHeight="1" x14ac:dyDescent="0.2">
      <c r="A24" s="8">
        <f t="shared" si="5"/>
        <v>45980</v>
      </c>
      <c r="B24" s="9">
        <f t="shared" si="2"/>
        <v>4</v>
      </c>
      <c r="C24" s="27">
        <v>8</v>
      </c>
      <c r="D24" s="10">
        <v>8</v>
      </c>
      <c r="E24" s="18">
        <f t="shared" si="3"/>
        <v>1</v>
      </c>
      <c r="F24" s="10">
        <f t="shared" si="4"/>
        <v>0</v>
      </c>
      <c r="G24" s="20">
        <f t="shared" si="1"/>
        <v>0</v>
      </c>
      <c r="H24" s="11" t="s">
        <v>36</v>
      </c>
      <c r="I24" s="70">
        <v>0</v>
      </c>
    </row>
    <row r="25" spans="1:9" ht="35.25" customHeight="1" x14ac:dyDescent="0.2">
      <c r="A25" s="8">
        <f t="shared" si="5"/>
        <v>45981</v>
      </c>
      <c r="B25" s="9">
        <f t="shared" si="2"/>
        <v>5</v>
      </c>
      <c r="C25" s="19">
        <v>8</v>
      </c>
      <c r="D25" s="10">
        <v>8</v>
      </c>
      <c r="E25" s="18">
        <f t="shared" si="3"/>
        <v>1</v>
      </c>
      <c r="F25" s="10">
        <f t="shared" si="4"/>
        <v>0</v>
      </c>
      <c r="G25" s="20">
        <f t="shared" si="1"/>
        <v>0</v>
      </c>
      <c r="H25" s="11" t="s">
        <v>37</v>
      </c>
      <c r="I25" s="70">
        <v>0</v>
      </c>
    </row>
    <row r="26" spans="1:9" ht="35.25" customHeight="1" x14ac:dyDescent="0.2">
      <c r="A26" s="8">
        <f t="shared" si="5"/>
        <v>45982</v>
      </c>
      <c r="B26" s="9">
        <f t="shared" si="2"/>
        <v>6</v>
      </c>
      <c r="C26" s="19">
        <v>6</v>
      </c>
      <c r="D26" s="10">
        <v>6</v>
      </c>
      <c r="E26" s="18">
        <f t="shared" si="3"/>
        <v>1</v>
      </c>
      <c r="F26" s="10">
        <f t="shared" si="4"/>
        <v>0</v>
      </c>
      <c r="G26" s="20">
        <f t="shared" si="1"/>
        <v>0</v>
      </c>
      <c r="H26" s="11" t="s">
        <v>38</v>
      </c>
      <c r="I26" s="70">
        <v>0</v>
      </c>
    </row>
    <row r="27" spans="1:9" ht="35.25" customHeight="1" x14ac:dyDescent="0.2">
      <c r="A27" s="8">
        <f>A26+1</f>
        <v>45983</v>
      </c>
      <c r="B27" s="9">
        <f t="shared" si="2"/>
        <v>7</v>
      </c>
      <c r="C27" s="19"/>
      <c r="D27" s="10"/>
      <c r="E27" s="18" t="str">
        <f t="shared" si="3"/>
        <v>-</v>
      </c>
      <c r="F27" s="10">
        <f t="shared" si="4"/>
        <v>0</v>
      </c>
      <c r="G27" s="20" t="e">
        <f>F27/C27</f>
        <v>#DIV/0!</v>
      </c>
      <c r="H27" s="11"/>
      <c r="I27" s="70"/>
    </row>
    <row r="28" spans="1:9" ht="35.25" customHeight="1" x14ac:dyDescent="0.2">
      <c r="A28" s="8">
        <f t="shared" si="5"/>
        <v>45984</v>
      </c>
      <c r="B28" s="9">
        <f t="shared" si="2"/>
        <v>1</v>
      </c>
      <c r="C28" s="19"/>
      <c r="D28" s="10"/>
      <c r="E28" s="18" t="str">
        <f t="shared" si="3"/>
        <v>-</v>
      </c>
      <c r="F28" s="10">
        <f t="shared" si="4"/>
        <v>0</v>
      </c>
      <c r="G28" s="20" t="e">
        <f t="shared" si="1"/>
        <v>#DIV/0!</v>
      </c>
      <c r="H28" s="11"/>
      <c r="I28" s="70"/>
    </row>
    <row r="29" spans="1:9" ht="35.25" customHeight="1" x14ac:dyDescent="0.2">
      <c r="A29" s="21">
        <f t="shared" si="5"/>
        <v>45985</v>
      </c>
      <c r="B29" s="22">
        <f t="shared" si="2"/>
        <v>2</v>
      </c>
      <c r="C29" s="23"/>
      <c r="D29" s="24"/>
      <c r="E29" s="25" t="str">
        <f t="shared" si="3"/>
        <v>-</v>
      </c>
      <c r="F29" s="24">
        <f t="shared" si="4"/>
        <v>0</v>
      </c>
      <c r="G29" s="25" t="e">
        <f t="shared" si="1"/>
        <v>#DIV/0!</v>
      </c>
      <c r="H29" s="26"/>
      <c r="I29" s="69"/>
    </row>
    <row r="30" spans="1:9" ht="35.25" customHeight="1" x14ac:dyDescent="0.2">
      <c r="A30" s="8">
        <f t="shared" si="5"/>
        <v>45986</v>
      </c>
      <c r="B30" s="9">
        <f t="shared" si="2"/>
        <v>3</v>
      </c>
      <c r="C30" s="27">
        <v>28</v>
      </c>
      <c r="D30" s="10">
        <v>28</v>
      </c>
      <c r="E30" s="18">
        <f t="shared" si="3"/>
        <v>1</v>
      </c>
      <c r="F30" s="10">
        <f t="shared" si="4"/>
        <v>0</v>
      </c>
      <c r="G30" s="20">
        <f t="shared" si="1"/>
        <v>0</v>
      </c>
      <c r="H30" s="11" t="s">
        <v>39</v>
      </c>
      <c r="I30" s="70">
        <v>0</v>
      </c>
    </row>
    <row r="31" spans="1:9" ht="35.25" customHeight="1" x14ac:dyDescent="0.2">
      <c r="A31" s="8">
        <f t="shared" si="5"/>
        <v>45987</v>
      </c>
      <c r="B31" s="9">
        <f t="shared" si="2"/>
        <v>4</v>
      </c>
      <c r="C31" s="27">
        <v>23</v>
      </c>
      <c r="D31" s="10">
        <v>23</v>
      </c>
      <c r="E31" s="18">
        <f t="shared" si="3"/>
        <v>1</v>
      </c>
      <c r="F31" s="10">
        <f t="shared" si="4"/>
        <v>0</v>
      </c>
      <c r="G31" s="20">
        <f t="shared" si="1"/>
        <v>0</v>
      </c>
      <c r="H31" s="11" t="s">
        <v>40</v>
      </c>
      <c r="I31" s="70">
        <v>0</v>
      </c>
    </row>
    <row r="32" spans="1:9" ht="35.25" customHeight="1" x14ac:dyDescent="0.2">
      <c r="A32" s="8">
        <f t="shared" si="5"/>
        <v>45988</v>
      </c>
      <c r="B32" s="9">
        <f t="shared" si="2"/>
        <v>5</v>
      </c>
      <c r="C32" s="19">
        <v>18</v>
      </c>
      <c r="D32" s="10">
        <v>18</v>
      </c>
      <c r="E32" s="18">
        <f t="shared" si="3"/>
        <v>1</v>
      </c>
      <c r="F32" s="10">
        <f t="shared" si="4"/>
        <v>0</v>
      </c>
      <c r="G32" s="20">
        <f t="shared" si="1"/>
        <v>0</v>
      </c>
      <c r="H32" s="11" t="s">
        <v>41</v>
      </c>
      <c r="I32" s="70">
        <v>0</v>
      </c>
    </row>
    <row r="33" spans="1:9" ht="35.25" customHeight="1" x14ac:dyDescent="0.2">
      <c r="A33" s="8">
        <f t="shared" si="5"/>
        <v>45989</v>
      </c>
      <c r="B33" s="9">
        <f t="shared" si="2"/>
        <v>6</v>
      </c>
      <c r="C33" s="19">
        <v>22</v>
      </c>
      <c r="D33" s="10">
        <v>22</v>
      </c>
      <c r="E33" s="18">
        <f t="shared" si="3"/>
        <v>1</v>
      </c>
      <c r="F33" s="10">
        <f t="shared" si="4"/>
        <v>0</v>
      </c>
      <c r="G33" s="20">
        <f t="shared" si="1"/>
        <v>0</v>
      </c>
      <c r="H33" s="11" t="s">
        <v>42</v>
      </c>
      <c r="I33" s="70">
        <v>0</v>
      </c>
    </row>
    <row r="34" spans="1:9" ht="35.25" customHeight="1" x14ac:dyDescent="0.2">
      <c r="A34" s="8">
        <f t="shared" si="5"/>
        <v>45990</v>
      </c>
      <c r="B34" s="9">
        <f t="shared" si="2"/>
        <v>7</v>
      </c>
      <c r="C34" s="19"/>
      <c r="D34" s="10"/>
      <c r="E34" s="18" t="str">
        <f t="shared" si="3"/>
        <v>-</v>
      </c>
      <c r="F34" s="10">
        <f t="shared" si="4"/>
        <v>0</v>
      </c>
      <c r="G34" s="20" t="e">
        <f t="shared" si="1"/>
        <v>#DIV/0!</v>
      </c>
      <c r="H34" s="11"/>
      <c r="I34" s="70"/>
    </row>
    <row r="35" spans="1:9" ht="35.25" customHeight="1" x14ac:dyDescent="0.2">
      <c r="A35" s="8">
        <f t="shared" si="5"/>
        <v>45991</v>
      </c>
      <c r="B35" s="9">
        <f t="shared" si="2"/>
        <v>1</v>
      </c>
      <c r="C35" s="19"/>
      <c r="D35" s="10"/>
      <c r="E35" s="18" t="str">
        <f t="shared" si="3"/>
        <v>-</v>
      </c>
      <c r="F35" s="10">
        <f t="shared" si="4"/>
        <v>0</v>
      </c>
      <c r="G35" s="20" t="e">
        <f t="shared" si="1"/>
        <v>#DIV/0!</v>
      </c>
      <c r="H35" s="11"/>
      <c r="I35" s="70"/>
    </row>
    <row r="36" spans="1:9" ht="31.2" customHeight="1" x14ac:dyDescent="0.2">
      <c r="A36" s="8">
        <f>A35+1</f>
        <v>45992</v>
      </c>
      <c r="B36" s="9">
        <f t="shared" si="2"/>
        <v>2</v>
      </c>
      <c r="C36" s="19"/>
      <c r="D36" s="10"/>
      <c r="E36" s="32" t="str">
        <f t="shared" si="3"/>
        <v>-</v>
      </c>
      <c r="F36" s="10">
        <f t="shared" si="4"/>
        <v>0</v>
      </c>
      <c r="G36" s="20" t="e">
        <f t="shared" si="1"/>
        <v>#DIV/0!</v>
      </c>
      <c r="H36" s="11"/>
      <c r="I36" s="70"/>
    </row>
  </sheetData>
  <mergeCells count="4">
    <mergeCell ref="A3:B4"/>
    <mergeCell ref="C3:H3"/>
    <mergeCell ref="A5:B5"/>
    <mergeCell ref="A1:I2"/>
  </mergeCells>
  <phoneticPr fontId="1"/>
  <conditionalFormatting sqref="A6:H36">
    <cfRule type="expression" dxfId="91" priority="22">
      <formula>$B6=7</formula>
    </cfRule>
    <cfRule type="expression" dxfId="90" priority="23">
      <formula>$B6=1</formula>
    </cfRule>
  </conditionalFormatting>
  <conditionalFormatting sqref="F6:F8 F11:F15 F19:F22 F25:F29 F32:F36">
    <cfRule type="expression" dxfId="89" priority="17">
      <formula>$B6="土"</formula>
    </cfRule>
    <cfRule type="expression" dxfId="88" priority="18">
      <formula>$B6="日"</formula>
    </cfRule>
  </conditionalFormatting>
  <conditionalFormatting sqref="F9:F10">
    <cfRule type="expression" dxfId="87" priority="15">
      <formula>$B9=7</formula>
    </cfRule>
    <cfRule type="expression" dxfId="86" priority="16">
      <formula>$B9=1</formula>
    </cfRule>
  </conditionalFormatting>
  <conditionalFormatting sqref="F16:F18">
    <cfRule type="expression" dxfId="85" priority="13">
      <formula>$B16=7</formula>
    </cfRule>
    <cfRule type="expression" dxfId="84" priority="14">
      <formula>$B16=1</formula>
    </cfRule>
  </conditionalFormatting>
  <conditionalFormatting sqref="F23:F24">
    <cfRule type="expression" dxfId="83" priority="11">
      <formula>$B23=7</formula>
    </cfRule>
    <cfRule type="expression" dxfId="82" priority="12">
      <formula>$B23=1</formula>
    </cfRule>
  </conditionalFormatting>
  <conditionalFormatting sqref="F30:F31">
    <cfRule type="expression" dxfId="81" priority="9">
      <formula>$B30=7</formula>
    </cfRule>
    <cfRule type="expression" dxfId="80" priority="10">
      <formula>$B30=1</formula>
    </cfRule>
  </conditionalFormatting>
  <conditionalFormatting sqref="I6:I36">
    <cfRule type="expression" dxfId="11" priority="3">
      <formula>$B6=7</formula>
    </cfRule>
    <cfRule type="expression" dxfId="10" priority="4">
      <formula>$B6=1</formula>
    </cfRule>
  </conditionalFormatting>
  <conditionalFormatting sqref="I6:I36">
    <cfRule type="expression" dxfId="9" priority="1">
      <formula>$B6="土"</formula>
    </cfRule>
  </conditionalFormatting>
  <conditionalFormatting sqref="I6:I13 I16:I20 I23 I27 I29:I30 I32:I36">
    <cfRule type="expression" dxfId="8" priority="2">
      <formula>$B6="日"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458C7-7F12-4E73-9403-2A6BA84DBF87}">
  <sheetPr>
    <pageSetUpPr fitToPage="1"/>
  </sheetPr>
  <dimension ref="A1:I36"/>
  <sheetViews>
    <sheetView zoomScale="60" zoomScaleNormal="60" zoomScaleSheetLayoutView="70" workbookViewId="0">
      <pane xSplit="2" ySplit="5" topLeftCell="C6" activePane="bottomRight" state="frozen"/>
      <selection activeCell="Y19" sqref="Y19"/>
      <selection pane="topRight" activeCell="Y19" sqref="Y19"/>
      <selection pane="bottomLeft" activeCell="Y19" sqref="Y19"/>
      <selection pane="bottomRight" activeCell="A5" sqref="A5:B5"/>
    </sheetView>
  </sheetViews>
  <sheetFormatPr defaultColWidth="9" defaultRowHeight="15" x14ac:dyDescent="0.2"/>
  <cols>
    <col min="1" max="1" width="11.77734375" style="1" customWidth="1"/>
    <col min="2" max="2" width="4.44140625" style="1" bestFit="1" customWidth="1"/>
    <col min="3" max="8" width="13.109375" style="1" customWidth="1"/>
    <col min="9" max="16384" width="9" style="1"/>
  </cols>
  <sheetData>
    <row r="1" spans="1:9" ht="37.5" customHeight="1" x14ac:dyDescent="0.2">
      <c r="A1" s="57" t="s">
        <v>51</v>
      </c>
      <c r="B1" s="72"/>
      <c r="C1" s="72"/>
      <c r="D1" s="72"/>
      <c r="E1" s="72"/>
      <c r="F1" s="72"/>
      <c r="G1" s="72"/>
      <c r="H1" s="72"/>
      <c r="I1" s="72"/>
    </row>
    <row r="2" spans="1:9" ht="15.6" customHeight="1" thickBot="1" x14ac:dyDescent="0.25">
      <c r="A2" s="73"/>
      <c r="B2" s="74"/>
      <c r="C2" s="74"/>
      <c r="D2" s="74"/>
      <c r="E2" s="74"/>
      <c r="F2" s="74"/>
      <c r="G2" s="74"/>
      <c r="H2" s="74"/>
      <c r="I2" s="74"/>
    </row>
    <row r="3" spans="1:9" ht="15.75" customHeight="1" x14ac:dyDescent="0.2">
      <c r="A3" s="58" t="s">
        <v>0</v>
      </c>
      <c r="B3" s="59"/>
      <c r="C3" s="62" t="s">
        <v>1</v>
      </c>
      <c r="D3" s="63"/>
      <c r="E3" s="63"/>
      <c r="F3" s="63"/>
      <c r="G3" s="63"/>
      <c r="H3" s="63"/>
      <c r="I3" s="66" t="s">
        <v>49</v>
      </c>
    </row>
    <row r="4" spans="1:9" ht="48.75" customHeight="1" thickBot="1" x14ac:dyDescent="0.25">
      <c r="A4" s="60"/>
      <c r="B4" s="61"/>
      <c r="C4" s="5" t="s">
        <v>6</v>
      </c>
      <c r="D4" s="2" t="s">
        <v>7</v>
      </c>
      <c r="E4" s="6" t="s">
        <v>2</v>
      </c>
      <c r="F4" s="3" t="s">
        <v>8</v>
      </c>
      <c r="G4" s="7" t="s">
        <v>3</v>
      </c>
      <c r="H4" s="4" t="s">
        <v>4</v>
      </c>
      <c r="I4" s="67" t="s">
        <v>50</v>
      </c>
    </row>
    <row r="5" spans="1:9" ht="26.25" customHeight="1" thickTop="1" thickBot="1" x14ac:dyDescent="0.25">
      <c r="A5" s="64" t="s">
        <v>5</v>
      </c>
      <c r="B5" s="65"/>
      <c r="C5" s="17">
        <f>SUM(C6:C36)</f>
        <v>295</v>
      </c>
      <c r="D5" s="12">
        <f>SUM(D6:D36)</f>
        <v>292</v>
      </c>
      <c r="E5" s="13">
        <f>D5/C5</f>
        <v>0.98983050847457632</v>
      </c>
      <c r="F5" s="14">
        <f>SUM(F6:F36)</f>
        <v>3</v>
      </c>
      <c r="G5" s="16">
        <f>F5/C5</f>
        <v>1.0169491525423728E-2</v>
      </c>
      <c r="H5" s="15">
        <f>SUBTOTAL(1,H6:H36)</f>
        <v>4.6041666666666661E-3</v>
      </c>
      <c r="I5" s="68">
        <f t="shared" ref="I5" si="0">SUM(I6:I33)</f>
        <v>4</v>
      </c>
    </row>
    <row r="6" spans="1:9" ht="35.25" customHeight="1" x14ac:dyDescent="0.2">
      <c r="A6" s="8">
        <v>45992</v>
      </c>
      <c r="B6" s="9">
        <f>WEEKDAY(A6,1)</f>
        <v>2</v>
      </c>
      <c r="C6" s="19">
        <v>10</v>
      </c>
      <c r="D6" s="10">
        <v>10</v>
      </c>
      <c r="E6" s="18">
        <f>IF(ISERROR(D6/C6),"-",(D6/C6))</f>
        <v>1</v>
      </c>
      <c r="F6" s="10">
        <f>C6-D6</f>
        <v>0</v>
      </c>
      <c r="G6" s="20">
        <f t="shared" ref="G6:G36" si="1">F6/C6</f>
        <v>0</v>
      </c>
      <c r="H6" s="11">
        <v>5.4629629629629629E-3</v>
      </c>
      <c r="I6" s="70">
        <v>2</v>
      </c>
    </row>
    <row r="7" spans="1:9" ht="35.25" customHeight="1" x14ac:dyDescent="0.2">
      <c r="A7" s="8">
        <f>A6+1</f>
        <v>45993</v>
      </c>
      <c r="B7" s="9">
        <f t="shared" ref="B7:B36" si="2">WEEKDAY(A7,1)</f>
        <v>3</v>
      </c>
      <c r="C7" s="30">
        <v>5</v>
      </c>
      <c r="D7" s="31">
        <v>5</v>
      </c>
      <c r="E7" s="18">
        <f t="shared" ref="E7:E36" si="3">IF(ISERROR(D7/C7),"-",(D7/C7))</f>
        <v>1</v>
      </c>
      <c r="F7" s="10">
        <f t="shared" ref="F7:F36" si="4">C7-D7</f>
        <v>0</v>
      </c>
      <c r="G7" s="20">
        <f t="shared" si="1"/>
        <v>0</v>
      </c>
      <c r="H7" s="11">
        <v>7.6273148148148151E-3</v>
      </c>
      <c r="I7" s="70">
        <v>0</v>
      </c>
    </row>
    <row r="8" spans="1:9" ht="35.25" customHeight="1" x14ac:dyDescent="0.2">
      <c r="A8" s="8">
        <f>A7+1</f>
        <v>45994</v>
      </c>
      <c r="B8" s="9">
        <f t="shared" si="2"/>
        <v>4</v>
      </c>
      <c r="C8" s="30">
        <v>12</v>
      </c>
      <c r="D8" s="31">
        <v>12</v>
      </c>
      <c r="E8" s="18">
        <f t="shared" si="3"/>
        <v>1</v>
      </c>
      <c r="F8" s="10">
        <f t="shared" si="4"/>
        <v>0</v>
      </c>
      <c r="G8" s="20">
        <f t="shared" si="1"/>
        <v>0</v>
      </c>
      <c r="H8" s="11">
        <v>3.9814814814814817E-3</v>
      </c>
      <c r="I8" s="70">
        <v>0</v>
      </c>
    </row>
    <row r="9" spans="1:9" ht="35.25" customHeight="1" x14ac:dyDescent="0.2">
      <c r="A9" s="8">
        <f t="shared" ref="A9:A35" si="5">A8+1</f>
        <v>45995</v>
      </c>
      <c r="B9" s="9">
        <f t="shared" si="2"/>
        <v>5</v>
      </c>
      <c r="C9" s="40">
        <v>16</v>
      </c>
      <c r="D9" s="31">
        <v>16</v>
      </c>
      <c r="E9" s="18">
        <f t="shared" si="3"/>
        <v>1</v>
      </c>
      <c r="F9" s="10">
        <f t="shared" si="4"/>
        <v>0</v>
      </c>
      <c r="G9" s="20">
        <f t="shared" si="1"/>
        <v>0</v>
      </c>
      <c r="H9" s="11">
        <v>4.0740740740740737E-3</v>
      </c>
      <c r="I9" s="70">
        <v>2</v>
      </c>
    </row>
    <row r="10" spans="1:9" ht="35.25" customHeight="1" x14ac:dyDescent="0.2">
      <c r="A10" s="8">
        <f t="shared" si="5"/>
        <v>45996</v>
      </c>
      <c r="B10" s="9">
        <f t="shared" si="2"/>
        <v>6</v>
      </c>
      <c r="C10" s="40">
        <v>16</v>
      </c>
      <c r="D10" s="31">
        <v>16</v>
      </c>
      <c r="E10" s="18">
        <f t="shared" si="3"/>
        <v>1</v>
      </c>
      <c r="F10" s="10">
        <f t="shared" si="4"/>
        <v>0</v>
      </c>
      <c r="G10" s="20">
        <f t="shared" si="1"/>
        <v>0</v>
      </c>
      <c r="H10" s="11">
        <v>3.6574074074074074E-3</v>
      </c>
      <c r="I10" s="70">
        <v>0</v>
      </c>
    </row>
    <row r="11" spans="1:9" ht="35.25" customHeight="1" x14ac:dyDescent="0.2">
      <c r="A11" s="8">
        <f t="shared" si="5"/>
        <v>45997</v>
      </c>
      <c r="B11" s="9">
        <f t="shared" si="2"/>
        <v>7</v>
      </c>
      <c r="C11" s="19"/>
      <c r="D11" s="10"/>
      <c r="E11" s="18" t="str">
        <f t="shared" si="3"/>
        <v>-</v>
      </c>
      <c r="F11" s="10">
        <f t="shared" si="4"/>
        <v>0</v>
      </c>
      <c r="G11" s="20" t="e">
        <f t="shared" si="1"/>
        <v>#DIV/0!</v>
      </c>
      <c r="H11" s="11"/>
      <c r="I11" s="70"/>
    </row>
    <row r="12" spans="1:9" ht="35.25" customHeight="1" x14ac:dyDescent="0.2">
      <c r="A12" s="8">
        <f t="shared" si="5"/>
        <v>45998</v>
      </c>
      <c r="B12" s="9">
        <f t="shared" si="2"/>
        <v>1</v>
      </c>
      <c r="C12" s="19"/>
      <c r="D12" s="10"/>
      <c r="E12" s="18" t="str">
        <f t="shared" si="3"/>
        <v>-</v>
      </c>
      <c r="F12" s="10">
        <f t="shared" si="4"/>
        <v>0</v>
      </c>
      <c r="G12" s="20" t="e">
        <f t="shared" si="1"/>
        <v>#DIV/0!</v>
      </c>
      <c r="H12" s="11"/>
      <c r="I12" s="70"/>
    </row>
    <row r="13" spans="1:9" ht="35.25" customHeight="1" x14ac:dyDescent="0.2">
      <c r="A13" s="8">
        <f t="shared" si="5"/>
        <v>45999</v>
      </c>
      <c r="B13" s="9">
        <f t="shared" si="2"/>
        <v>2</v>
      </c>
      <c r="C13" s="30">
        <v>10</v>
      </c>
      <c r="D13" s="31">
        <v>10</v>
      </c>
      <c r="E13" s="18">
        <f t="shared" si="3"/>
        <v>1</v>
      </c>
      <c r="F13" s="10">
        <f t="shared" si="4"/>
        <v>0</v>
      </c>
      <c r="G13" s="20">
        <f t="shared" si="1"/>
        <v>0</v>
      </c>
      <c r="H13" s="11">
        <v>5.4398148148148149E-3</v>
      </c>
      <c r="I13" s="70">
        <v>0</v>
      </c>
    </row>
    <row r="14" spans="1:9" ht="35.25" customHeight="1" x14ac:dyDescent="0.2">
      <c r="A14" s="8">
        <f t="shared" si="5"/>
        <v>46000</v>
      </c>
      <c r="B14" s="9">
        <f t="shared" si="2"/>
        <v>3</v>
      </c>
      <c r="C14" s="30">
        <v>22</v>
      </c>
      <c r="D14" s="31">
        <v>22</v>
      </c>
      <c r="E14" s="18">
        <f t="shared" si="3"/>
        <v>1</v>
      </c>
      <c r="F14" s="10">
        <f t="shared" si="4"/>
        <v>0</v>
      </c>
      <c r="G14" s="20">
        <f t="shared" si="1"/>
        <v>0</v>
      </c>
      <c r="H14" s="11">
        <v>4.4560185185185189E-3</v>
      </c>
      <c r="I14" s="70">
        <v>0</v>
      </c>
    </row>
    <row r="15" spans="1:9" ht="35.25" customHeight="1" x14ac:dyDescent="0.2">
      <c r="A15" s="8">
        <f t="shared" si="5"/>
        <v>46001</v>
      </c>
      <c r="B15" s="9">
        <f t="shared" si="2"/>
        <v>4</v>
      </c>
      <c r="C15" s="30">
        <v>14</v>
      </c>
      <c r="D15" s="31">
        <v>14</v>
      </c>
      <c r="E15" s="18">
        <f t="shared" si="3"/>
        <v>1</v>
      </c>
      <c r="F15" s="10">
        <f t="shared" si="4"/>
        <v>0</v>
      </c>
      <c r="G15" s="20">
        <f t="shared" si="1"/>
        <v>0</v>
      </c>
      <c r="H15" s="11">
        <v>4.5370370370370373E-3</v>
      </c>
      <c r="I15" s="70">
        <v>0</v>
      </c>
    </row>
    <row r="16" spans="1:9" ht="35.25" customHeight="1" x14ac:dyDescent="0.2">
      <c r="A16" s="8">
        <f t="shared" si="5"/>
        <v>46002</v>
      </c>
      <c r="B16" s="9">
        <f t="shared" si="2"/>
        <v>5</v>
      </c>
      <c r="C16" s="19">
        <v>5</v>
      </c>
      <c r="D16" s="10">
        <v>5</v>
      </c>
      <c r="E16" s="18">
        <f t="shared" si="3"/>
        <v>1</v>
      </c>
      <c r="F16" s="10">
        <f t="shared" si="4"/>
        <v>0</v>
      </c>
      <c r="G16" s="20">
        <f t="shared" si="1"/>
        <v>0</v>
      </c>
      <c r="H16" s="11">
        <v>5.3819444444444444E-3</v>
      </c>
      <c r="I16" s="70">
        <v>0</v>
      </c>
    </row>
    <row r="17" spans="1:9" ht="35.25" customHeight="1" x14ac:dyDescent="0.2">
      <c r="A17" s="8">
        <f t="shared" si="5"/>
        <v>46003</v>
      </c>
      <c r="B17" s="9">
        <f t="shared" si="2"/>
        <v>6</v>
      </c>
      <c r="C17" s="19">
        <v>14</v>
      </c>
      <c r="D17" s="10">
        <v>14</v>
      </c>
      <c r="E17" s="18">
        <f t="shared" si="3"/>
        <v>1</v>
      </c>
      <c r="F17" s="10">
        <f t="shared" si="4"/>
        <v>0</v>
      </c>
      <c r="G17" s="20">
        <f t="shared" si="1"/>
        <v>0</v>
      </c>
      <c r="H17" s="11">
        <v>3.9120370370370368E-3</v>
      </c>
      <c r="I17" s="70">
        <v>0</v>
      </c>
    </row>
    <row r="18" spans="1:9" ht="35.25" customHeight="1" x14ac:dyDescent="0.2">
      <c r="A18" s="8">
        <f t="shared" si="5"/>
        <v>46004</v>
      </c>
      <c r="B18" s="9">
        <f t="shared" si="2"/>
        <v>7</v>
      </c>
      <c r="C18" s="27"/>
      <c r="D18" s="10"/>
      <c r="E18" s="20" t="str">
        <f t="shared" si="3"/>
        <v>-</v>
      </c>
      <c r="F18" s="10">
        <f t="shared" si="4"/>
        <v>0</v>
      </c>
      <c r="G18" s="20" t="e">
        <f t="shared" si="1"/>
        <v>#DIV/0!</v>
      </c>
      <c r="H18" s="11"/>
      <c r="I18" s="70"/>
    </row>
    <row r="19" spans="1:9" ht="35.25" customHeight="1" x14ac:dyDescent="0.2">
      <c r="A19" s="8">
        <f t="shared" si="5"/>
        <v>46005</v>
      </c>
      <c r="B19" s="9">
        <f t="shared" si="2"/>
        <v>1</v>
      </c>
      <c r="C19" s="19"/>
      <c r="D19" s="10"/>
      <c r="E19" s="18" t="str">
        <f t="shared" si="3"/>
        <v>-</v>
      </c>
      <c r="F19" s="10">
        <f t="shared" si="4"/>
        <v>0</v>
      </c>
      <c r="G19" s="20" t="e">
        <f t="shared" si="1"/>
        <v>#DIV/0!</v>
      </c>
      <c r="H19" s="11"/>
      <c r="I19" s="70"/>
    </row>
    <row r="20" spans="1:9" ht="35.25" customHeight="1" x14ac:dyDescent="0.2">
      <c r="A20" s="8">
        <f t="shared" si="5"/>
        <v>46006</v>
      </c>
      <c r="B20" s="9">
        <f t="shared" si="2"/>
        <v>2</v>
      </c>
      <c r="C20" s="19">
        <v>18</v>
      </c>
      <c r="D20" s="10">
        <v>18</v>
      </c>
      <c r="E20" s="18">
        <f t="shared" si="3"/>
        <v>1</v>
      </c>
      <c r="F20" s="10">
        <f t="shared" si="4"/>
        <v>0</v>
      </c>
      <c r="G20" s="20">
        <f t="shared" si="1"/>
        <v>0</v>
      </c>
      <c r="H20" s="11">
        <v>5.7638888888888887E-3</v>
      </c>
      <c r="I20" s="70">
        <v>0</v>
      </c>
    </row>
    <row r="21" spans="1:9" ht="35.25" customHeight="1" x14ac:dyDescent="0.2">
      <c r="A21" s="8">
        <f t="shared" si="5"/>
        <v>46007</v>
      </c>
      <c r="B21" s="9">
        <f t="shared" si="2"/>
        <v>3</v>
      </c>
      <c r="C21" s="19">
        <v>11</v>
      </c>
      <c r="D21" s="10">
        <v>11</v>
      </c>
      <c r="E21" s="18">
        <f t="shared" si="3"/>
        <v>1</v>
      </c>
      <c r="F21" s="10">
        <f t="shared" si="4"/>
        <v>0</v>
      </c>
      <c r="G21" s="20">
        <f t="shared" si="1"/>
        <v>0</v>
      </c>
      <c r="H21" s="11">
        <v>4.2129629629629626E-3</v>
      </c>
      <c r="I21" s="70">
        <v>0</v>
      </c>
    </row>
    <row r="22" spans="1:9" ht="35.25" customHeight="1" x14ac:dyDescent="0.2">
      <c r="A22" s="8">
        <f t="shared" si="5"/>
        <v>46008</v>
      </c>
      <c r="B22" s="9">
        <f t="shared" si="2"/>
        <v>4</v>
      </c>
      <c r="C22" s="19">
        <v>13</v>
      </c>
      <c r="D22" s="10">
        <v>13</v>
      </c>
      <c r="E22" s="18">
        <f t="shared" si="3"/>
        <v>1</v>
      </c>
      <c r="F22" s="10">
        <f t="shared" si="4"/>
        <v>0</v>
      </c>
      <c r="G22" s="20">
        <f t="shared" si="1"/>
        <v>0</v>
      </c>
      <c r="H22" s="11">
        <v>4.2592592592592595E-3</v>
      </c>
      <c r="I22" s="70">
        <v>0</v>
      </c>
    </row>
    <row r="23" spans="1:9" ht="35.25" customHeight="1" x14ac:dyDescent="0.2">
      <c r="A23" s="8">
        <f t="shared" si="5"/>
        <v>46009</v>
      </c>
      <c r="B23" s="9">
        <f t="shared" si="2"/>
        <v>5</v>
      </c>
      <c r="C23" s="19">
        <v>8</v>
      </c>
      <c r="D23" s="10">
        <v>8</v>
      </c>
      <c r="E23" s="18">
        <f t="shared" si="3"/>
        <v>1</v>
      </c>
      <c r="F23" s="10">
        <f t="shared" si="4"/>
        <v>0</v>
      </c>
      <c r="G23" s="20">
        <f t="shared" si="1"/>
        <v>0</v>
      </c>
      <c r="H23" s="11">
        <v>2.9166666666666668E-3</v>
      </c>
      <c r="I23" s="70">
        <v>0</v>
      </c>
    </row>
    <row r="24" spans="1:9" ht="35.25" customHeight="1" x14ac:dyDescent="0.2">
      <c r="A24" s="8">
        <f t="shared" si="5"/>
        <v>46010</v>
      </c>
      <c r="B24" s="9">
        <f t="shared" si="2"/>
        <v>6</v>
      </c>
      <c r="C24" s="19">
        <v>12</v>
      </c>
      <c r="D24" s="10">
        <v>12</v>
      </c>
      <c r="E24" s="18">
        <f t="shared" si="3"/>
        <v>1</v>
      </c>
      <c r="F24" s="10">
        <f t="shared" si="4"/>
        <v>0</v>
      </c>
      <c r="G24" s="20">
        <f t="shared" si="1"/>
        <v>0</v>
      </c>
      <c r="H24" s="11">
        <v>4.8958333333333336E-3</v>
      </c>
      <c r="I24" s="70">
        <v>0</v>
      </c>
    </row>
    <row r="25" spans="1:9" ht="35.25" customHeight="1" x14ac:dyDescent="0.2">
      <c r="A25" s="33">
        <f t="shared" si="5"/>
        <v>46011</v>
      </c>
      <c r="B25" s="34">
        <f t="shared" si="2"/>
        <v>7</v>
      </c>
      <c r="C25" s="35"/>
      <c r="D25" s="36"/>
      <c r="E25" s="37" t="str">
        <f t="shared" si="3"/>
        <v>-</v>
      </c>
      <c r="F25" s="36">
        <f t="shared" si="4"/>
        <v>0</v>
      </c>
      <c r="G25" s="37" t="e">
        <f t="shared" si="1"/>
        <v>#DIV/0!</v>
      </c>
      <c r="H25" s="38"/>
      <c r="I25" s="71"/>
    </row>
    <row r="26" spans="1:9" ht="35.25" customHeight="1" x14ac:dyDescent="0.2">
      <c r="A26" s="8">
        <f t="shared" si="5"/>
        <v>46012</v>
      </c>
      <c r="B26" s="9">
        <f t="shared" si="2"/>
        <v>1</v>
      </c>
      <c r="C26" s="19"/>
      <c r="D26" s="10"/>
      <c r="E26" s="18" t="str">
        <f t="shared" si="3"/>
        <v>-</v>
      </c>
      <c r="F26" s="10">
        <f t="shared" si="4"/>
        <v>0</v>
      </c>
      <c r="G26" s="20" t="e">
        <f t="shared" si="1"/>
        <v>#DIV/0!</v>
      </c>
      <c r="H26" s="11"/>
      <c r="I26" s="70"/>
    </row>
    <row r="27" spans="1:9" ht="35.25" customHeight="1" x14ac:dyDescent="0.2">
      <c r="A27" s="8">
        <f>A26+1</f>
        <v>46013</v>
      </c>
      <c r="B27" s="9">
        <f t="shared" si="2"/>
        <v>2</v>
      </c>
      <c r="C27" s="41">
        <v>41</v>
      </c>
      <c r="D27" s="10">
        <v>41</v>
      </c>
      <c r="E27" s="18">
        <f t="shared" si="3"/>
        <v>1</v>
      </c>
      <c r="F27" s="10">
        <f t="shared" si="4"/>
        <v>0</v>
      </c>
      <c r="G27" s="20">
        <f>F27/C27</f>
        <v>0</v>
      </c>
      <c r="H27" s="11">
        <v>4.6874999999999998E-3</v>
      </c>
      <c r="I27" s="70">
        <v>0</v>
      </c>
    </row>
    <row r="28" spans="1:9" ht="35.25" customHeight="1" x14ac:dyDescent="0.2">
      <c r="A28" s="8">
        <f t="shared" si="5"/>
        <v>46014</v>
      </c>
      <c r="B28" s="9">
        <f t="shared" si="2"/>
        <v>3</v>
      </c>
      <c r="C28" s="19">
        <v>24</v>
      </c>
      <c r="D28" s="10">
        <v>22</v>
      </c>
      <c r="E28" s="18">
        <f t="shared" si="3"/>
        <v>0.91666666666666663</v>
      </c>
      <c r="F28" s="10">
        <f t="shared" si="4"/>
        <v>2</v>
      </c>
      <c r="G28" s="20">
        <f t="shared" si="1"/>
        <v>8.3333333333333329E-2</v>
      </c>
      <c r="H28" s="11">
        <v>3.7268518518518519E-3</v>
      </c>
      <c r="I28" s="70">
        <v>0</v>
      </c>
    </row>
    <row r="29" spans="1:9" ht="35.25" customHeight="1" x14ac:dyDescent="0.2">
      <c r="A29" s="33">
        <f t="shared" si="5"/>
        <v>46015</v>
      </c>
      <c r="B29" s="34">
        <f t="shared" si="2"/>
        <v>4</v>
      </c>
      <c r="C29" s="19">
        <v>18</v>
      </c>
      <c r="D29" s="36">
        <v>17</v>
      </c>
      <c r="E29" s="18">
        <f t="shared" si="3"/>
        <v>0.94444444444444442</v>
      </c>
      <c r="F29" s="36">
        <f t="shared" si="4"/>
        <v>1</v>
      </c>
      <c r="G29" s="37">
        <f t="shared" si="1"/>
        <v>5.5555555555555552E-2</v>
      </c>
      <c r="H29" s="38">
        <v>3.6574074074074074E-3</v>
      </c>
      <c r="I29" s="71">
        <v>0</v>
      </c>
    </row>
    <row r="30" spans="1:9" ht="35.25" customHeight="1" x14ac:dyDescent="0.2">
      <c r="A30" s="8">
        <f t="shared" si="5"/>
        <v>46016</v>
      </c>
      <c r="B30" s="9">
        <f t="shared" si="2"/>
        <v>5</v>
      </c>
      <c r="C30" s="19">
        <v>17</v>
      </c>
      <c r="D30" s="10">
        <v>17</v>
      </c>
      <c r="E30" s="18">
        <f t="shared" si="3"/>
        <v>1</v>
      </c>
      <c r="F30" s="10">
        <f t="shared" si="4"/>
        <v>0</v>
      </c>
      <c r="G30" s="20">
        <f t="shared" si="1"/>
        <v>0</v>
      </c>
      <c r="H30" s="11">
        <v>4.7685185185185183E-3</v>
      </c>
      <c r="I30" s="70">
        <v>0</v>
      </c>
    </row>
    <row r="31" spans="1:9" ht="35.25" customHeight="1" x14ac:dyDescent="0.2">
      <c r="A31" s="8">
        <f t="shared" si="5"/>
        <v>46017</v>
      </c>
      <c r="B31" s="9">
        <f t="shared" si="2"/>
        <v>6</v>
      </c>
      <c r="C31" s="19">
        <v>9</v>
      </c>
      <c r="D31" s="10">
        <v>9</v>
      </c>
      <c r="E31" s="18">
        <f t="shared" si="3"/>
        <v>1</v>
      </c>
      <c r="F31" s="10">
        <f t="shared" si="4"/>
        <v>0</v>
      </c>
      <c r="G31" s="20">
        <f t="shared" si="1"/>
        <v>0</v>
      </c>
      <c r="H31" s="11">
        <v>4.6643518518518518E-3</v>
      </c>
      <c r="I31" s="70">
        <v>0</v>
      </c>
    </row>
    <row r="32" spans="1:9" ht="35.25" customHeight="1" x14ac:dyDescent="0.2">
      <c r="A32" s="8">
        <f t="shared" si="5"/>
        <v>46018</v>
      </c>
      <c r="B32" s="9">
        <f t="shared" si="2"/>
        <v>7</v>
      </c>
      <c r="C32" s="19"/>
      <c r="D32" s="10"/>
      <c r="E32" s="18" t="str">
        <f t="shared" si="3"/>
        <v>-</v>
      </c>
      <c r="F32" s="10">
        <f t="shared" si="4"/>
        <v>0</v>
      </c>
      <c r="G32" s="20" t="e">
        <f t="shared" si="1"/>
        <v>#DIV/0!</v>
      </c>
      <c r="H32" s="11"/>
      <c r="I32" s="70"/>
    </row>
    <row r="33" spans="1:9" ht="35.25" customHeight="1" x14ac:dyDescent="0.2">
      <c r="A33" s="8">
        <f t="shared" si="5"/>
        <v>46019</v>
      </c>
      <c r="B33" s="9">
        <f t="shared" si="2"/>
        <v>1</v>
      </c>
      <c r="C33" s="19"/>
      <c r="D33" s="10"/>
      <c r="E33" s="18" t="str">
        <f t="shared" si="3"/>
        <v>-</v>
      </c>
      <c r="F33" s="10">
        <f t="shared" si="4"/>
        <v>0</v>
      </c>
      <c r="G33" s="20" t="e">
        <f t="shared" si="1"/>
        <v>#DIV/0!</v>
      </c>
      <c r="H33" s="11"/>
      <c r="I33" s="70"/>
    </row>
    <row r="34" spans="1:9" ht="35.25" customHeight="1" x14ac:dyDescent="0.2">
      <c r="A34" s="21">
        <f t="shared" si="5"/>
        <v>46020</v>
      </c>
      <c r="B34" s="22">
        <f t="shared" si="2"/>
        <v>2</v>
      </c>
      <c r="C34" s="23"/>
      <c r="D34" s="24"/>
      <c r="E34" s="25" t="str">
        <f t="shared" si="3"/>
        <v>-</v>
      </c>
      <c r="F34" s="24">
        <f t="shared" si="4"/>
        <v>0</v>
      </c>
      <c r="G34" s="25" t="e">
        <f t="shared" si="1"/>
        <v>#DIV/0!</v>
      </c>
      <c r="H34" s="26"/>
      <c r="I34" s="69"/>
    </row>
    <row r="35" spans="1:9" ht="35.25" customHeight="1" x14ac:dyDescent="0.2">
      <c r="A35" s="21">
        <f t="shared" si="5"/>
        <v>46021</v>
      </c>
      <c r="B35" s="22">
        <f t="shared" si="2"/>
        <v>3</v>
      </c>
      <c r="C35" s="23"/>
      <c r="D35" s="24"/>
      <c r="E35" s="25" t="str">
        <f t="shared" si="3"/>
        <v>-</v>
      </c>
      <c r="F35" s="24">
        <f t="shared" si="4"/>
        <v>0</v>
      </c>
      <c r="G35" s="25" t="e">
        <f t="shared" si="1"/>
        <v>#DIV/0!</v>
      </c>
      <c r="H35" s="26"/>
      <c r="I35" s="69"/>
    </row>
    <row r="36" spans="1:9" ht="31.2" customHeight="1" x14ac:dyDescent="0.2">
      <c r="A36" s="21">
        <f>A35+1</f>
        <v>46022</v>
      </c>
      <c r="B36" s="22">
        <f t="shared" si="2"/>
        <v>4</v>
      </c>
      <c r="C36" s="23"/>
      <c r="D36" s="24"/>
      <c r="E36" s="39" t="str">
        <f t="shared" si="3"/>
        <v>-</v>
      </c>
      <c r="F36" s="24">
        <f t="shared" si="4"/>
        <v>0</v>
      </c>
      <c r="G36" s="25" t="e">
        <f t="shared" si="1"/>
        <v>#DIV/0!</v>
      </c>
      <c r="H36" s="26"/>
      <c r="I36" s="69"/>
    </row>
  </sheetData>
  <mergeCells count="4">
    <mergeCell ref="A3:B4"/>
    <mergeCell ref="C3:H3"/>
    <mergeCell ref="A5:B5"/>
    <mergeCell ref="A1:I2"/>
  </mergeCells>
  <phoneticPr fontId="1"/>
  <conditionalFormatting sqref="A6:H36">
    <cfRule type="expression" dxfId="79" priority="18">
      <formula>$B6=7</formula>
    </cfRule>
    <cfRule type="expression" dxfId="78" priority="19">
      <formula>$B6=1</formula>
    </cfRule>
  </conditionalFormatting>
  <conditionalFormatting sqref="F6:F8 F11:F15 F19:F22 F25:F29 F32:F36">
    <cfRule type="expression" dxfId="77" priority="13">
      <formula>$B6="土"</formula>
    </cfRule>
    <cfRule type="expression" dxfId="76" priority="14">
      <formula>$B6="日"</formula>
    </cfRule>
  </conditionalFormatting>
  <conditionalFormatting sqref="F9:F10">
    <cfRule type="expression" dxfId="75" priority="11">
      <formula>$B9=7</formula>
    </cfRule>
    <cfRule type="expression" dxfId="74" priority="12">
      <formula>$B9=1</formula>
    </cfRule>
  </conditionalFormatting>
  <conditionalFormatting sqref="F16:F18">
    <cfRule type="expression" dxfId="73" priority="9">
      <formula>$B16=7</formula>
    </cfRule>
    <cfRule type="expression" dxfId="72" priority="10">
      <formula>$B16=1</formula>
    </cfRule>
  </conditionalFormatting>
  <conditionalFormatting sqref="F23:F24">
    <cfRule type="expression" dxfId="71" priority="7">
      <formula>$B23=7</formula>
    </cfRule>
    <cfRule type="expression" dxfId="70" priority="8">
      <formula>$B23=1</formula>
    </cfRule>
  </conditionalFormatting>
  <conditionalFormatting sqref="F30:F31">
    <cfRule type="expression" dxfId="69" priority="5">
      <formula>$B30=7</formula>
    </cfRule>
    <cfRule type="expression" dxfId="68" priority="6">
      <formula>$B30=1</formula>
    </cfRule>
  </conditionalFormatting>
  <conditionalFormatting sqref="I6:I36">
    <cfRule type="expression" dxfId="19" priority="3">
      <formula>$B6=7</formula>
    </cfRule>
    <cfRule type="expression" dxfId="18" priority="4">
      <formula>$B6=1</formula>
    </cfRule>
  </conditionalFormatting>
  <conditionalFormatting sqref="I6:I36">
    <cfRule type="expression" dxfId="17" priority="1">
      <formula>$B6="土"</formula>
    </cfRule>
  </conditionalFormatting>
  <conditionalFormatting sqref="I6:I13 I16:I20 I23 I27 I29:I30 I32:I36">
    <cfRule type="expression" dxfId="16" priority="2">
      <formula>$B6="日"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438D9-1928-4070-82D1-6532AE4D6C94}">
  <sheetPr>
    <pageSetUpPr fitToPage="1"/>
  </sheetPr>
  <dimension ref="A1:I36"/>
  <sheetViews>
    <sheetView tabSelected="1" zoomScale="60" zoomScaleNormal="60" zoomScaleSheetLayoutView="70" workbookViewId="0">
      <pane xSplit="2" ySplit="5" topLeftCell="C20" activePane="bottomRight" state="frozen"/>
      <selection activeCell="Y19" sqref="Y19"/>
      <selection pane="topRight" activeCell="Y19" sqref="Y19"/>
      <selection pane="bottomLeft" activeCell="Y19" sqref="Y19"/>
      <selection pane="bottomRight" activeCell="P10" sqref="P10:P11"/>
    </sheetView>
  </sheetViews>
  <sheetFormatPr defaultColWidth="9" defaultRowHeight="15" x14ac:dyDescent="0.2"/>
  <cols>
    <col min="1" max="1" width="11.6640625" style="1" customWidth="1"/>
    <col min="2" max="2" width="4.44140625" style="1" bestFit="1" customWidth="1"/>
    <col min="3" max="8" width="13.77734375" style="1" customWidth="1"/>
    <col min="9" max="16384" width="9" style="1"/>
  </cols>
  <sheetData>
    <row r="1" spans="1:9" ht="37.5" customHeight="1" x14ac:dyDescent="0.2">
      <c r="A1" s="57" t="s">
        <v>45</v>
      </c>
      <c r="B1" s="72"/>
      <c r="C1" s="72"/>
      <c r="D1" s="72"/>
      <c r="E1" s="72"/>
      <c r="F1" s="72"/>
      <c r="G1" s="72"/>
      <c r="H1" s="72"/>
      <c r="I1" s="72"/>
    </row>
    <row r="2" spans="1:9" ht="15.6" customHeight="1" thickBot="1" x14ac:dyDescent="0.25">
      <c r="A2" s="73"/>
      <c r="B2" s="74"/>
      <c r="C2" s="74"/>
      <c r="D2" s="74"/>
      <c r="E2" s="74"/>
      <c r="F2" s="74"/>
      <c r="G2" s="74"/>
      <c r="H2" s="74"/>
      <c r="I2" s="74"/>
    </row>
    <row r="3" spans="1:9" ht="15.75" customHeight="1" x14ac:dyDescent="0.2">
      <c r="A3" s="58" t="s">
        <v>0</v>
      </c>
      <c r="B3" s="59"/>
      <c r="C3" s="62" t="s">
        <v>1</v>
      </c>
      <c r="D3" s="63"/>
      <c r="E3" s="63"/>
      <c r="F3" s="63"/>
      <c r="G3" s="63"/>
      <c r="H3" s="63"/>
      <c r="I3" s="66" t="s">
        <v>49</v>
      </c>
    </row>
    <row r="4" spans="1:9" ht="48.75" customHeight="1" thickBot="1" x14ac:dyDescent="0.25">
      <c r="A4" s="60"/>
      <c r="B4" s="61"/>
      <c r="C4" s="5" t="s">
        <v>6</v>
      </c>
      <c r="D4" s="2" t="s">
        <v>7</v>
      </c>
      <c r="E4" s="6" t="s">
        <v>2</v>
      </c>
      <c r="F4" s="3" t="s">
        <v>8</v>
      </c>
      <c r="G4" s="7" t="s">
        <v>3</v>
      </c>
      <c r="H4" s="4" t="s">
        <v>4</v>
      </c>
      <c r="I4" s="67" t="s">
        <v>50</v>
      </c>
    </row>
    <row r="5" spans="1:9" ht="26.25" customHeight="1" thickTop="1" thickBot="1" x14ac:dyDescent="0.25">
      <c r="A5" s="64" t="s">
        <v>5</v>
      </c>
      <c r="B5" s="65"/>
      <c r="C5" s="17">
        <f>SUM(C6:C36)</f>
        <v>380</v>
      </c>
      <c r="D5" s="12">
        <f>SUM(D6:D36)</f>
        <v>354</v>
      </c>
      <c r="E5" s="13">
        <f>D5/C5</f>
        <v>0.93157894736842106</v>
      </c>
      <c r="F5" s="14">
        <f>SUM(F6:F36)</f>
        <v>26</v>
      </c>
      <c r="G5" s="16">
        <f>F5/C5</f>
        <v>6.8421052631578952E-2</v>
      </c>
      <c r="H5" s="15">
        <f>SUBTOTAL(1,H6:H36)</f>
        <v>4.7502436647173492E-3</v>
      </c>
      <c r="I5" s="68">
        <f t="shared" ref="I5" si="0">SUM(I6:I33)</f>
        <v>3</v>
      </c>
    </row>
    <row r="6" spans="1:9" ht="35.25" customHeight="1" x14ac:dyDescent="0.2">
      <c r="A6" s="21">
        <v>46023</v>
      </c>
      <c r="B6" s="22">
        <f>WEEKDAY(A6,1)</f>
        <v>5</v>
      </c>
      <c r="C6" s="23"/>
      <c r="D6" s="24"/>
      <c r="E6" s="25" t="str">
        <f>IF(ISERROR(D6/C6),"-",(D6/C6))</f>
        <v>-</v>
      </c>
      <c r="F6" s="24">
        <f>C6-D6</f>
        <v>0</v>
      </c>
      <c r="G6" s="25" t="e">
        <f t="shared" ref="G6:G36" si="1">F6/C6</f>
        <v>#DIV/0!</v>
      </c>
      <c r="H6" s="26"/>
      <c r="I6" s="69"/>
    </row>
    <row r="7" spans="1:9" ht="35.25" customHeight="1" x14ac:dyDescent="0.2">
      <c r="A7" s="21">
        <f>A6+1</f>
        <v>46024</v>
      </c>
      <c r="B7" s="22">
        <f t="shared" ref="B7:B36" si="2">WEEKDAY(A7,1)</f>
        <v>6</v>
      </c>
      <c r="C7" s="42"/>
      <c r="D7" s="43"/>
      <c r="E7" s="25" t="str">
        <f t="shared" ref="E7:E36" si="3">IF(ISERROR(D7/C7),"-",(D7/C7))</f>
        <v>-</v>
      </c>
      <c r="F7" s="24">
        <f t="shared" ref="F7:F36" si="4">C7-D7</f>
        <v>0</v>
      </c>
      <c r="G7" s="25" t="e">
        <f t="shared" si="1"/>
        <v>#DIV/0!</v>
      </c>
      <c r="H7" s="26"/>
      <c r="I7" s="69"/>
    </row>
    <row r="8" spans="1:9" ht="35.25" customHeight="1" x14ac:dyDescent="0.2">
      <c r="A8" s="8">
        <f>A7+1</f>
        <v>46025</v>
      </c>
      <c r="B8" s="9">
        <f t="shared" si="2"/>
        <v>7</v>
      </c>
      <c r="C8" s="30"/>
      <c r="D8" s="31"/>
      <c r="E8" s="18" t="str">
        <f t="shared" si="3"/>
        <v>-</v>
      </c>
      <c r="F8" s="10">
        <f t="shared" si="4"/>
        <v>0</v>
      </c>
      <c r="G8" s="20" t="e">
        <f t="shared" si="1"/>
        <v>#DIV/0!</v>
      </c>
      <c r="H8" s="11"/>
      <c r="I8" s="70"/>
    </row>
    <row r="9" spans="1:9" ht="35.25" customHeight="1" x14ac:dyDescent="0.2">
      <c r="A9" s="8">
        <f t="shared" ref="A9:A35" si="5">A8+1</f>
        <v>46026</v>
      </c>
      <c r="B9" s="9">
        <f t="shared" si="2"/>
        <v>1</v>
      </c>
      <c r="C9" s="40"/>
      <c r="D9" s="31"/>
      <c r="E9" s="18" t="str">
        <f t="shared" si="3"/>
        <v>-</v>
      </c>
      <c r="F9" s="10">
        <f t="shared" si="4"/>
        <v>0</v>
      </c>
      <c r="G9" s="20" t="e">
        <f t="shared" si="1"/>
        <v>#DIV/0!</v>
      </c>
      <c r="H9" s="11"/>
      <c r="I9" s="70"/>
    </row>
    <row r="10" spans="1:9" ht="35.25" customHeight="1" x14ac:dyDescent="0.2">
      <c r="A10" s="8">
        <f t="shared" si="5"/>
        <v>46027</v>
      </c>
      <c r="B10" s="9">
        <f t="shared" si="2"/>
        <v>2</v>
      </c>
      <c r="C10" s="44">
        <v>27</v>
      </c>
      <c r="D10" s="10">
        <v>23</v>
      </c>
      <c r="E10" s="18">
        <f t="shared" si="3"/>
        <v>0.85185185185185186</v>
      </c>
      <c r="F10" s="10">
        <f t="shared" si="4"/>
        <v>4</v>
      </c>
      <c r="G10" s="20">
        <f t="shared" si="1"/>
        <v>0.14814814814814814</v>
      </c>
      <c r="H10" s="11">
        <v>4.4212962962962964E-3</v>
      </c>
      <c r="I10" s="70">
        <v>0</v>
      </c>
    </row>
    <row r="11" spans="1:9" ht="35.25" customHeight="1" x14ac:dyDescent="0.2">
      <c r="A11" s="8">
        <f t="shared" si="5"/>
        <v>46028</v>
      </c>
      <c r="B11" s="9">
        <f t="shared" si="2"/>
        <v>3</v>
      </c>
      <c r="C11" s="19">
        <v>13</v>
      </c>
      <c r="D11" s="10">
        <v>12</v>
      </c>
      <c r="E11" s="18">
        <f t="shared" si="3"/>
        <v>0.92307692307692313</v>
      </c>
      <c r="F11" s="10">
        <f t="shared" si="4"/>
        <v>1</v>
      </c>
      <c r="G11" s="20">
        <f t="shared" si="1"/>
        <v>7.6923076923076927E-2</v>
      </c>
      <c r="H11" s="11">
        <v>4.2824074074074075E-3</v>
      </c>
      <c r="I11" s="70">
        <v>0</v>
      </c>
    </row>
    <row r="12" spans="1:9" ht="35.25" customHeight="1" x14ac:dyDescent="0.2">
      <c r="A12" s="8">
        <f t="shared" si="5"/>
        <v>46029</v>
      </c>
      <c r="B12" s="9">
        <f t="shared" si="2"/>
        <v>4</v>
      </c>
      <c r="C12" s="19">
        <v>15</v>
      </c>
      <c r="D12" s="10">
        <v>11</v>
      </c>
      <c r="E12" s="18">
        <f t="shared" si="3"/>
        <v>0.73333333333333328</v>
      </c>
      <c r="F12" s="10">
        <f t="shared" si="4"/>
        <v>4</v>
      </c>
      <c r="G12" s="20">
        <f t="shared" si="1"/>
        <v>0.26666666666666666</v>
      </c>
      <c r="H12" s="11">
        <v>7.4305555555555557E-3</v>
      </c>
      <c r="I12" s="70">
        <v>0</v>
      </c>
    </row>
    <row r="13" spans="1:9" ht="35.25" customHeight="1" x14ac:dyDescent="0.2">
      <c r="A13" s="8">
        <f t="shared" si="5"/>
        <v>46030</v>
      </c>
      <c r="B13" s="9">
        <f t="shared" si="2"/>
        <v>5</v>
      </c>
      <c r="C13" s="45">
        <v>13</v>
      </c>
      <c r="D13" s="46">
        <v>13</v>
      </c>
      <c r="E13" s="18">
        <f t="shared" si="3"/>
        <v>1</v>
      </c>
      <c r="F13" s="10">
        <f t="shared" si="4"/>
        <v>0</v>
      </c>
      <c r="G13" s="20">
        <f t="shared" si="1"/>
        <v>0</v>
      </c>
      <c r="H13" s="11">
        <v>4.8726851851851848E-3</v>
      </c>
      <c r="I13" s="70">
        <v>0</v>
      </c>
    </row>
    <row r="14" spans="1:9" ht="35.25" customHeight="1" x14ac:dyDescent="0.2">
      <c r="A14" s="8">
        <f t="shared" si="5"/>
        <v>46031</v>
      </c>
      <c r="B14" s="9">
        <f t="shared" si="2"/>
        <v>6</v>
      </c>
      <c r="C14" s="19">
        <v>17</v>
      </c>
      <c r="D14" s="47">
        <v>17</v>
      </c>
      <c r="E14" s="18">
        <f t="shared" si="3"/>
        <v>1</v>
      </c>
      <c r="F14" s="10">
        <f t="shared" si="4"/>
        <v>0</v>
      </c>
      <c r="G14" s="20">
        <f t="shared" si="1"/>
        <v>0</v>
      </c>
      <c r="H14" s="11">
        <v>4.9305555555555552E-3</v>
      </c>
      <c r="I14" s="70">
        <v>0</v>
      </c>
    </row>
    <row r="15" spans="1:9" ht="35.25" customHeight="1" x14ac:dyDescent="0.2">
      <c r="A15" s="8">
        <f t="shared" si="5"/>
        <v>46032</v>
      </c>
      <c r="B15" s="9">
        <f t="shared" si="2"/>
        <v>7</v>
      </c>
      <c r="C15" s="30"/>
      <c r="D15" s="31"/>
      <c r="E15" s="18" t="str">
        <f t="shared" si="3"/>
        <v>-</v>
      </c>
      <c r="F15" s="10">
        <f t="shared" si="4"/>
        <v>0</v>
      </c>
      <c r="G15" s="20" t="e">
        <f t="shared" si="1"/>
        <v>#DIV/0!</v>
      </c>
      <c r="H15" s="11"/>
      <c r="I15" s="70"/>
    </row>
    <row r="16" spans="1:9" ht="35.25" customHeight="1" x14ac:dyDescent="0.2">
      <c r="A16" s="8">
        <f t="shared" si="5"/>
        <v>46033</v>
      </c>
      <c r="B16" s="9">
        <f t="shared" si="2"/>
        <v>1</v>
      </c>
      <c r="C16" s="19"/>
      <c r="D16" s="10"/>
      <c r="E16" s="18" t="str">
        <f t="shared" si="3"/>
        <v>-</v>
      </c>
      <c r="F16" s="10">
        <f t="shared" si="4"/>
        <v>0</v>
      </c>
      <c r="G16" s="20" t="e">
        <f t="shared" si="1"/>
        <v>#DIV/0!</v>
      </c>
      <c r="H16" s="11"/>
      <c r="I16" s="70"/>
    </row>
    <row r="17" spans="1:9" ht="35.25" customHeight="1" x14ac:dyDescent="0.2">
      <c r="A17" s="21">
        <f t="shared" si="5"/>
        <v>46034</v>
      </c>
      <c r="B17" s="22">
        <f t="shared" si="2"/>
        <v>2</v>
      </c>
      <c r="C17" s="23"/>
      <c r="D17" s="24"/>
      <c r="E17" s="25" t="str">
        <f t="shared" si="3"/>
        <v>-</v>
      </c>
      <c r="F17" s="24">
        <f t="shared" si="4"/>
        <v>0</v>
      </c>
      <c r="G17" s="25" t="e">
        <f t="shared" si="1"/>
        <v>#DIV/0!</v>
      </c>
      <c r="H17" s="26"/>
      <c r="I17" s="69"/>
    </row>
    <row r="18" spans="1:9" ht="35.25" customHeight="1" x14ac:dyDescent="0.2">
      <c r="A18" s="8">
        <f t="shared" si="5"/>
        <v>46035</v>
      </c>
      <c r="B18" s="9">
        <f t="shared" si="2"/>
        <v>3</v>
      </c>
      <c r="C18" s="27">
        <v>23</v>
      </c>
      <c r="D18" s="10">
        <v>16</v>
      </c>
      <c r="E18" s="20">
        <f t="shared" si="3"/>
        <v>0.69565217391304346</v>
      </c>
      <c r="F18" s="10">
        <f t="shared" si="4"/>
        <v>7</v>
      </c>
      <c r="G18" s="20">
        <f t="shared" si="1"/>
        <v>0.30434782608695654</v>
      </c>
      <c r="H18" s="11">
        <v>5.1504629629629626E-3</v>
      </c>
      <c r="I18" s="70">
        <v>0</v>
      </c>
    </row>
    <row r="19" spans="1:9" ht="35.25" customHeight="1" x14ac:dyDescent="0.2">
      <c r="A19" s="8">
        <f t="shared" si="5"/>
        <v>46036</v>
      </c>
      <c r="B19" s="9">
        <f t="shared" si="2"/>
        <v>4</v>
      </c>
      <c r="C19" s="19">
        <v>17</v>
      </c>
      <c r="D19" s="10">
        <v>14</v>
      </c>
      <c r="E19" s="18">
        <f t="shared" si="3"/>
        <v>0.82352941176470584</v>
      </c>
      <c r="F19" s="10">
        <f t="shared" si="4"/>
        <v>3</v>
      </c>
      <c r="G19" s="20">
        <f t="shared" si="1"/>
        <v>0.17647058823529413</v>
      </c>
      <c r="H19" s="11">
        <v>5.37037037037037E-3</v>
      </c>
      <c r="I19" s="70">
        <v>0</v>
      </c>
    </row>
    <row r="20" spans="1:9" ht="35.25" customHeight="1" x14ac:dyDescent="0.2">
      <c r="A20" s="8">
        <f t="shared" si="5"/>
        <v>46037</v>
      </c>
      <c r="B20" s="9">
        <f t="shared" si="2"/>
        <v>5</v>
      </c>
      <c r="C20" s="19">
        <v>13</v>
      </c>
      <c r="D20" s="10">
        <v>12</v>
      </c>
      <c r="E20" s="18">
        <f t="shared" si="3"/>
        <v>0.92307692307692313</v>
      </c>
      <c r="F20" s="10">
        <f t="shared" si="4"/>
        <v>1</v>
      </c>
      <c r="G20" s="20">
        <f t="shared" si="1"/>
        <v>7.6923076923076927E-2</v>
      </c>
      <c r="H20" s="11">
        <v>4.7453703703703703E-3</v>
      </c>
      <c r="I20" s="70">
        <v>1</v>
      </c>
    </row>
    <row r="21" spans="1:9" ht="35.25" customHeight="1" x14ac:dyDescent="0.2">
      <c r="A21" s="8">
        <f t="shared" si="5"/>
        <v>46038</v>
      </c>
      <c r="B21" s="9">
        <f t="shared" si="2"/>
        <v>6</v>
      </c>
      <c r="C21" s="19">
        <v>22</v>
      </c>
      <c r="D21" s="10">
        <v>21</v>
      </c>
      <c r="E21" s="18">
        <f t="shared" si="3"/>
        <v>0.95454545454545459</v>
      </c>
      <c r="F21" s="10">
        <f t="shared" si="4"/>
        <v>1</v>
      </c>
      <c r="G21" s="20">
        <f t="shared" si="1"/>
        <v>4.5454545454545456E-2</v>
      </c>
      <c r="H21" s="11">
        <v>5.3935185185185188E-3</v>
      </c>
      <c r="I21" s="70">
        <v>0</v>
      </c>
    </row>
    <row r="22" spans="1:9" ht="35.25" customHeight="1" x14ac:dyDescent="0.2">
      <c r="A22" s="8">
        <f t="shared" si="5"/>
        <v>46039</v>
      </c>
      <c r="B22" s="9">
        <f t="shared" si="2"/>
        <v>7</v>
      </c>
      <c r="C22" s="19"/>
      <c r="D22" s="10"/>
      <c r="E22" s="18" t="str">
        <f t="shared" si="3"/>
        <v>-</v>
      </c>
      <c r="F22" s="10">
        <f t="shared" si="4"/>
        <v>0</v>
      </c>
      <c r="G22" s="20" t="e">
        <f t="shared" si="1"/>
        <v>#DIV/0!</v>
      </c>
      <c r="H22" s="11"/>
      <c r="I22" s="70"/>
    </row>
    <row r="23" spans="1:9" ht="35.25" customHeight="1" x14ac:dyDescent="0.2">
      <c r="A23" s="8">
        <f t="shared" si="5"/>
        <v>46040</v>
      </c>
      <c r="B23" s="9">
        <f t="shared" si="2"/>
        <v>1</v>
      </c>
      <c r="C23" s="19"/>
      <c r="D23" s="10"/>
      <c r="E23" s="18" t="str">
        <f t="shared" si="3"/>
        <v>-</v>
      </c>
      <c r="F23" s="10">
        <f t="shared" si="4"/>
        <v>0</v>
      </c>
      <c r="G23" s="20" t="e">
        <f t="shared" si="1"/>
        <v>#DIV/0!</v>
      </c>
      <c r="H23" s="11"/>
      <c r="I23" s="70"/>
    </row>
    <row r="24" spans="1:9" ht="35.25" customHeight="1" x14ac:dyDescent="0.2">
      <c r="A24" s="8">
        <f t="shared" si="5"/>
        <v>46041</v>
      </c>
      <c r="B24" s="9">
        <f t="shared" si="2"/>
        <v>2</v>
      </c>
      <c r="C24" s="19">
        <v>25</v>
      </c>
      <c r="D24" s="10">
        <v>25</v>
      </c>
      <c r="E24" s="18">
        <f t="shared" si="3"/>
        <v>1</v>
      </c>
      <c r="F24" s="10">
        <f t="shared" si="4"/>
        <v>0</v>
      </c>
      <c r="G24" s="20">
        <f t="shared" si="1"/>
        <v>0</v>
      </c>
      <c r="H24" s="11">
        <v>4.6759259259259263E-3</v>
      </c>
      <c r="I24" s="70">
        <v>0</v>
      </c>
    </row>
    <row r="25" spans="1:9" ht="35.25" customHeight="1" x14ac:dyDescent="0.2">
      <c r="A25" s="33">
        <f t="shared" si="5"/>
        <v>46042</v>
      </c>
      <c r="B25" s="34">
        <f t="shared" si="2"/>
        <v>3</v>
      </c>
      <c r="C25" s="35">
        <v>19</v>
      </c>
      <c r="D25" s="36">
        <v>18</v>
      </c>
      <c r="E25" s="37">
        <f t="shared" si="3"/>
        <v>0.94736842105263153</v>
      </c>
      <c r="F25" s="36">
        <f t="shared" si="4"/>
        <v>1</v>
      </c>
      <c r="G25" s="37">
        <f t="shared" si="1"/>
        <v>5.2631578947368418E-2</v>
      </c>
      <c r="H25" s="38">
        <v>4.3981481481481484E-3</v>
      </c>
      <c r="I25" s="71">
        <v>0</v>
      </c>
    </row>
    <row r="26" spans="1:9" ht="35.25" customHeight="1" x14ac:dyDescent="0.2">
      <c r="A26" s="8">
        <f t="shared" si="5"/>
        <v>46043</v>
      </c>
      <c r="B26" s="9">
        <f t="shared" si="2"/>
        <v>4</v>
      </c>
      <c r="C26" s="19">
        <v>20</v>
      </c>
      <c r="D26" s="10">
        <v>19</v>
      </c>
      <c r="E26" s="18">
        <f t="shared" si="3"/>
        <v>0.95</v>
      </c>
      <c r="F26" s="10">
        <f t="shared" si="4"/>
        <v>1</v>
      </c>
      <c r="G26" s="20">
        <f t="shared" si="1"/>
        <v>0.05</v>
      </c>
      <c r="H26" s="11">
        <v>4.0393518518518521E-3</v>
      </c>
      <c r="I26" s="70">
        <v>0</v>
      </c>
    </row>
    <row r="27" spans="1:9" ht="35.25" customHeight="1" x14ac:dyDescent="0.2">
      <c r="A27" s="8">
        <f>A26+1</f>
        <v>46044</v>
      </c>
      <c r="B27" s="9">
        <f t="shared" si="2"/>
        <v>5</v>
      </c>
      <c r="C27" s="41">
        <v>26</v>
      </c>
      <c r="D27" s="10">
        <v>26</v>
      </c>
      <c r="E27" s="18">
        <f t="shared" si="3"/>
        <v>1</v>
      </c>
      <c r="F27" s="10">
        <f t="shared" si="4"/>
        <v>0</v>
      </c>
      <c r="G27" s="20">
        <f>F27/C27</f>
        <v>0</v>
      </c>
      <c r="H27" s="11">
        <v>3.9236111111111112E-3</v>
      </c>
      <c r="I27" s="70">
        <v>0</v>
      </c>
    </row>
    <row r="28" spans="1:9" ht="35.25" customHeight="1" x14ac:dyDescent="0.2">
      <c r="A28" s="8">
        <f t="shared" si="5"/>
        <v>46045</v>
      </c>
      <c r="B28" s="9">
        <f t="shared" si="2"/>
        <v>6</v>
      </c>
      <c r="C28" s="19">
        <v>37</v>
      </c>
      <c r="D28" s="10">
        <v>36</v>
      </c>
      <c r="E28" s="18">
        <f t="shared" si="3"/>
        <v>0.97297297297297303</v>
      </c>
      <c r="F28" s="10">
        <f t="shared" si="4"/>
        <v>1</v>
      </c>
      <c r="G28" s="20">
        <f t="shared" si="1"/>
        <v>2.7027027027027029E-2</v>
      </c>
      <c r="H28" s="11">
        <v>4.1666666666666666E-3</v>
      </c>
      <c r="I28" s="70">
        <v>1</v>
      </c>
    </row>
    <row r="29" spans="1:9" ht="35.25" customHeight="1" x14ac:dyDescent="0.2">
      <c r="A29" s="33">
        <f t="shared" si="5"/>
        <v>46046</v>
      </c>
      <c r="B29" s="34">
        <f t="shared" si="2"/>
        <v>7</v>
      </c>
      <c r="C29" s="19"/>
      <c r="D29" s="36"/>
      <c r="E29" s="18" t="str">
        <f t="shared" si="3"/>
        <v>-</v>
      </c>
      <c r="F29" s="36">
        <f t="shared" si="4"/>
        <v>0</v>
      </c>
      <c r="G29" s="37" t="e">
        <f t="shared" si="1"/>
        <v>#DIV/0!</v>
      </c>
      <c r="H29" s="38"/>
      <c r="I29" s="71"/>
    </row>
    <row r="30" spans="1:9" ht="35.25" customHeight="1" x14ac:dyDescent="0.2">
      <c r="A30" s="8">
        <f t="shared" si="5"/>
        <v>46047</v>
      </c>
      <c r="B30" s="9">
        <f t="shared" si="2"/>
        <v>1</v>
      </c>
      <c r="C30" s="19"/>
      <c r="D30" s="10"/>
      <c r="E30" s="18" t="str">
        <f t="shared" si="3"/>
        <v>-</v>
      </c>
      <c r="F30" s="10">
        <f t="shared" si="4"/>
        <v>0</v>
      </c>
      <c r="G30" s="20" t="e">
        <f t="shared" si="1"/>
        <v>#DIV/0!</v>
      </c>
      <c r="H30" s="11"/>
      <c r="I30" s="70"/>
    </row>
    <row r="31" spans="1:9" ht="35.25" customHeight="1" x14ac:dyDescent="0.2">
      <c r="A31" s="8">
        <f t="shared" si="5"/>
        <v>46048</v>
      </c>
      <c r="B31" s="9">
        <f t="shared" si="2"/>
        <v>2</v>
      </c>
      <c r="C31" s="19">
        <v>25</v>
      </c>
      <c r="D31" s="10">
        <v>24</v>
      </c>
      <c r="E31" s="18">
        <f t="shared" si="3"/>
        <v>0.96</v>
      </c>
      <c r="F31" s="10">
        <f t="shared" si="4"/>
        <v>1</v>
      </c>
      <c r="G31" s="20">
        <f t="shared" si="1"/>
        <v>0.04</v>
      </c>
      <c r="H31" s="11">
        <v>4.4675925925925924E-3</v>
      </c>
      <c r="I31" s="70">
        <v>1</v>
      </c>
    </row>
    <row r="32" spans="1:9" ht="35.25" customHeight="1" x14ac:dyDescent="0.2">
      <c r="A32" s="8">
        <f t="shared" si="5"/>
        <v>46049</v>
      </c>
      <c r="B32" s="9">
        <f t="shared" si="2"/>
        <v>3</v>
      </c>
      <c r="C32" s="19">
        <v>13</v>
      </c>
      <c r="D32" s="10">
        <v>13</v>
      </c>
      <c r="E32" s="18">
        <f t="shared" si="3"/>
        <v>1</v>
      </c>
      <c r="F32" s="10">
        <f t="shared" si="4"/>
        <v>0</v>
      </c>
      <c r="G32" s="20">
        <f t="shared" si="1"/>
        <v>0</v>
      </c>
      <c r="H32" s="11">
        <v>4.0856481481481481E-3</v>
      </c>
      <c r="I32" s="70">
        <v>0</v>
      </c>
    </row>
    <row r="33" spans="1:9" ht="35.25" customHeight="1" x14ac:dyDescent="0.2">
      <c r="A33" s="8">
        <f t="shared" si="5"/>
        <v>46050</v>
      </c>
      <c r="B33" s="9">
        <f t="shared" si="2"/>
        <v>4</v>
      </c>
      <c r="C33" s="19">
        <v>18</v>
      </c>
      <c r="D33" s="10">
        <v>17</v>
      </c>
      <c r="E33" s="18">
        <f t="shared" si="3"/>
        <v>0.94444444444444442</v>
      </c>
      <c r="F33" s="10">
        <f t="shared" si="4"/>
        <v>1</v>
      </c>
      <c r="G33" s="20">
        <f t="shared" si="1"/>
        <v>5.5555555555555552E-2</v>
      </c>
      <c r="H33" s="11">
        <v>5.1273148148148146E-3</v>
      </c>
      <c r="I33" s="70">
        <v>0</v>
      </c>
    </row>
    <row r="34" spans="1:9" ht="35.25" customHeight="1" x14ac:dyDescent="0.2">
      <c r="A34" s="8">
        <f t="shared" si="5"/>
        <v>46051</v>
      </c>
      <c r="B34" s="9">
        <f t="shared" si="2"/>
        <v>5</v>
      </c>
      <c r="C34" s="27">
        <v>7</v>
      </c>
      <c r="D34" s="10">
        <v>7</v>
      </c>
      <c r="E34" s="20">
        <f t="shared" si="3"/>
        <v>1</v>
      </c>
      <c r="F34" s="10">
        <f t="shared" si="4"/>
        <v>0</v>
      </c>
      <c r="G34" s="20">
        <f t="shared" si="1"/>
        <v>0</v>
      </c>
      <c r="H34" s="11">
        <v>4.5023148148148149E-3</v>
      </c>
      <c r="I34" s="70">
        <v>0</v>
      </c>
    </row>
    <row r="35" spans="1:9" ht="35.25" customHeight="1" x14ac:dyDescent="0.2">
      <c r="A35" s="8">
        <f t="shared" si="5"/>
        <v>46052</v>
      </c>
      <c r="B35" s="9">
        <f t="shared" si="2"/>
        <v>6</v>
      </c>
      <c r="C35" s="27">
        <v>30</v>
      </c>
      <c r="D35" s="10">
        <v>30</v>
      </c>
      <c r="E35" s="20">
        <f t="shared" si="3"/>
        <v>1</v>
      </c>
      <c r="F35" s="10">
        <f t="shared" si="4"/>
        <v>0</v>
      </c>
      <c r="G35" s="20">
        <f t="shared" si="1"/>
        <v>0</v>
      </c>
      <c r="H35" s="11">
        <v>4.2708333333333331E-3</v>
      </c>
      <c r="I35" s="70">
        <v>0</v>
      </c>
    </row>
    <row r="36" spans="1:9" ht="31.2" customHeight="1" x14ac:dyDescent="0.2">
      <c r="A36" s="21">
        <f>A35+1</f>
        <v>46053</v>
      </c>
      <c r="B36" s="22">
        <f t="shared" si="2"/>
        <v>7</v>
      </c>
      <c r="C36" s="23"/>
      <c r="D36" s="24"/>
      <c r="E36" s="39" t="str">
        <f t="shared" si="3"/>
        <v>-</v>
      </c>
      <c r="F36" s="24">
        <f t="shared" si="4"/>
        <v>0</v>
      </c>
      <c r="G36" s="25" t="e">
        <f t="shared" si="1"/>
        <v>#DIV/0!</v>
      </c>
      <c r="H36" s="26"/>
      <c r="I36" s="69"/>
    </row>
  </sheetData>
  <mergeCells count="4">
    <mergeCell ref="A3:B4"/>
    <mergeCell ref="C3:H3"/>
    <mergeCell ref="A5:B5"/>
    <mergeCell ref="A1:I2"/>
  </mergeCells>
  <phoneticPr fontId="1"/>
  <conditionalFormatting sqref="A6:H36">
    <cfRule type="expression" dxfId="67" priority="18">
      <formula>$B6=7</formula>
    </cfRule>
    <cfRule type="expression" dxfId="66" priority="19">
      <formula>$B6=1</formula>
    </cfRule>
  </conditionalFormatting>
  <conditionalFormatting sqref="F6:F8 F11:F15 F19:F22 F25:F29 F32:F36">
    <cfRule type="expression" dxfId="65" priority="13">
      <formula>$B6="土"</formula>
    </cfRule>
    <cfRule type="expression" dxfId="64" priority="14">
      <formula>$B6="日"</formula>
    </cfRule>
  </conditionalFormatting>
  <conditionalFormatting sqref="F9:F10">
    <cfRule type="expression" dxfId="63" priority="11">
      <formula>$B9=7</formula>
    </cfRule>
    <cfRule type="expression" dxfId="62" priority="12">
      <formula>$B9=1</formula>
    </cfRule>
  </conditionalFormatting>
  <conditionalFormatting sqref="F16:F18">
    <cfRule type="expression" dxfId="61" priority="9">
      <formula>$B16=7</formula>
    </cfRule>
    <cfRule type="expression" dxfId="60" priority="10">
      <formula>$B16=1</formula>
    </cfRule>
  </conditionalFormatting>
  <conditionalFormatting sqref="F23:F24">
    <cfRule type="expression" dxfId="59" priority="7">
      <formula>$B23=7</formula>
    </cfRule>
    <cfRule type="expression" dxfId="58" priority="8">
      <formula>$B23=1</formula>
    </cfRule>
  </conditionalFormatting>
  <conditionalFormatting sqref="F30:F31">
    <cfRule type="expression" dxfId="57" priority="5">
      <formula>$B30=7</formula>
    </cfRule>
    <cfRule type="expression" dxfId="56" priority="6">
      <formula>$B30=1</formula>
    </cfRule>
  </conditionalFormatting>
  <conditionalFormatting sqref="I6:I36">
    <cfRule type="expression" dxfId="23" priority="3">
      <formula>$B6=7</formula>
    </cfRule>
    <cfRule type="expression" dxfId="22" priority="4">
      <formula>$B6=1</formula>
    </cfRule>
  </conditionalFormatting>
  <conditionalFormatting sqref="I6:I36">
    <cfRule type="expression" dxfId="21" priority="1">
      <formula>$B6="土"</formula>
    </cfRule>
  </conditionalFormatting>
  <conditionalFormatting sqref="I6:I13 I16:I20 I23 I27 I29:I30 I32:I36">
    <cfRule type="expression" dxfId="20" priority="2">
      <formula>$B6="日"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117E0-0D91-4D9D-B667-D66413876875}">
  <sheetPr>
    <pageSetUpPr fitToPage="1"/>
  </sheetPr>
  <dimension ref="A1:I36"/>
  <sheetViews>
    <sheetView zoomScale="60" zoomScaleNormal="60" zoomScaleSheetLayoutView="70" workbookViewId="0">
      <pane xSplit="2" ySplit="5" topLeftCell="C20" activePane="bottomRight" state="frozen"/>
      <selection activeCell="Y19" sqref="Y19"/>
      <selection pane="topRight" activeCell="Y19" sqref="Y19"/>
      <selection pane="bottomLeft" activeCell="Y19" sqref="Y19"/>
      <selection pane="bottomRight" activeCell="Q19" sqref="P19:Q21"/>
    </sheetView>
  </sheetViews>
  <sheetFormatPr defaultColWidth="9" defaultRowHeight="15" x14ac:dyDescent="0.2"/>
  <cols>
    <col min="1" max="1" width="14.44140625" style="1" customWidth="1"/>
    <col min="2" max="2" width="4.44140625" style="1" bestFit="1" customWidth="1"/>
    <col min="3" max="8" width="13.21875" style="1" customWidth="1"/>
    <col min="9" max="16384" width="9" style="1"/>
  </cols>
  <sheetData>
    <row r="1" spans="1:9" ht="37.5" customHeight="1" x14ac:dyDescent="0.2">
      <c r="A1" s="57" t="s">
        <v>44</v>
      </c>
      <c r="B1" s="72"/>
      <c r="C1" s="72"/>
      <c r="D1" s="72"/>
      <c r="E1" s="72"/>
      <c r="F1" s="72"/>
      <c r="G1" s="72"/>
      <c r="H1" s="72"/>
      <c r="I1" s="72"/>
    </row>
    <row r="2" spans="1:9" ht="15.6" customHeight="1" thickBot="1" x14ac:dyDescent="0.25">
      <c r="A2" s="73"/>
      <c r="B2" s="74"/>
      <c r="C2" s="74"/>
      <c r="D2" s="74"/>
      <c r="E2" s="74"/>
      <c r="F2" s="74"/>
      <c r="G2" s="74"/>
      <c r="H2" s="74"/>
      <c r="I2" s="74"/>
    </row>
    <row r="3" spans="1:9" ht="15.75" customHeight="1" x14ac:dyDescent="0.2">
      <c r="A3" s="58" t="s">
        <v>0</v>
      </c>
      <c r="B3" s="59"/>
      <c r="C3" s="62" t="s">
        <v>1</v>
      </c>
      <c r="D3" s="63"/>
      <c r="E3" s="63"/>
      <c r="F3" s="63"/>
      <c r="G3" s="63"/>
      <c r="H3" s="63"/>
      <c r="I3" s="66" t="s">
        <v>49</v>
      </c>
    </row>
    <row r="4" spans="1:9" ht="48.75" customHeight="1" thickBot="1" x14ac:dyDescent="0.25">
      <c r="A4" s="60"/>
      <c r="B4" s="61"/>
      <c r="C4" s="5" t="s">
        <v>6</v>
      </c>
      <c r="D4" s="2" t="s">
        <v>7</v>
      </c>
      <c r="E4" s="6" t="s">
        <v>2</v>
      </c>
      <c r="F4" s="3" t="s">
        <v>8</v>
      </c>
      <c r="G4" s="7" t="s">
        <v>3</v>
      </c>
      <c r="H4" s="4" t="s">
        <v>4</v>
      </c>
      <c r="I4" s="67" t="s">
        <v>50</v>
      </c>
    </row>
    <row r="5" spans="1:9" ht="26.25" customHeight="1" thickTop="1" thickBot="1" x14ac:dyDescent="0.25">
      <c r="A5" s="64" t="s">
        <v>5</v>
      </c>
      <c r="B5" s="65"/>
      <c r="C5" s="17">
        <f>SUM(C6:C36)</f>
        <v>269</v>
      </c>
      <c r="D5" s="12">
        <f>SUM(D6:D36)</f>
        <v>263</v>
      </c>
      <c r="E5" s="13">
        <f>D5/C5</f>
        <v>0.97769516728624539</v>
      </c>
      <c r="F5" s="14">
        <f>SUM(F6:F36)</f>
        <v>6</v>
      </c>
      <c r="G5" s="16">
        <f>F5/C5</f>
        <v>2.2304832713754646E-2</v>
      </c>
      <c r="H5" s="15">
        <f>SUBTOTAL(1,H6:H36)</f>
        <v>4.2894804526748967E-3</v>
      </c>
      <c r="I5" s="68">
        <f t="shared" ref="I5" si="0">SUM(I6:I33)</f>
        <v>0</v>
      </c>
    </row>
    <row r="6" spans="1:9" ht="35.25" customHeight="1" x14ac:dyDescent="0.2">
      <c r="A6" s="21">
        <v>46054</v>
      </c>
      <c r="B6" s="22">
        <f>WEEKDAY(A6,1)</f>
        <v>1</v>
      </c>
      <c r="C6" s="23"/>
      <c r="D6" s="24"/>
      <c r="E6" s="25" t="str">
        <f>IF(ISERROR(D6/C6),"-",(D6/C6))</f>
        <v>-</v>
      </c>
      <c r="F6" s="24">
        <f>C6-D6</f>
        <v>0</v>
      </c>
      <c r="G6" s="25" t="e">
        <f t="shared" ref="G6:G36" si="1">F6/C6</f>
        <v>#DIV/0!</v>
      </c>
      <c r="H6" s="26"/>
      <c r="I6" s="69"/>
    </row>
    <row r="7" spans="1:9" ht="35.25" customHeight="1" x14ac:dyDescent="0.2">
      <c r="A7" s="8">
        <f>A6+1</f>
        <v>46055</v>
      </c>
      <c r="B7" s="9">
        <f t="shared" ref="B7:B36" si="2">WEEKDAY(A7,1)</f>
        <v>2</v>
      </c>
      <c r="C7" s="55">
        <v>36</v>
      </c>
      <c r="D7" s="10">
        <v>35</v>
      </c>
      <c r="E7" s="20">
        <f t="shared" ref="E7:E36" si="3">IF(ISERROR(D7/C7),"-",(D7/C7))</f>
        <v>0.97222222222222221</v>
      </c>
      <c r="F7" s="10">
        <f t="shared" ref="F7:F36" si="4">C7-D7</f>
        <v>1</v>
      </c>
      <c r="G7" s="20">
        <f t="shared" si="1"/>
        <v>2.7777777777777776E-2</v>
      </c>
      <c r="H7" s="11">
        <v>4.2476851851851851E-3</v>
      </c>
      <c r="I7" s="70">
        <v>0</v>
      </c>
    </row>
    <row r="8" spans="1:9" ht="35.25" customHeight="1" x14ac:dyDescent="0.2">
      <c r="A8" s="8">
        <f>A7+1</f>
        <v>46056</v>
      </c>
      <c r="B8" s="9">
        <f t="shared" si="2"/>
        <v>3</v>
      </c>
      <c r="C8" s="55">
        <v>28</v>
      </c>
      <c r="D8" s="10">
        <v>26</v>
      </c>
      <c r="E8" s="20">
        <f t="shared" si="3"/>
        <v>0.9285714285714286</v>
      </c>
      <c r="F8" s="10">
        <f t="shared" si="4"/>
        <v>2</v>
      </c>
      <c r="G8" s="20">
        <f t="shared" si="1"/>
        <v>7.1428571428571425E-2</v>
      </c>
      <c r="H8" s="11">
        <v>5.0810185185185186E-3</v>
      </c>
      <c r="I8" s="70">
        <v>0</v>
      </c>
    </row>
    <row r="9" spans="1:9" ht="35.25" customHeight="1" x14ac:dyDescent="0.2">
      <c r="A9" s="8">
        <f t="shared" ref="A9:A35" si="5">A8+1</f>
        <v>46057</v>
      </c>
      <c r="B9" s="9">
        <f t="shared" si="2"/>
        <v>4</v>
      </c>
      <c r="C9" s="29">
        <v>20</v>
      </c>
      <c r="D9" s="10">
        <v>19</v>
      </c>
      <c r="E9" s="20">
        <f t="shared" si="3"/>
        <v>0.95</v>
      </c>
      <c r="F9" s="10">
        <f t="shared" si="4"/>
        <v>1</v>
      </c>
      <c r="G9" s="20">
        <f t="shared" si="1"/>
        <v>0.05</v>
      </c>
      <c r="H9" s="11">
        <v>4.178240740740741E-3</v>
      </c>
      <c r="I9" s="70">
        <v>0</v>
      </c>
    </row>
    <row r="10" spans="1:9" ht="35.25" customHeight="1" x14ac:dyDescent="0.2">
      <c r="A10" s="8">
        <f t="shared" si="5"/>
        <v>46058</v>
      </c>
      <c r="B10" s="9">
        <f t="shared" si="2"/>
        <v>5</v>
      </c>
      <c r="C10" s="29">
        <v>19</v>
      </c>
      <c r="D10" s="10">
        <v>18</v>
      </c>
      <c r="E10" s="20">
        <f t="shared" si="3"/>
        <v>0.94736842105263153</v>
      </c>
      <c r="F10" s="10">
        <f t="shared" si="4"/>
        <v>1</v>
      </c>
      <c r="G10" s="20">
        <f t="shared" si="1"/>
        <v>5.2631578947368418E-2</v>
      </c>
      <c r="H10" s="11">
        <v>4.6990740740740743E-3</v>
      </c>
      <c r="I10" s="70">
        <v>0</v>
      </c>
    </row>
    <row r="11" spans="1:9" ht="35.25" customHeight="1" x14ac:dyDescent="0.2">
      <c r="A11" s="8">
        <f t="shared" si="5"/>
        <v>46059</v>
      </c>
      <c r="B11" s="9">
        <f t="shared" si="2"/>
        <v>6</v>
      </c>
      <c r="C11" s="27">
        <v>18</v>
      </c>
      <c r="D11" s="10">
        <v>18</v>
      </c>
      <c r="E11" s="20">
        <f t="shared" si="3"/>
        <v>1</v>
      </c>
      <c r="F11" s="10">
        <f t="shared" si="4"/>
        <v>0</v>
      </c>
      <c r="G11" s="20">
        <f t="shared" si="1"/>
        <v>0</v>
      </c>
      <c r="H11" s="11">
        <v>3.9004629629629628E-3</v>
      </c>
      <c r="I11" s="70">
        <v>0</v>
      </c>
    </row>
    <row r="12" spans="1:9" ht="35.25" customHeight="1" x14ac:dyDescent="0.2">
      <c r="A12" s="8">
        <f t="shared" si="5"/>
        <v>46060</v>
      </c>
      <c r="B12" s="9">
        <f t="shared" si="2"/>
        <v>7</v>
      </c>
      <c r="C12" s="27"/>
      <c r="D12" s="10"/>
      <c r="E12" s="20" t="str">
        <f t="shared" si="3"/>
        <v>-</v>
      </c>
      <c r="F12" s="10">
        <f t="shared" si="4"/>
        <v>0</v>
      </c>
      <c r="G12" s="20" t="e">
        <f t="shared" si="1"/>
        <v>#DIV/0!</v>
      </c>
      <c r="H12" s="11"/>
      <c r="I12" s="70"/>
    </row>
    <row r="13" spans="1:9" ht="35.25" customHeight="1" x14ac:dyDescent="0.2">
      <c r="A13" s="8">
        <f t="shared" si="5"/>
        <v>46061</v>
      </c>
      <c r="B13" s="9">
        <f t="shared" si="2"/>
        <v>1</v>
      </c>
      <c r="C13" s="56"/>
      <c r="D13" s="46"/>
      <c r="E13" s="20" t="str">
        <f t="shared" si="3"/>
        <v>-</v>
      </c>
      <c r="F13" s="10">
        <f t="shared" si="4"/>
        <v>0</v>
      </c>
      <c r="G13" s="20" t="e">
        <f t="shared" si="1"/>
        <v>#DIV/0!</v>
      </c>
      <c r="H13" s="11"/>
      <c r="I13" s="70"/>
    </row>
    <row r="14" spans="1:9" ht="35.25" customHeight="1" x14ac:dyDescent="0.2">
      <c r="A14" s="8">
        <f t="shared" si="5"/>
        <v>46062</v>
      </c>
      <c r="B14" s="9">
        <f t="shared" si="2"/>
        <v>2</v>
      </c>
      <c r="C14" s="27">
        <v>25</v>
      </c>
      <c r="D14" s="47">
        <v>25</v>
      </c>
      <c r="E14" s="20">
        <f t="shared" si="3"/>
        <v>1</v>
      </c>
      <c r="F14" s="10">
        <f t="shared" si="4"/>
        <v>0</v>
      </c>
      <c r="G14" s="20">
        <f t="shared" si="1"/>
        <v>0</v>
      </c>
      <c r="H14" s="11">
        <v>4.2361111111111115E-3</v>
      </c>
      <c r="I14" s="70">
        <v>0</v>
      </c>
    </row>
    <row r="15" spans="1:9" ht="35.25" customHeight="1" x14ac:dyDescent="0.2">
      <c r="A15" s="8">
        <f t="shared" si="5"/>
        <v>46063</v>
      </c>
      <c r="B15" s="9">
        <f t="shared" si="2"/>
        <v>3</v>
      </c>
      <c r="C15" s="55">
        <v>15</v>
      </c>
      <c r="D15" s="10">
        <v>15</v>
      </c>
      <c r="E15" s="20">
        <f t="shared" si="3"/>
        <v>1</v>
      </c>
      <c r="F15" s="10">
        <f t="shared" si="4"/>
        <v>0</v>
      </c>
      <c r="G15" s="20">
        <f t="shared" si="1"/>
        <v>0</v>
      </c>
      <c r="H15" s="11">
        <v>4.6990740740740743E-3</v>
      </c>
      <c r="I15" s="70">
        <v>0</v>
      </c>
    </row>
    <row r="16" spans="1:9" ht="35.25" customHeight="1" x14ac:dyDescent="0.2">
      <c r="A16" s="48">
        <f t="shared" si="5"/>
        <v>46064</v>
      </c>
      <c r="B16" s="49">
        <f t="shared" si="2"/>
        <v>4</v>
      </c>
      <c r="C16" s="50"/>
      <c r="D16" s="51"/>
      <c r="E16" s="52" t="str">
        <f t="shared" si="3"/>
        <v>-</v>
      </c>
      <c r="F16" s="51">
        <f t="shared" si="4"/>
        <v>0</v>
      </c>
      <c r="G16" s="52" t="e">
        <f t="shared" si="1"/>
        <v>#DIV/0!</v>
      </c>
      <c r="H16" s="53"/>
      <c r="I16" s="75"/>
    </row>
    <row r="17" spans="1:9" ht="35.25" customHeight="1" x14ac:dyDescent="0.2">
      <c r="A17" s="8">
        <f t="shared" si="5"/>
        <v>46065</v>
      </c>
      <c r="B17" s="9">
        <f t="shared" si="2"/>
        <v>5</v>
      </c>
      <c r="C17" s="27">
        <v>13</v>
      </c>
      <c r="D17" s="10">
        <v>13</v>
      </c>
      <c r="E17" s="20">
        <f t="shared" si="3"/>
        <v>1</v>
      </c>
      <c r="F17" s="10">
        <f t="shared" si="4"/>
        <v>0</v>
      </c>
      <c r="G17" s="20">
        <f t="shared" si="1"/>
        <v>0</v>
      </c>
      <c r="H17" s="11">
        <v>4.9421296296296297E-3</v>
      </c>
      <c r="I17" s="70">
        <v>0</v>
      </c>
    </row>
    <row r="18" spans="1:9" ht="35.25" customHeight="1" x14ac:dyDescent="0.2">
      <c r="A18" s="8">
        <f t="shared" si="5"/>
        <v>46066</v>
      </c>
      <c r="B18" s="9">
        <f t="shared" si="2"/>
        <v>6</v>
      </c>
      <c r="C18" s="27">
        <v>11</v>
      </c>
      <c r="D18" s="10">
        <v>11</v>
      </c>
      <c r="E18" s="20">
        <f t="shared" si="3"/>
        <v>1</v>
      </c>
      <c r="F18" s="10">
        <f t="shared" si="4"/>
        <v>0</v>
      </c>
      <c r="G18" s="20">
        <f t="shared" si="1"/>
        <v>0</v>
      </c>
      <c r="H18" s="11">
        <v>3.4837962962962965E-3</v>
      </c>
      <c r="I18" s="70">
        <v>0</v>
      </c>
    </row>
    <row r="19" spans="1:9" ht="35.25" customHeight="1" x14ac:dyDescent="0.2">
      <c r="A19" s="8">
        <f t="shared" si="5"/>
        <v>46067</v>
      </c>
      <c r="B19" s="9">
        <f t="shared" si="2"/>
        <v>7</v>
      </c>
      <c r="C19" s="19"/>
      <c r="D19" s="10"/>
      <c r="E19" s="18" t="str">
        <f t="shared" si="3"/>
        <v>-</v>
      </c>
      <c r="F19" s="10">
        <f t="shared" si="4"/>
        <v>0</v>
      </c>
      <c r="G19" s="20" t="e">
        <f t="shared" si="1"/>
        <v>#DIV/0!</v>
      </c>
      <c r="H19" s="11"/>
      <c r="I19" s="70"/>
    </row>
    <row r="20" spans="1:9" ht="35.25" customHeight="1" x14ac:dyDescent="0.2">
      <c r="A20" s="8">
        <f t="shared" si="5"/>
        <v>46068</v>
      </c>
      <c r="B20" s="9">
        <f t="shared" si="2"/>
        <v>1</v>
      </c>
      <c r="C20" s="19"/>
      <c r="D20" s="10"/>
      <c r="E20" s="18" t="str">
        <f t="shared" si="3"/>
        <v>-</v>
      </c>
      <c r="F20" s="10">
        <f t="shared" si="4"/>
        <v>0</v>
      </c>
      <c r="G20" s="20" t="e">
        <f t="shared" si="1"/>
        <v>#DIV/0!</v>
      </c>
      <c r="H20" s="11"/>
      <c r="I20" s="70"/>
    </row>
    <row r="21" spans="1:9" ht="35.25" customHeight="1" x14ac:dyDescent="0.2">
      <c r="A21" s="8">
        <f t="shared" si="5"/>
        <v>46069</v>
      </c>
      <c r="B21" s="9">
        <f t="shared" si="2"/>
        <v>2</v>
      </c>
      <c r="C21" s="19">
        <v>9</v>
      </c>
      <c r="D21" s="10">
        <v>9</v>
      </c>
      <c r="E21" s="18">
        <f t="shared" si="3"/>
        <v>1</v>
      </c>
      <c r="F21" s="10">
        <f t="shared" si="4"/>
        <v>0</v>
      </c>
      <c r="G21" s="20">
        <f t="shared" si="1"/>
        <v>0</v>
      </c>
      <c r="H21" s="11">
        <v>4.1898148148148146E-3</v>
      </c>
      <c r="I21" s="70">
        <v>0</v>
      </c>
    </row>
    <row r="22" spans="1:9" ht="35.25" customHeight="1" x14ac:dyDescent="0.2">
      <c r="A22" s="8">
        <f t="shared" si="5"/>
        <v>46070</v>
      </c>
      <c r="B22" s="9">
        <f t="shared" si="2"/>
        <v>3</v>
      </c>
      <c r="C22" s="19">
        <v>10</v>
      </c>
      <c r="D22" s="10">
        <v>10</v>
      </c>
      <c r="E22" s="18">
        <f t="shared" si="3"/>
        <v>1</v>
      </c>
      <c r="F22" s="10">
        <f t="shared" si="4"/>
        <v>0</v>
      </c>
      <c r="G22" s="20">
        <f t="shared" si="1"/>
        <v>0</v>
      </c>
      <c r="H22" s="11">
        <v>4.6874999999999998E-3</v>
      </c>
      <c r="I22" s="70">
        <v>0</v>
      </c>
    </row>
    <row r="23" spans="1:9" ht="35.25" customHeight="1" x14ac:dyDescent="0.2">
      <c r="A23" s="8">
        <f t="shared" si="5"/>
        <v>46071</v>
      </c>
      <c r="B23" s="9">
        <f t="shared" si="2"/>
        <v>4</v>
      </c>
      <c r="C23" s="19">
        <v>11</v>
      </c>
      <c r="D23" s="10">
        <v>11</v>
      </c>
      <c r="E23" s="18">
        <f t="shared" si="3"/>
        <v>1</v>
      </c>
      <c r="F23" s="10">
        <f t="shared" si="4"/>
        <v>0</v>
      </c>
      <c r="G23" s="20">
        <f t="shared" si="1"/>
        <v>0</v>
      </c>
      <c r="H23" s="11">
        <v>3.425925925925926E-3</v>
      </c>
      <c r="I23" s="70">
        <v>0</v>
      </c>
    </row>
    <row r="24" spans="1:9" ht="35.25" customHeight="1" x14ac:dyDescent="0.2">
      <c r="A24" s="8">
        <f t="shared" si="5"/>
        <v>46072</v>
      </c>
      <c r="B24" s="9">
        <f t="shared" si="2"/>
        <v>5</v>
      </c>
      <c r="C24" s="19">
        <v>6</v>
      </c>
      <c r="D24" s="10">
        <v>6</v>
      </c>
      <c r="E24" s="18">
        <f t="shared" si="3"/>
        <v>1</v>
      </c>
      <c r="F24" s="10">
        <f t="shared" si="4"/>
        <v>0</v>
      </c>
      <c r="G24" s="20">
        <f t="shared" si="1"/>
        <v>0</v>
      </c>
      <c r="H24" s="11">
        <v>2.1759259259259258E-3</v>
      </c>
      <c r="I24" s="70">
        <v>0</v>
      </c>
    </row>
    <row r="25" spans="1:9" ht="35.25" customHeight="1" x14ac:dyDescent="0.2">
      <c r="A25" s="33">
        <f t="shared" si="5"/>
        <v>46073</v>
      </c>
      <c r="B25" s="34">
        <f t="shared" si="2"/>
        <v>6</v>
      </c>
      <c r="C25" s="35">
        <v>3</v>
      </c>
      <c r="D25" s="36">
        <v>3</v>
      </c>
      <c r="E25" s="37">
        <f t="shared" si="3"/>
        <v>1</v>
      </c>
      <c r="F25" s="36">
        <f t="shared" si="4"/>
        <v>0</v>
      </c>
      <c r="G25" s="37">
        <f t="shared" si="1"/>
        <v>0</v>
      </c>
      <c r="H25" s="38">
        <v>5.1736111111111115E-3</v>
      </c>
      <c r="I25" s="71">
        <v>0</v>
      </c>
    </row>
    <row r="26" spans="1:9" ht="35.25" customHeight="1" x14ac:dyDescent="0.2">
      <c r="A26" s="8">
        <f t="shared" si="5"/>
        <v>46074</v>
      </c>
      <c r="B26" s="9">
        <f t="shared" si="2"/>
        <v>7</v>
      </c>
      <c r="C26" s="19"/>
      <c r="D26" s="10"/>
      <c r="E26" s="18" t="str">
        <f t="shared" si="3"/>
        <v>-</v>
      </c>
      <c r="F26" s="10">
        <f t="shared" si="4"/>
        <v>0</v>
      </c>
      <c r="G26" s="20" t="e">
        <f t="shared" si="1"/>
        <v>#DIV/0!</v>
      </c>
      <c r="H26" s="11"/>
      <c r="I26" s="70"/>
    </row>
    <row r="27" spans="1:9" ht="35.25" customHeight="1" x14ac:dyDescent="0.2">
      <c r="A27" s="8">
        <f>A26+1</f>
        <v>46075</v>
      </c>
      <c r="B27" s="9">
        <f t="shared" si="2"/>
        <v>1</v>
      </c>
      <c r="C27" s="41"/>
      <c r="D27" s="10"/>
      <c r="E27" s="18" t="str">
        <f t="shared" si="3"/>
        <v>-</v>
      </c>
      <c r="F27" s="10">
        <f t="shared" si="4"/>
        <v>0</v>
      </c>
      <c r="G27" s="20" t="e">
        <f>F27/C27</f>
        <v>#DIV/0!</v>
      </c>
      <c r="H27" s="11"/>
      <c r="I27" s="70"/>
    </row>
    <row r="28" spans="1:9" ht="35.25" customHeight="1" x14ac:dyDescent="0.2">
      <c r="A28" s="21">
        <f t="shared" si="5"/>
        <v>46076</v>
      </c>
      <c r="B28" s="22">
        <f t="shared" si="2"/>
        <v>2</v>
      </c>
      <c r="C28" s="23"/>
      <c r="D28" s="24"/>
      <c r="E28" s="25" t="str">
        <f t="shared" si="3"/>
        <v>-</v>
      </c>
      <c r="F28" s="24">
        <f t="shared" si="4"/>
        <v>0</v>
      </c>
      <c r="G28" s="25" t="e">
        <f t="shared" si="1"/>
        <v>#DIV/0!</v>
      </c>
      <c r="H28" s="26"/>
      <c r="I28" s="69"/>
    </row>
    <row r="29" spans="1:9" ht="35.25" customHeight="1" x14ac:dyDescent="0.2">
      <c r="A29" s="33">
        <f t="shared" si="5"/>
        <v>46077</v>
      </c>
      <c r="B29" s="34">
        <f t="shared" si="2"/>
        <v>3</v>
      </c>
      <c r="C29" s="19">
        <v>12</v>
      </c>
      <c r="D29" s="36">
        <v>12</v>
      </c>
      <c r="E29" s="18">
        <f t="shared" si="3"/>
        <v>1</v>
      </c>
      <c r="F29" s="36">
        <f t="shared" si="4"/>
        <v>0</v>
      </c>
      <c r="G29" s="37">
        <f t="shared" si="1"/>
        <v>0</v>
      </c>
      <c r="H29" s="38">
        <v>5.0694444444444441E-3</v>
      </c>
      <c r="I29" s="71">
        <v>0</v>
      </c>
    </row>
    <row r="30" spans="1:9" ht="35.25" customHeight="1" x14ac:dyDescent="0.2">
      <c r="A30" s="8">
        <f t="shared" si="5"/>
        <v>46078</v>
      </c>
      <c r="B30" s="9">
        <f t="shared" si="2"/>
        <v>4</v>
      </c>
      <c r="C30" s="19">
        <v>9</v>
      </c>
      <c r="D30" s="10">
        <v>8</v>
      </c>
      <c r="E30" s="18">
        <f t="shared" si="3"/>
        <v>0.88888888888888884</v>
      </c>
      <c r="F30" s="10">
        <f t="shared" si="4"/>
        <v>1</v>
      </c>
      <c r="G30" s="20">
        <f t="shared" si="1"/>
        <v>0.1111111111111111</v>
      </c>
      <c r="H30" s="11">
        <v>5.0810185185185186E-3</v>
      </c>
      <c r="I30" s="70">
        <v>0</v>
      </c>
    </row>
    <row r="31" spans="1:9" ht="35.25" customHeight="1" x14ac:dyDescent="0.2">
      <c r="A31" s="8">
        <f t="shared" si="5"/>
        <v>46079</v>
      </c>
      <c r="B31" s="9">
        <f t="shared" si="2"/>
        <v>5</v>
      </c>
      <c r="C31" s="19">
        <v>16</v>
      </c>
      <c r="D31" s="10">
        <v>16</v>
      </c>
      <c r="E31" s="18">
        <f t="shared" si="3"/>
        <v>1</v>
      </c>
      <c r="F31" s="10">
        <f t="shared" si="4"/>
        <v>0</v>
      </c>
      <c r="G31" s="20">
        <f t="shared" si="1"/>
        <v>0</v>
      </c>
      <c r="H31" s="11">
        <v>4.7685185185185183E-3</v>
      </c>
      <c r="I31" s="70">
        <v>0</v>
      </c>
    </row>
    <row r="32" spans="1:9" ht="35.25" customHeight="1" x14ac:dyDescent="0.2">
      <c r="A32" s="8">
        <f t="shared" si="5"/>
        <v>46080</v>
      </c>
      <c r="B32" s="9">
        <f t="shared" si="2"/>
        <v>6</v>
      </c>
      <c r="C32" s="19">
        <v>8</v>
      </c>
      <c r="D32" s="10">
        <v>8</v>
      </c>
      <c r="E32" s="18">
        <f t="shared" si="3"/>
        <v>1</v>
      </c>
      <c r="F32" s="10">
        <f t="shared" si="4"/>
        <v>0</v>
      </c>
      <c r="G32" s="20">
        <f t="shared" si="1"/>
        <v>0</v>
      </c>
      <c r="H32" s="11">
        <v>3.1712962962962962E-3</v>
      </c>
      <c r="I32" s="70">
        <v>0</v>
      </c>
    </row>
    <row r="33" spans="1:9" ht="35.25" customHeight="1" x14ac:dyDescent="0.2">
      <c r="A33" s="8">
        <f t="shared" si="5"/>
        <v>46081</v>
      </c>
      <c r="B33" s="9">
        <f t="shared" si="2"/>
        <v>7</v>
      </c>
      <c r="C33" s="19"/>
      <c r="D33" s="10"/>
      <c r="E33" s="18" t="str">
        <f t="shared" si="3"/>
        <v>-</v>
      </c>
      <c r="F33" s="10">
        <f t="shared" si="4"/>
        <v>0</v>
      </c>
      <c r="G33" s="20" t="e">
        <f t="shared" si="1"/>
        <v>#DIV/0!</v>
      </c>
      <c r="H33" s="11"/>
      <c r="I33" s="70"/>
    </row>
    <row r="34" spans="1:9" ht="35.25" customHeight="1" x14ac:dyDescent="0.2">
      <c r="A34" s="8">
        <f t="shared" si="5"/>
        <v>46082</v>
      </c>
      <c r="B34" s="9">
        <f t="shared" si="2"/>
        <v>1</v>
      </c>
      <c r="C34" s="27"/>
      <c r="D34" s="10"/>
      <c r="E34" s="20" t="str">
        <f t="shared" si="3"/>
        <v>-</v>
      </c>
      <c r="F34" s="10">
        <f t="shared" si="4"/>
        <v>0</v>
      </c>
      <c r="G34" s="20" t="e">
        <f t="shared" si="1"/>
        <v>#DIV/0!</v>
      </c>
      <c r="H34" s="11"/>
      <c r="I34" s="70"/>
    </row>
    <row r="35" spans="1:9" ht="35.25" customHeight="1" x14ac:dyDescent="0.2">
      <c r="A35" s="8">
        <f t="shared" si="5"/>
        <v>46083</v>
      </c>
      <c r="B35" s="9">
        <f t="shared" si="2"/>
        <v>2</v>
      </c>
      <c r="C35" s="27"/>
      <c r="D35" s="10"/>
      <c r="E35" s="20" t="str">
        <f t="shared" si="3"/>
        <v>-</v>
      </c>
      <c r="F35" s="10">
        <f t="shared" si="4"/>
        <v>0</v>
      </c>
      <c r="G35" s="20" t="e">
        <f t="shared" si="1"/>
        <v>#DIV/0!</v>
      </c>
      <c r="H35" s="11"/>
      <c r="I35" s="70"/>
    </row>
    <row r="36" spans="1:9" ht="31.2" customHeight="1" x14ac:dyDescent="0.2">
      <c r="A36" s="8">
        <f>A35+1</f>
        <v>46084</v>
      </c>
      <c r="B36" s="9">
        <f t="shared" si="2"/>
        <v>3</v>
      </c>
      <c r="C36" s="27"/>
      <c r="D36" s="10"/>
      <c r="E36" s="54" t="str">
        <f t="shared" si="3"/>
        <v>-</v>
      </c>
      <c r="F36" s="10">
        <f t="shared" si="4"/>
        <v>0</v>
      </c>
      <c r="G36" s="20" t="e">
        <f t="shared" si="1"/>
        <v>#DIV/0!</v>
      </c>
      <c r="H36" s="11"/>
      <c r="I36" s="70"/>
    </row>
  </sheetData>
  <mergeCells count="4">
    <mergeCell ref="A3:B4"/>
    <mergeCell ref="C3:H3"/>
    <mergeCell ref="A5:B5"/>
    <mergeCell ref="A1:I2"/>
  </mergeCells>
  <phoneticPr fontId="1"/>
  <conditionalFormatting sqref="A6:H36">
    <cfRule type="expression" dxfId="55" priority="18">
      <formula>$B6=7</formula>
    </cfRule>
    <cfRule type="expression" dxfId="54" priority="19">
      <formula>$B6=1</formula>
    </cfRule>
  </conditionalFormatting>
  <conditionalFormatting sqref="F6:F8 F11:F15 F19:F22 F25:F29 F32:F36">
    <cfRule type="expression" dxfId="53" priority="13">
      <formula>$B6="土"</formula>
    </cfRule>
    <cfRule type="expression" dxfId="52" priority="14">
      <formula>$B6="日"</formula>
    </cfRule>
  </conditionalFormatting>
  <conditionalFormatting sqref="F9:F10">
    <cfRule type="expression" dxfId="51" priority="11">
      <formula>$B9=7</formula>
    </cfRule>
    <cfRule type="expression" dxfId="50" priority="12">
      <formula>$B9=1</formula>
    </cfRule>
  </conditionalFormatting>
  <conditionalFormatting sqref="F16:F18">
    <cfRule type="expression" dxfId="49" priority="9">
      <formula>$B16=7</formula>
    </cfRule>
    <cfRule type="expression" dxfId="48" priority="10">
      <formula>$B16=1</formula>
    </cfRule>
  </conditionalFormatting>
  <conditionalFormatting sqref="F23:F24">
    <cfRule type="expression" dxfId="47" priority="7">
      <formula>$B23=7</formula>
    </cfRule>
    <cfRule type="expression" dxfId="46" priority="8">
      <formula>$B23=1</formula>
    </cfRule>
  </conditionalFormatting>
  <conditionalFormatting sqref="F30:F31">
    <cfRule type="expression" dxfId="45" priority="5">
      <formula>$B30=7</formula>
    </cfRule>
    <cfRule type="expression" dxfId="44" priority="6">
      <formula>$B30=1</formula>
    </cfRule>
  </conditionalFormatting>
  <conditionalFormatting sqref="I6:I36">
    <cfRule type="expression" dxfId="27" priority="3">
      <formula>$B6=7</formula>
    </cfRule>
    <cfRule type="expression" dxfId="26" priority="4">
      <formula>$B6=1</formula>
    </cfRule>
  </conditionalFormatting>
  <conditionalFormatting sqref="I6:I36">
    <cfRule type="expression" dxfId="25" priority="1">
      <formula>$B6="土"</formula>
    </cfRule>
  </conditionalFormatting>
  <conditionalFormatting sqref="I6:I13 I16:I20 I23 I27 I29:I30 I32:I36">
    <cfRule type="expression" dxfId="24" priority="2">
      <formula>$B6="日"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F7402-719C-4F4C-BC27-9135778CE70A}">
  <sheetPr>
    <pageSetUpPr fitToPage="1"/>
  </sheetPr>
  <dimension ref="A1:I36"/>
  <sheetViews>
    <sheetView zoomScale="60" zoomScaleNormal="60" zoomScaleSheetLayoutView="70" workbookViewId="0">
      <pane xSplit="2" ySplit="5" topLeftCell="C6" activePane="bottomRight" state="frozen"/>
      <selection activeCell="Y19" sqref="Y19"/>
      <selection pane="topRight" activeCell="Y19" sqref="Y19"/>
      <selection pane="bottomLeft" activeCell="Y19" sqref="Y19"/>
      <selection pane="bottomRight" activeCell="P7" sqref="P7:P8"/>
    </sheetView>
  </sheetViews>
  <sheetFormatPr defaultColWidth="9" defaultRowHeight="15" x14ac:dyDescent="0.2"/>
  <cols>
    <col min="1" max="1" width="21.109375" style="1" customWidth="1"/>
    <col min="2" max="2" width="4.44140625" style="1" bestFit="1" customWidth="1"/>
    <col min="3" max="8" width="12.21875" style="1" customWidth="1"/>
    <col min="9" max="16384" width="9" style="1"/>
  </cols>
  <sheetData>
    <row r="1" spans="1:9" ht="37.5" customHeight="1" x14ac:dyDescent="0.2">
      <c r="A1" s="57" t="s">
        <v>43</v>
      </c>
      <c r="B1" s="72"/>
      <c r="C1" s="72"/>
      <c r="D1" s="72"/>
      <c r="E1" s="72"/>
      <c r="F1" s="72"/>
      <c r="G1" s="72"/>
      <c r="H1" s="72"/>
      <c r="I1" s="72"/>
    </row>
    <row r="2" spans="1:9" ht="15.6" customHeight="1" thickBot="1" x14ac:dyDescent="0.25">
      <c r="A2" s="73"/>
      <c r="B2" s="74"/>
      <c r="C2" s="74"/>
      <c r="D2" s="74"/>
      <c r="E2" s="74"/>
      <c r="F2" s="74"/>
      <c r="G2" s="74"/>
      <c r="H2" s="74"/>
      <c r="I2" s="74"/>
    </row>
    <row r="3" spans="1:9" ht="15.75" customHeight="1" x14ac:dyDescent="0.2">
      <c r="A3" s="58" t="s">
        <v>0</v>
      </c>
      <c r="B3" s="59"/>
      <c r="C3" s="62" t="s">
        <v>1</v>
      </c>
      <c r="D3" s="63"/>
      <c r="E3" s="63"/>
      <c r="F3" s="63"/>
      <c r="G3" s="63"/>
      <c r="H3" s="63"/>
      <c r="I3" s="66" t="s">
        <v>49</v>
      </c>
    </row>
    <row r="4" spans="1:9" ht="48.75" customHeight="1" thickBot="1" x14ac:dyDescent="0.25">
      <c r="A4" s="60"/>
      <c r="B4" s="61"/>
      <c r="C4" s="5" t="s">
        <v>6</v>
      </c>
      <c r="D4" s="2" t="s">
        <v>7</v>
      </c>
      <c r="E4" s="6" t="s">
        <v>2</v>
      </c>
      <c r="F4" s="3" t="s">
        <v>8</v>
      </c>
      <c r="G4" s="7" t="s">
        <v>3</v>
      </c>
      <c r="H4" s="4" t="s">
        <v>4</v>
      </c>
      <c r="I4" s="67" t="s">
        <v>50</v>
      </c>
    </row>
    <row r="5" spans="1:9" ht="26.25" customHeight="1" thickTop="1" thickBot="1" x14ac:dyDescent="0.25">
      <c r="A5" s="64" t="s">
        <v>5</v>
      </c>
      <c r="B5" s="65"/>
      <c r="C5" s="17">
        <f>SUM(C6:C36)</f>
        <v>70</v>
      </c>
      <c r="D5" s="12">
        <f>SUM(D6:D36)</f>
        <v>70</v>
      </c>
      <c r="E5" s="13">
        <f>D5/C5</f>
        <v>1</v>
      </c>
      <c r="F5" s="14">
        <f>SUM(F6:F36)</f>
        <v>0</v>
      </c>
      <c r="G5" s="16">
        <f>F5/C5</f>
        <v>0</v>
      </c>
      <c r="H5" s="15">
        <f>SUBTOTAL(1,H6:H36)</f>
        <v>3.9201388888888888E-3</v>
      </c>
      <c r="I5" s="68">
        <f t="shared" ref="I5" si="0">SUM(I6:I33)</f>
        <v>0</v>
      </c>
    </row>
    <row r="6" spans="1:9" ht="35.25" customHeight="1" x14ac:dyDescent="0.2">
      <c r="A6" s="21">
        <v>46082</v>
      </c>
      <c r="B6" s="22">
        <f>WEEKDAY(A6,1)</f>
        <v>1</v>
      </c>
      <c r="C6" s="23"/>
      <c r="D6" s="24"/>
      <c r="E6" s="25" t="str">
        <f>IF(ISERROR(D6/C6),"-",(D6/C6))</f>
        <v>-</v>
      </c>
      <c r="F6" s="24">
        <f>C6-D6</f>
        <v>0</v>
      </c>
      <c r="G6" s="25" t="e">
        <f>F6/C6</f>
        <v>#DIV/0!</v>
      </c>
      <c r="H6" s="26"/>
      <c r="I6" s="69"/>
    </row>
    <row r="7" spans="1:9" ht="35.25" customHeight="1" x14ac:dyDescent="0.2">
      <c r="A7" s="8">
        <f>A6+1</f>
        <v>46083</v>
      </c>
      <c r="B7" s="9">
        <f t="shared" ref="B7:B36" si="1">WEEKDAY(A7,1)</f>
        <v>2</v>
      </c>
      <c r="C7" s="55">
        <v>8</v>
      </c>
      <c r="D7" s="10">
        <v>8</v>
      </c>
      <c r="E7" s="20">
        <f t="shared" ref="E7:E36" si="2">IF(ISERROR(D7/C7),"-",(D7/C7))</f>
        <v>1</v>
      </c>
      <c r="F7" s="10">
        <f t="shared" ref="F7:F36" si="3">C7-D7</f>
        <v>0</v>
      </c>
      <c r="G7" s="20">
        <f t="shared" ref="G7:G36" si="4">F7/C7</f>
        <v>0</v>
      </c>
      <c r="H7" s="11">
        <v>3.3912037037037036E-3</v>
      </c>
      <c r="I7" s="70">
        <v>0</v>
      </c>
    </row>
    <row r="8" spans="1:9" ht="35.25" customHeight="1" x14ac:dyDescent="0.2">
      <c r="A8" s="8">
        <f>A7+1</f>
        <v>46084</v>
      </c>
      <c r="B8" s="9">
        <f t="shared" si="1"/>
        <v>3</v>
      </c>
      <c r="C8" s="55">
        <v>6</v>
      </c>
      <c r="D8" s="10">
        <v>6</v>
      </c>
      <c r="E8" s="20">
        <f t="shared" si="2"/>
        <v>1</v>
      </c>
      <c r="F8" s="10">
        <f t="shared" si="3"/>
        <v>0</v>
      </c>
      <c r="G8" s="20">
        <f t="shared" si="4"/>
        <v>0</v>
      </c>
      <c r="H8" s="11">
        <v>3.3796296296296296E-3</v>
      </c>
      <c r="I8" s="70">
        <v>0</v>
      </c>
    </row>
    <row r="9" spans="1:9" ht="35.25" customHeight="1" x14ac:dyDescent="0.2">
      <c r="A9" s="8">
        <f t="shared" ref="A9:A35" si="5">A8+1</f>
        <v>46085</v>
      </c>
      <c r="B9" s="9">
        <f t="shared" si="1"/>
        <v>4</v>
      </c>
      <c r="C9" s="29">
        <v>2</v>
      </c>
      <c r="D9" s="10">
        <v>2</v>
      </c>
      <c r="E9" s="20">
        <f t="shared" si="2"/>
        <v>1</v>
      </c>
      <c r="F9" s="10">
        <f t="shared" si="3"/>
        <v>0</v>
      </c>
      <c r="G9" s="20">
        <f t="shared" si="4"/>
        <v>0</v>
      </c>
      <c r="H9" s="11">
        <v>1.7592592592592592E-3</v>
      </c>
      <c r="I9" s="70">
        <v>0</v>
      </c>
    </row>
    <row r="10" spans="1:9" ht="35.25" customHeight="1" x14ac:dyDescent="0.2">
      <c r="A10" s="8">
        <f t="shared" si="5"/>
        <v>46086</v>
      </c>
      <c r="B10" s="9">
        <f t="shared" si="1"/>
        <v>5</v>
      </c>
      <c r="C10" s="29">
        <v>4</v>
      </c>
      <c r="D10" s="10">
        <v>4</v>
      </c>
      <c r="E10" s="20">
        <f t="shared" si="2"/>
        <v>1</v>
      </c>
      <c r="F10" s="10">
        <f t="shared" si="3"/>
        <v>0</v>
      </c>
      <c r="G10" s="20">
        <f t="shared" si="4"/>
        <v>0</v>
      </c>
      <c r="H10" s="11">
        <v>7.951388888888888E-3</v>
      </c>
      <c r="I10" s="70">
        <v>0</v>
      </c>
    </row>
    <row r="11" spans="1:9" ht="35.25" customHeight="1" x14ac:dyDescent="0.2">
      <c r="A11" s="8">
        <f t="shared" si="5"/>
        <v>46087</v>
      </c>
      <c r="B11" s="9">
        <f t="shared" si="1"/>
        <v>6</v>
      </c>
      <c r="C11" s="27">
        <v>5</v>
      </c>
      <c r="D11" s="10">
        <v>5</v>
      </c>
      <c r="E11" s="20">
        <f t="shared" si="2"/>
        <v>1</v>
      </c>
      <c r="F11" s="10">
        <f t="shared" si="3"/>
        <v>0</v>
      </c>
      <c r="G11" s="20">
        <f t="shared" si="4"/>
        <v>0</v>
      </c>
      <c r="H11" s="11">
        <v>4.6643518518518518E-3</v>
      </c>
      <c r="I11" s="70">
        <v>0</v>
      </c>
    </row>
    <row r="12" spans="1:9" ht="35.25" customHeight="1" x14ac:dyDescent="0.2">
      <c r="A12" s="8">
        <f t="shared" si="5"/>
        <v>46088</v>
      </c>
      <c r="B12" s="9">
        <f t="shared" si="1"/>
        <v>7</v>
      </c>
      <c r="C12" s="27"/>
      <c r="D12" s="10"/>
      <c r="E12" s="20" t="str">
        <f t="shared" si="2"/>
        <v>-</v>
      </c>
      <c r="F12" s="10">
        <f t="shared" si="3"/>
        <v>0</v>
      </c>
      <c r="G12" s="20" t="e">
        <f t="shared" si="4"/>
        <v>#DIV/0!</v>
      </c>
      <c r="H12" s="11"/>
      <c r="I12" s="70"/>
    </row>
    <row r="13" spans="1:9" ht="35.25" customHeight="1" x14ac:dyDescent="0.2">
      <c r="A13" s="8">
        <f t="shared" si="5"/>
        <v>46089</v>
      </c>
      <c r="B13" s="9">
        <f t="shared" si="1"/>
        <v>1</v>
      </c>
      <c r="C13" s="56"/>
      <c r="D13" s="46"/>
      <c r="E13" s="20" t="str">
        <f t="shared" si="2"/>
        <v>-</v>
      </c>
      <c r="F13" s="10">
        <f t="shared" si="3"/>
        <v>0</v>
      </c>
      <c r="G13" s="20" t="e">
        <f t="shared" si="4"/>
        <v>#DIV/0!</v>
      </c>
      <c r="H13" s="11"/>
      <c r="I13" s="70"/>
    </row>
    <row r="14" spans="1:9" ht="35.25" customHeight="1" x14ac:dyDescent="0.2">
      <c r="A14" s="8">
        <f t="shared" si="5"/>
        <v>46090</v>
      </c>
      <c r="B14" s="9">
        <f t="shared" si="1"/>
        <v>2</v>
      </c>
      <c r="C14" s="27">
        <v>5</v>
      </c>
      <c r="D14" s="47">
        <v>5</v>
      </c>
      <c r="E14" s="20">
        <f t="shared" si="2"/>
        <v>1</v>
      </c>
      <c r="F14" s="10">
        <f t="shared" si="3"/>
        <v>0</v>
      </c>
      <c r="G14" s="20">
        <f t="shared" si="4"/>
        <v>0</v>
      </c>
      <c r="H14" s="11">
        <v>5.8217592592592592E-3</v>
      </c>
      <c r="I14" s="70">
        <v>0</v>
      </c>
    </row>
    <row r="15" spans="1:9" ht="35.25" customHeight="1" x14ac:dyDescent="0.2">
      <c r="A15" s="8">
        <f t="shared" si="5"/>
        <v>46091</v>
      </c>
      <c r="B15" s="9">
        <f t="shared" si="1"/>
        <v>3</v>
      </c>
      <c r="C15" s="55">
        <v>1</v>
      </c>
      <c r="D15" s="10">
        <v>1</v>
      </c>
      <c r="E15" s="20">
        <f t="shared" si="2"/>
        <v>1</v>
      </c>
      <c r="F15" s="10">
        <f t="shared" si="3"/>
        <v>0</v>
      </c>
      <c r="G15" s="20">
        <f t="shared" si="4"/>
        <v>0</v>
      </c>
      <c r="H15" s="11">
        <v>4.2245370370370371E-3</v>
      </c>
      <c r="I15" s="70">
        <v>0</v>
      </c>
    </row>
    <row r="16" spans="1:9" ht="35.25" customHeight="1" x14ac:dyDescent="0.2">
      <c r="A16" s="33">
        <f t="shared" si="5"/>
        <v>46092</v>
      </c>
      <c r="B16" s="34">
        <f t="shared" si="1"/>
        <v>4</v>
      </c>
      <c r="C16" s="35">
        <v>2</v>
      </c>
      <c r="D16" s="36">
        <v>2</v>
      </c>
      <c r="E16" s="37">
        <f t="shared" si="2"/>
        <v>1</v>
      </c>
      <c r="F16" s="36">
        <f t="shared" si="3"/>
        <v>0</v>
      </c>
      <c r="G16" s="37">
        <f t="shared" si="4"/>
        <v>0</v>
      </c>
      <c r="H16" s="38">
        <v>1.7013888888888888E-3</v>
      </c>
      <c r="I16" s="71">
        <v>0</v>
      </c>
    </row>
    <row r="17" spans="1:9" ht="35.25" customHeight="1" x14ac:dyDescent="0.2">
      <c r="A17" s="8">
        <f t="shared" si="5"/>
        <v>46093</v>
      </c>
      <c r="B17" s="9">
        <f t="shared" si="1"/>
        <v>5</v>
      </c>
      <c r="C17" s="27">
        <v>3</v>
      </c>
      <c r="D17" s="10">
        <v>3</v>
      </c>
      <c r="E17" s="20">
        <f t="shared" si="2"/>
        <v>1</v>
      </c>
      <c r="F17" s="10">
        <f t="shared" si="3"/>
        <v>0</v>
      </c>
      <c r="G17" s="20">
        <f t="shared" si="4"/>
        <v>0</v>
      </c>
      <c r="H17" s="11">
        <v>3.7615740740740739E-3</v>
      </c>
      <c r="I17" s="70">
        <v>0</v>
      </c>
    </row>
    <row r="18" spans="1:9" ht="35.25" customHeight="1" x14ac:dyDescent="0.2">
      <c r="A18" s="8">
        <f t="shared" si="5"/>
        <v>46094</v>
      </c>
      <c r="B18" s="9">
        <f t="shared" si="1"/>
        <v>6</v>
      </c>
      <c r="C18" s="27">
        <v>10</v>
      </c>
      <c r="D18" s="10">
        <v>10</v>
      </c>
      <c r="E18" s="20">
        <f t="shared" si="2"/>
        <v>1</v>
      </c>
      <c r="F18" s="10">
        <f t="shared" si="3"/>
        <v>0</v>
      </c>
      <c r="G18" s="20">
        <f t="shared" si="4"/>
        <v>0</v>
      </c>
      <c r="H18" s="11">
        <v>3.1597222222222222E-3</v>
      </c>
      <c r="I18" s="70">
        <v>0</v>
      </c>
    </row>
    <row r="19" spans="1:9" ht="35.25" customHeight="1" x14ac:dyDescent="0.2">
      <c r="A19" s="8">
        <f t="shared" si="5"/>
        <v>46095</v>
      </c>
      <c r="B19" s="9">
        <f t="shared" si="1"/>
        <v>7</v>
      </c>
      <c r="C19" s="19"/>
      <c r="D19" s="10"/>
      <c r="E19" s="18" t="str">
        <f t="shared" si="2"/>
        <v>-</v>
      </c>
      <c r="F19" s="10">
        <f t="shared" si="3"/>
        <v>0</v>
      </c>
      <c r="G19" s="20" t="e">
        <f t="shared" si="4"/>
        <v>#DIV/0!</v>
      </c>
      <c r="H19" s="11"/>
      <c r="I19" s="70"/>
    </row>
    <row r="20" spans="1:9" ht="35.25" customHeight="1" x14ac:dyDescent="0.2">
      <c r="A20" s="8">
        <f t="shared" si="5"/>
        <v>46096</v>
      </c>
      <c r="B20" s="9">
        <f t="shared" si="1"/>
        <v>1</v>
      </c>
      <c r="C20" s="19"/>
      <c r="D20" s="10"/>
      <c r="E20" s="18" t="str">
        <f t="shared" si="2"/>
        <v>-</v>
      </c>
      <c r="F20" s="10">
        <f t="shared" si="3"/>
        <v>0</v>
      </c>
      <c r="G20" s="20" t="e">
        <f t="shared" si="4"/>
        <v>#DIV/0!</v>
      </c>
      <c r="H20" s="11"/>
      <c r="I20" s="70"/>
    </row>
    <row r="21" spans="1:9" ht="35.25" customHeight="1" x14ac:dyDescent="0.2">
      <c r="A21" s="8">
        <f t="shared" si="5"/>
        <v>46097</v>
      </c>
      <c r="B21" s="9">
        <f t="shared" si="1"/>
        <v>2</v>
      </c>
      <c r="C21" s="19">
        <v>1</v>
      </c>
      <c r="D21" s="10">
        <v>1</v>
      </c>
      <c r="E21" s="18">
        <f t="shared" si="2"/>
        <v>1</v>
      </c>
      <c r="F21" s="10">
        <f t="shared" si="3"/>
        <v>0</v>
      </c>
      <c r="G21" s="20">
        <f t="shared" si="4"/>
        <v>0</v>
      </c>
      <c r="H21" s="11">
        <v>2.3379629629629631E-3</v>
      </c>
      <c r="I21" s="70">
        <v>0</v>
      </c>
    </row>
    <row r="22" spans="1:9" ht="35.25" customHeight="1" x14ac:dyDescent="0.2">
      <c r="A22" s="8">
        <f t="shared" si="5"/>
        <v>46098</v>
      </c>
      <c r="B22" s="9">
        <f t="shared" si="1"/>
        <v>3</v>
      </c>
      <c r="C22" s="19">
        <v>2</v>
      </c>
      <c r="D22" s="10">
        <v>2</v>
      </c>
      <c r="E22" s="18">
        <f t="shared" si="2"/>
        <v>1</v>
      </c>
      <c r="F22" s="10">
        <f t="shared" si="3"/>
        <v>0</v>
      </c>
      <c r="G22" s="20">
        <f t="shared" si="4"/>
        <v>0</v>
      </c>
      <c r="H22" s="11">
        <v>3.6458333333333334E-3</v>
      </c>
      <c r="I22" s="70">
        <v>0</v>
      </c>
    </row>
    <row r="23" spans="1:9" ht="35.25" customHeight="1" x14ac:dyDescent="0.2">
      <c r="A23" s="8">
        <f t="shared" si="5"/>
        <v>46099</v>
      </c>
      <c r="B23" s="9">
        <f t="shared" si="1"/>
        <v>4</v>
      </c>
      <c r="C23" s="19">
        <v>3</v>
      </c>
      <c r="D23" s="10">
        <v>3</v>
      </c>
      <c r="E23" s="18">
        <f t="shared" si="2"/>
        <v>1</v>
      </c>
      <c r="F23" s="10">
        <f t="shared" si="3"/>
        <v>0</v>
      </c>
      <c r="G23" s="20">
        <f t="shared" si="4"/>
        <v>0</v>
      </c>
      <c r="H23" s="11">
        <v>3.0671296296296297E-3</v>
      </c>
      <c r="I23" s="70">
        <v>0</v>
      </c>
    </row>
    <row r="24" spans="1:9" ht="35.25" customHeight="1" x14ac:dyDescent="0.2">
      <c r="A24" s="8">
        <f t="shared" si="5"/>
        <v>46100</v>
      </c>
      <c r="B24" s="9">
        <f t="shared" si="1"/>
        <v>5</v>
      </c>
      <c r="C24" s="19">
        <v>2</v>
      </c>
      <c r="D24" s="10">
        <v>2</v>
      </c>
      <c r="E24" s="18">
        <f t="shared" si="2"/>
        <v>1</v>
      </c>
      <c r="F24" s="10">
        <f t="shared" si="3"/>
        <v>0</v>
      </c>
      <c r="G24" s="20">
        <f t="shared" si="4"/>
        <v>0</v>
      </c>
      <c r="H24" s="11">
        <v>8.0787037037037043E-3</v>
      </c>
      <c r="I24" s="70">
        <v>0</v>
      </c>
    </row>
    <row r="25" spans="1:9" ht="35.25" customHeight="1" x14ac:dyDescent="0.2">
      <c r="A25" s="21">
        <f t="shared" si="5"/>
        <v>46101</v>
      </c>
      <c r="B25" s="22">
        <f t="shared" si="1"/>
        <v>6</v>
      </c>
      <c r="C25" s="23"/>
      <c r="D25" s="24"/>
      <c r="E25" s="25" t="str">
        <f t="shared" si="2"/>
        <v>-</v>
      </c>
      <c r="F25" s="24">
        <f t="shared" si="3"/>
        <v>0</v>
      </c>
      <c r="G25" s="25" t="e">
        <f t="shared" si="4"/>
        <v>#DIV/0!</v>
      </c>
      <c r="H25" s="26"/>
      <c r="I25" s="69"/>
    </row>
    <row r="26" spans="1:9" ht="35.25" customHeight="1" x14ac:dyDescent="0.2">
      <c r="A26" s="8">
        <f t="shared" si="5"/>
        <v>46102</v>
      </c>
      <c r="B26" s="9">
        <f t="shared" si="1"/>
        <v>7</v>
      </c>
      <c r="C26" s="19"/>
      <c r="D26" s="10"/>
      <c r="E26" s="18" t="str">
        <f t="shared" si="2"/>
        <v>-</v>
      </c>
      <c r="F26" s="10">
        <f t="shared" si="3"/>
        <v>0</v>
      </c>
      <c r="G26" s="20" t="e">
        <f t="shared" si="4"/>
        <v>#DIV/0!</v>
      </c>
      <c r="H26" s="11"/>
      <c r="I26" s="70"/>
    </row>
    <row r="27" spans="1:9" ht="35.25" customHeight="1" x14ac:dyDescent="0.2">
      <c r="A27" s="8">
        <f>A26+1</f>
        <v>46103</v>
      </c>
      <c r="B27" s="9">
        <f t="shared" si="1"/>
        <v>1</v>
      </c>
      <c r="C27" s="41"/>
      <c r="D27" s="10"/>
      <c r="E27" s="18" t="str">
        <f t="shared" si="2"/>
        <v>-</v>
      </c>
      <c r="F27" s="10">
        <f t="shared" si="3"/>
        <v>0</v>
      </c>
      <c r="G27" s="20" t="e">
        <f>F27/C27</f>
        <v>#DIV/0!</v>
      </c>
      <c r="H27" s="11"/>
      <c r="I27" s="70"/>
    </row>
    <row r="28" spans="1:9" ht="35.25" customHeight="1" x14ac:dyDescent="0.2">
      <c r="A28" s="8">
        <f t="shared" si="5"/>
        <v>46104</v>
      </c>
      <c r="B28" s="9">
        <f t="shared" si="1"/>
        <v>2</v>
      </c>
      <c r="C28" s="19">
        <v>5</v>
      </c>
      <c r="D28" s="10">
        <v>5</v>
      </c>
      <c r="E28" s="18">
        <f t="shared" si="2"/>
        <v>1</v>
      </c>
      <c r="F28" s="10">
        <f t="shared" si="3"/>
        <v>0</v>
      </c>
      <c r="G28" s="20">
        <f t="shared" si="4"/>
        <v>0</v>
      </c>
      <c r="H28" s="11">
        <v>4.386574074074074E-3</v>
      </c>
      <c r="I28" s="70">
        <v>0</v>
      </c>
    </row>
    <row r="29" spans="1:9" ht="35.25" customHeight="1" x14ac:dyDescent="0.2">
      <c r="A29" s="33">
        <f t="shared" si="5"/>
        <v>46105</v>
      </c>
      <c r="B29" s="34">
        <f t="shared" si="1"/>
        <v>3</v>
      </c>
      <c r="C29" s="19">
        <v>7</v>
      </c>
      <c r="D29" s="36">
        <v>7</v>
      </c>
      <c r="E29" s="18">
        <f t="shared" si="2"/>
        <v>1</v>
      </c>
      <c r="F29" s="36">
        <f t="shared" si="3"/>
        <v>0</v>
      </c>
      <c r="G29" s="37">
        <f t="shared" si="4"/>
        <v>0</v>
      </c>
      <c r="H29" s="38">
        <v>3.8888888888888888E-3</v>
      </c>
      <c r="I29" s="71">
        <v>0</v>
      </c>
    </row>
    <row r="30" spans="1:9" ht="35.25" customHeight="1" x14ac:dyDescent="0.2">
      <c r="A30" s="8">
        <f t="shared" si="5"/>
        <v>46106</v>
      </c>
      <c r="B30" s="9">
        <f t="shared" si="1"/>
        <v>4</v>
      </c>
      <c r="C30" s="19">
        <v>1</v>
      </c>
      <c r="D30" s="10">
        <v>1</v>
      </c>
      <c r="E30" s="18">
        <f t="shared" si="2"/>
        <v>1</v>
      </c>
      <c r="F30" s="10">
        <f t="shared" si="3"/>
        <v>0</v>
      </c>
      <c r="G30" s="20">
        <f t="shared" si="4"/>
        <v>0</v>
      </c>
      <c r="H30" s="11">
        <v>3.0671296296296297E-3</v>
      </c>
      <c r="I30" s="70">
        <v>0</v>
      </c>
    </row>
    <row r="31" spans="1:9" ht="35.25" customHeight="1" x14ac:dyDescent="0.2">
      <c r="A31" s="8">
        <f t="shared" si="5"/>
        <v>46107</v>
      </c>
      <c r="B31" s="9">
        <f t="shared" si="1"/>
        <v>5</v>
      </c>
      <c r="C31" s="19">
        <v>1</v>
      </c>
      <c r="D31" s="10">
        <v>1</v>
      </c>
      <c r="E31" s="18">
        <f t="shared" si="2"/>
        <v>1</v>
      </c>
      <c r="F31" s="10">
        <f t="shared" si="3"/>
        <v>0</v>
      </c>
      <c r="G31" s="20">
        <f t="shared" si="4"/>
        <v>0</v>
      </c>
      <c r="H31" s="11">
        <v>3.7731481481481483E-3</v>
      </c>
      <c r="I31" s="70">
        <v>0</v>
      </c>
    </row>
    <row r="32" spans="1:9" ht="35.25" customHeight="1" x14ac:dyDescent="0.2">
      <c r="A32" s="8">
        <f t="shared" si="5"/>
        <v>46108</v>
      </c>
      <c r="B32" s="9">
        <f t="shared" si="1"/>
        <v>6</v>
      </c>
      <c r="C32" s="19">
        <v>1</v>
      </c>
      <c r="D32" s="10">
        <v>1</v>
      </c>
      <c r="E32" s="18">
        <f t="shared" si="2"/>
        <v>1</v>
      </c>
      <c r="F32" s="10">
        <f t="shared" si="3"/>
        <v>0</v>
      </c>
      <c r="G32" s="20">
        <f t="shared" si="4"/>
        <v>0</v>
      </c>
      <c r="H32" s="11">
        <v>2.7893518518518519E-3</v>
      </c>
      <c r="I32" s="70">
        <v>0</v>
      </c>
    </row>
    <row r="33" spans="1:9" ht="35.25" customHeight="1" x14ac:dyDescent="0.2">
      <c r="A33" s="8">
        <f t="shared" si="5"/>
        <v>46109</v>
      </c>
      <c r="B33" s="9">
        <f t="shared" si="1"/>
        <v>7</v>
      </c>
      <c r="C33" s="19"/>
      <c r="D33" s="10"/>
      <c r="E33" s="18" t="str">
        <f t="shared" si="2"/>
        <v>-</v>
      </c>
      <c r="F33" s="10">
        <f t="shared" si="3"/>
        <v>0</v>
      </c>
      <c r="G33" s="20" t="e">
        <f t="shared" si="4"/>
        <v>#DIV/0!</v>
      </c>
      <c r="H33" s="11"/>
      <c r="I33" s="70"/>
    </row>
    <row r="34" spans="1:9" ht="35.25" customHeight="1" x14ac:dyDescent="0.2">
      <c r="A34" s="8">
        <f t="shared" si="5"/>
        <v>46110</v>
      </c>
      <c r="B34" s="9">
        <f t="shared" si="1"/>
        <v>1</v>
      </c>
      <c r="C34" s="27"/>
      <c r="D34" s="10"/>
      <c r="E34" s="20" t="str">
        <f t="shared" si="2"/>
        <v>-</v>
      </c>
      <c r="F34" s="10">
        <f t="shared" si="3"/>
        <v>0</v>
      </c>
      <c r="G34" s="20" t="e">
        <f t="shared" si="4"/>
        <v>#DIV/0!</v>
      </c>
      <c r="H34" s="11"/>
      <c r="I34" s="70"/>
    </row>
    <row r="35" spans="1:9" ht="35.25" customHeight="1" x14ac:dyDescent="0.2">
      <c r="A35" s="8">
        <f t="shared" si="5"/>
        <v>46111</v>
      </c>
      <c r="B35" s="9">
        <f t="shared" si="1"/>
        <v>2</v>
      </c>
      <c r="C35" s="27">
        <v>1</v>
      </c>
      <c r="D35" s="10">
        <v>1</v>
      </c>
      <c r="E35" s="20">
        <f t="shared" si="2"/>
        <v>1</v>
      </c>
      <c r="F35" s="10">
        <f t="shared" si="3"/>
        <v>0</v>
      </c>
      <c r="G35" s="20">
        <f t="shared" si="4"/>
        <v>0</v>
      </c>
      <c r="H35" s="11">
        <v>3.5532407407407409E-3</v>
      </c>
      <c r="I35" s="70">
        <v>0</v>
      </c>
    </row>
    <row r="36" spans="1:9" ht="31.2" customHeight="1" x14ac:dyDescent="0.2">
      <c r="A36" s="8">
        <f>A35+1</f>
        <v>46112</v>
      </c>
      <c r="B36" s="9">
        <f t="shared" si="1"/>
        <v>3</v>
      </c>
      <c r="C36" s="27"/>
      <c r="D36" s="10"/>
      <c r="E36" s="54" t="str">
        <f t="shared" si="2"/>
        <v>-</v>
      </c>
      <c r="F36" s="10">
        <f t="shared" si="3"/>
        <v>0</v>
      </c>
      <c r="G36" s="20" t="e">
        <f t="shared" si="4"/>
        <v>#DIV/0!</v>
      </c>
      <c r="H36" s="11"/>
      <c r="I36" s="70"/>
    </row>
  </sheetData>
  <mergeCells count="4">
    <mergeCell ref="A3:B4"/>
    <mergeCell ref="C3:H3"/>
    <mergeCell ref="A5:B5"/>
    <mergeCell ref="A1:I2"/>
  </mergeCells>
  <phoneticPr fontId="1"/>
  <conditionalFormatting sqref="A6:H36">
    <cfRule type="expression" dxfId="43" priority="18">
      <formula>$B6=7</formula>
    </cfRule>
    <cfRule type="expression" dxfId="42" priority="19">
      <formula>$B6=1</formula>
    </cfRule>
  </conditionalFormatting>
  <conditionalFormatting sqref="F6:F8 F11:F15 F19:F22 F25:F29 F32:F36">
    <cfRule type="expression" dxfId="41" priority="13">
      <formula>$B6="土"</formula>
    </cfRule>
    <cfRule type="expression" dxfId="40" priority="14">
      <formula>$B6="日"</formula>
    </cfRule>
  </conditionalFormatting>
  <conditionalFormatting sqref="F9:F10">
    <cfRule type="expression" dxfId="39" priority="11">
      <formula>$B9=7</formula>
    </cfRule>
    <cfRule type="expression" dxfId="38" priority="12">
      <formula>$B9=1</formula>
    </cfRule>
  </conditionalFormatting>
  <conditionalFormatting sqref="F16:F18">
    <cfRule type="expression" dxfId="37" priority="9">
      <formula>$B16=7</formula>
    </cfRule>
    <cfRule type="expression" dxfId="36" priority="10">
      <formula>$B16=1</formula>
    </cfRule>
  </conditionalFormatting>
  <conditionalFormatting sqref="F23:F24">
    <cfRule type="expression" dxfId="35" priority="7">
      <formula>$B23=7</formula>
    </cfRule>
    <cfRule type="expression" dxfId="34" priority="8">
      <formula>$B23=1</formula>
    </cfRule>
  </conditionalFormatting>
  <conditionalFormatting sqref="F30:F31">
    <cfRule type="expression" dxfId="33" priority="5">
      <formula>$B30=7</formula>
    </cfRule>
    <cfRule type="expression" dxfId="32" priority="6">
      <formula>$B30=1</formula>
    </cfRule>
  </conditionalFormatting>
  <conditionalFormatting sqref="I6:I36">
    <cfRule type="expression" dxfId="31" priority="3">
      <formula>$B6=7</formula>
    </cfRule>
    <cfRule type="expression" dxfId="30" priority="4">
      <formula>$B6=1</formula>
    </cfRule>
  </conditionalFormatting>
  <conditionalFormatting sqref="I6:I36">
    <cfRule type="expression" dxfId="29" priority="1">
      <formula>$B6="土"</formula>
    </cfRule>
  </conditionalFormatting>
  <conditionalFormatting sqref="I6:I13 I16:I20 I23 I27 I29:I30 I32:I36">
    <cfRule type="expression" dxfId="28" priority="2">
      <formula>$B6="日"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9月</vt:lpstr>
      <vt:lpstr>10月</vt:lpstr>
      <vt:lpstr>11月</vt:lpstr>
      <vt:lpstr>12月</vt:lpstr>
      <vt:lpstr>1月</vt:lpstr>
      <vt:lpstr>2月</vt:lpstr>
      <vt:lpstr>3月</vt:lpstr>
    </vt:vector>
  </TitlesOfParts>
  <Company>株式会社もしもしホットライン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nagamura_y@ivisit.co.jp</dc:creator>
  <cp:lastModifiedBy>齋藤　綾乃</cp:lastModifiedBy>
  <cp:lastPrinted>2026-06-15T09:23:13Z</cp:lastPrinted>
  <dcterms:created xsi:type="dcterms:W3CDTF">2015-08-21T08:48:21Z</dcterms:created>
  <dcterms:modified xsi:type="dcterms:W3CDTF">2026-06-16T01:36:41Z</dcterms:modified>
</cp:coreProperties>
</file>