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honcho.intra.city.sendai.jp\組織用\文化観光局東北連携・観光交流部インバウンド・MICE推進課\01.課共通\08.統計・調査\01.インバウンド推進室\03_議会関係\2026年5月仙台市HP掲載\"/>
    </mc:Choice>
  </mc:AlternateContent>
  <xr:revisionPtr revIDLastSave="0" documentId="8_{E38B8CBF-79FB-490A-8214-192B4F11E3CE}" xr6:coauthVersionLast="47" xr6:coauthVersionMax="47" xr10:uidLastSave="{00000000-0000-0000-0000-000000000000}"/>
  <bookViews>
    <workbookView xWindow="620" yWindow="30" windowWidth="17720" windowHeight="9480" xr2:uid="{6E64EF5B-DA46-4664-B2CE-99048720D4BC}"/>
  </bookViews>
  <sheets>
    <sheet name="推移" sheetId="1" r:id="rId1"/>
  </sheets>
  <definedNames>
    <definedName name="_xlnm._FilterDatabase" localSheetId="0" hidden="1">推移!$A$3:$F$40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9" i="1" l="1"/>
  <c r="R40" i="1" s="1"/>
  <c r="P39" i="1"/>
  <c r="P40" i="1" s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T38" i="1"/>
  <c r="S38" i="1"/>
  <c r="T37" i="1"/>
  <c r="S37" i="1"/>
  <c r="R36" i="1"/>
  <c r="T36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T35" i="1"/>
  <c r="S35" i="1"/>
  <c r="T34" i="1"/>
  <c r="S34" i="1"/>
  <c r="T33" i="1"/>
  <c r="S33" i="1"/>
  <c r="R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R22" i="1"/>
  <c r="S22" i="1" s="1"/>
  <c r="P22" i="1"/>
  <c r="O22" i="1"/>
  <c r="N22" i="1"/>
  <c r="M22" i="1"/>
  <c r="L22" i="1"/>
  <c r="K22" i="1"/>
  <c r="J22" i="1"/>
  <c r="I22" i="1"/>
  <c r="I40" i="1" s="1"/>
  <c r="H22" i="1"/>
  <c r="H40" i="1" s="1"/>
  <c r="G22" i="1"/>
  <c r="G40" i="1" s="1"/>
  <c r="F22" i="1"/>
  <c r="E22" i="1"/>
  <c r="D22" i="1"/>
  <c r="C22" i="1"/>
  <c r="T21" i="1"/>
  <c r="S21" i="1"/>
  <c r="T20" i="1"/>
  <c r="S20" i="1"/>
  <c r="T19" i="1"/>
  <c r="S19" i="1"/>
  <c r="T18" i="1"/>
  <c r="S18" i="1"/>
  <c r="T17" i="1"/>
  <c r="S17" i="1"/>
  <c r="R16" i="1"/>
  <c r="T16" i="1" s="1"/>
  <c r="P16" i="1"/>
  <c r="O16" i="1"/>
  <c r="O40" i="1" s="1"/>
  <c r="N16" i="1"/>
  <c r="N40" i="1" s="1"/>
  <c r="M16" i="1"/>
  <c r="M40" i="1" s="1"/>
  <c r="L16" i="1"/>
  <c r="L40" i="1" s="1"/>
  <c r="K16" i="1"/>
  <c r="K40" i="1" s="1"/>
  <c r="J16" i="1"/>
  <c r="J40" i="1" s="1"/>
  <c r="I16" i="1"/>
  <c r="H16" i="1"/>
  <c r="G16" i="1"/>
  <c r="F16" i="1"/>
  <c r="F40" i="1" s="1"/>
  <c r="E16" i="1"/>
  <c r="E40" i="1" s="1"/>
  <c r="D16" i="1"/>
  <c r="D40" i="1" s="1"/>
  <c r="C16" i="1"/>
  <c r="C40" i="1" s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T4" i="1"/>
  <c r="S4" i="1"/>
  <c r="S40" i="1" l="1"/>
  <c r="T40" i="1"/>
  <c r="S39" i="1"/>
  <c r="T39" i="1"/>
  <c r="S16" i="1"/>
  <c r="S36" i="1"/>
</calcChain>
</file>

<file path=xl/sharedStrings.xml><?xml version="1.0" encoding="utf-8"?>
<sst xmlns="http://schemas.openxmlformats.org/spreadsheetml/2006/main" count="45" uniqueCount="44">
  <si>
    <t xml:space="preserve">2026年度：市内外国人宿泊者数の推移（2010～2025） </t>
    <rPh sb="4" eb="6">
      <t>ネンド</t>
    </rPh>
    <phoneticPr fontId="5"/>
  </si>
  <si>
    <t>2025年比</t>
    <rPh sb="4" eb="5">
      <t>ネン</t>
    </rPh>
    <rPh sb="5" eb="6">
      <t>ヒ</t>
    </rPh>
    <phoneticPr fontId="5"/>
  </si>
  <si>
    <t>2019年比</t>
    <rPh sb="4" eb="5">
      <t>ネン</t>
    </rPh>
    <rPh sb="5" eb="6">
      <t>ヒ</t>
    </rPh>
    <phoneticPr fontId="5"/>
  </si>
  <si>
    <t>アジア
地域</t>
    <rPh sb="4" eb="6">
      <t>チイキ</t>
    </rPh>
    <phoneticPr fontId="5"/>
  </si>
  <si>
    <t>中国</t>
    <rPh sb="0" eb="2">
      <t>チュウゴク</t>
    </rPh>
    <phoneticPr fontId="5"/>
  </si>
  <si>
    <t>台湾</t>
    <rPh sb="0" eb="2">
      <t>タイワン</t>
    </rPh>
    <phoneticPr fontId="5"/>
  </si>
  <si>
    <t>香港</t>
    <rPh sb="0" eb="2">
      <t>ホンコン</t>
    </rPh>
    <phoneticPr fontId="5"/>
  </si>
  <si>
    <t>大韓民国</t>
    <rPh sb="0" eb="4">
      <t>ダイカンミンコク</t>
    </rPh>
    <phoneticPr fontId="5"/>
  </si>
  <si>
    <t>フィリピン</t>
    <phoneticPr fontId="5"/>
  </si>
  <si>
    <t>インド</t>
    <phoneticPr fontId="5"/>
  </si>
  <si>
    <t>タイ</t>
    <phoneticPr fontId="5"/>
  </si>
  <si>
    <t>インドネシア</t>
    <phoneticPr fontId="5"/>
  </si>
  <si>
    <t>マレーシア</t>
    <phoneticPr fontId="5"/>
  </si>
  <si>
    <t>シンガポール</t>
    <phoneticPr fontId="5"/>
  </si>
  <si>
    <t>ベトナム</t>
    <phoneticPr fontId="5"/>
  </si>
  <si>
    <t>アジアその他</t>
    <rPh sb="5" eb="6">
      <t>タ</t>
    </rPh>
    <phoneticPr fontId="5"/>
  </si>
  <si>
    <t>　アジア合計</t>
    <rPh sb="4" eb="6">
      <t>ゴウケイ</t>
    </rPh>
    <phoneticPr fontId="5"/>
  </si>
  <si>
    <t>アメリカ
大陸</t>
    <rPh sb="5" eb="7">
      <t>タイリク</t>
    </rPh>
    <phoneticPr fontId="5"/>
  </si>
  <si>
    <t>アメリカ</t>
    <phoneticPr fontId="5"/>
  </si>
  <si>
    <t>カナダ</t>
    <phoneticPr fontId="5"/>
  </si>
  <si>
    <t>メキシコ</t>
    <phoneticPr fontId="5"/>
  </si>
  <si>
    <t>ブラジル</t>
    <phoneticPr fontId="5"/>
  </si>
  <si>
    <t>中南米その他</t>
    <rPh sb="0" eb="3">
      <t>チュウナンベイ</t>
    </rPh>
    <rPh sb="5" eb="6">
      <t>タ</t>
    </rPh>
    <phoneticPr fontId="5"/>
  </si>
  <si>
    <t>　北中南米合計</t>
    <rPh sb="1" eb="2">
      <t>キタ</t>
    </rPh>
    <rPh sb="2" eb="5">
      <t>チュウナンベイ</t>
    </rPh>
    <rPh sb="5" eb="7">
      <t>ゴウケイ</t>
    </rPh>
    <phoneticPr fontId="5"/>
  </si>
  <si>
    <t>欧州</t>
    <rPh sb="0" eb="2">
      <t>オウシュウ</t>
    </rPh>
    <phoneticPr fontId="5"/>
  </si>
  <si>
    <t>イギリス</t>
    <phoneticPr fontId="5"/>
  </si>
  <si>
    <t>フランス</t>
    <phoneticPr fontId="5"/>
  </si>
  <si>
    <t>ドイツ</t>
    <phoneticPr fontId="5"/>
  </si>
  <si>
    <t>イタリア</t>
    <phoneticPr fontId="5"/>
  </si>
  <si>
    <t>オランダ</t>
    <phoneticPr fontId="5"/>
  </si>
  <si>
    <t>スイス</t>
    <phoneticPr fontId="5"/>
  </si>
  <si>
    <t>スウェーデン</t>
    <phoneticPr fontId="5"/>
  </si>
  <si>
    <t>スペイン</t>
    <phoneticPr fontId="5"/>
  </si>
  <si>
    <t>ロシア連邦</t>
    <rPh sb="3" eb="5">
      <t>レンポウ</t>
    </rPh>
    <phoneticPr fontId="5"/>
  </si>
  <si>
    <t>欧州その他</t>
    <rPh sb="0" eb="2">
      <t>オウシュウ</t>
    </rPh>
    <rPh sb="4" eb="5">
      <t>タ</t>
    </rPh>
    <phoneticPr fontId="5"/>
  </si>
  <si>
    <t>　欧州合計</t>
    <rPh sb="1" eb="3">
      <t>オウシュウ</t>
    </rPh>
    <rPh sb="3" eb="5">
      <t>ゴウケイ</t>
    </rPh>
    <phoneticPr fontId="5"/>
  </si>
  <si>
    <t>オセアニア</t>
    <phoneticPr fontId="5"/>
  </si>
  <si>
    <t>オーストラリア</t>
    <phoneticPr fontId="5"/>
  </si>
  <si>
    <t>オセアニアその他</t>
    <rPh sb="7" eb="8">
      <t>タ</t>
    </rPh>
    <phoneticPr fontId="5"/>
  </si>
  <si>
    <t>　オセアニア合計</t>
    <rPh sb="6" eb="8">
      <t>ゴウケイ</t>
    </rPh>
    <phoneticPr fontId="5"/>
  </si>
  <si>
    <t>その他の地域</t>
    <rPh sb="2" eb="3">
      <t>タ</t>
    </rPh>
    <rPh sb="4" eb="6">
      <t>チイキ</t>
    </rPh>
    <phoneticPr fontId="5"/>
  </si>
  <si>
    <t>アフリカ各国</t>
    <rPh sb="4" eb="6">
      <t>カッコク</t>
    </rPh>
    <phoneticPr fontId="5"/>
  </si>
  <si>
    <t>国籍不明</t>
    <rPh sb="0" eb="2">
      <t>コクセキ</t>
    </rPh>
    <rPh sb="2" eb="4">
      <t>フメイ</t>
    </rPh>
    <phoneticPr fontId="5"/>
  </si>
  <si>
    <t>合計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</si>
</sst>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%"/>
    <numFmt numFmtId="178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2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1" fillId="0" borderId="0" xfId="3">
      <alignment vertical="center"/>
    </xf>
    <xf numFmtId="0" fontId="6" fillId="0" borderId="0" xfId="3" applyFont="1">
      <alignment vertical="center"/>
    </xf>
    <xf numFmtId="0" fontId="1" fillId="0" borderId="1" xfId="2" applyBorder="1" applyAlignment="1">
      <alignment horizontal="center" vertical="center" wrapText="1"/>
    </xf>
    <xf numFmtId="0" fontId="1" fillId="0" borderId="1" xfId="2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1" xfId="2" applyBorder="1" applyAlignment="1">
      <alignment horizontal="center" vertical="center" wrapText="1"/>
    </xf>
    <xf numFmtId="0" fontId="1" fillId="0" borderId="1" xfId="2" applyBorder="1" applyAlignment="1">
      <alignment vertical="center"/>
    </xf>
    <xf numFmtId="176" fontId="1" fillId="0" borderId="1" xfId="1" applyNumberFormat="1" applyFont="1" applyFill="1" applyBorder="1" applyAlignment="1">
      <alignment horizontal="right" vertical="center"/>
    </xf>
    <xf numFmtId="176" fontId="1" fillId="0" borderId="1" xfId="4" applyNumberFormat="1" applyBorder="1">
      <alignment vertical="center"/>
    </xf>
    <xf numFmtId="176" fontId="1" fillId="0" borderId="2" xfId="4" applyNumberFormat="1" applyBorder="1">
      <alignment vertical="center"/>
    </xf>
    <xf numFmtId="176" fontId="1" fillId="0" borderId="3" xfId="4" applyNumberFormat="1" applyBorder="1">
      <alignment vertical="center"/>
    </xf>
    <xf numFmtId="177" fontId="7" fillId="0" borderId="5" xfId="3" applyNumberFormat="1" applyFont="1" applyBorder="1">
      <alignment vertical="center"/>
    </xf>
    <xf numFmtId="177" fontId="7" fillId="0" borderId="1" xfId="3" applyNumberFormat="1" applyFont="1" applyBorder="1">
      <alignment vertical="center"/>
    </xf>
    <xf numFmtId="0" fontId="1" fillId="0" borderId="1" xfId="3" applyBorder="1" applyAlignment="1">
      <alignment horizontal="center" vertical="center" wrapText="1"/>
    </xf>
    <xf numFmtId="0" fontId="1" fillId="2" borderId="1" xfId="2" applyFill="1" applyBorder="1" applyAlignment="1">
      <alignment vertical="center"/>
    </xf>
    <xf numFmtId="176" fontId="1" fillId="2" borderId="1" xfId="1" applyNumberFormat="1" applyFont="1" applyFill="1" applyBorder="1" applyAlignment="1">
      <alignment horizontal="right" vertical="center"/>
    </xf>
    <xf numFmtId="176" fontId="1" fillId="2" borderId="1" xfId="4" applyNumberFormat="1" applyFill="1" applyBorder="1">
      <alignment vertical="center"/>
    </xf>
    <xf numFmtId="176" fontId="1" fillId="2" borderId="6" xfId="1" applyNumberFormat="1" applyFont="1" applyFill="1" applyBorder="1" applyAlignment="1">
      <alignment horizontal="right" vertical="center"/>
    </xf>
    <xf numFmtId="176" fontId="1" fillId="2" borderId="6" xfId="4" applyNumberFormat="1" applyFill="1" applyBorder="1">
      <alignment vertical="center"/>
    </xf>
    <xf numFmtId="176" fontId="1" fillId="0" borderId="6" xfId="4" applyNumberFormat="1" applyBorder="1">
      <alignment vertical="center"/>
    </xf>
    <xf numFmtId="0" fontId="8" fillId="3" borderId="1" xfId="2" applyFont="1" applyFill="1" applyBorder="1" applyAlignment="1">
      <alignment vertical="center"/>
    </xf>
    <xf numFmtId="176" fontId="8" fillId="3" borderId="1" xfId="3" applyNumberFormat="1" applyFont="1" applyFill="1" applyBorder="1">
      <alignment vertical="center"/>
    </xf>
    <xf numFmtId="176" fontId="8" fillId="3" borderId="7" xfId="3" applyNumberFormat="1" applyFont="1" applyFill="1" applyBorder="1">
      <alignment vertical="center"/>
    </xf>
    <xf numFmtId="176" fontId="8" fillId="3" borderId="8" xfId="3" applyNumberFormat="1" applyFont="1" applyFill="1" applyBorder="1">
      <alignment vertical="center"/>
    </xf>
    <xf numFmtId="176" fontId="8" fillId="3" borderId="9" xfId="3" applyNumberFormat="1" applyFont="1" applyFill="1" applyBorder="1">
      <alignment vertical="center"/>
    </xf>
    <xf numFmtId="177" fontId="9" fillId="3" borderId="4" xfId="3" applyNumberFormat="1" applyFont="1" applyFill="1" applyBorder="1">
      <alignment vertical="center"/>
    </xf>
    <xf numFmtId="177" fontId="9" fillId="4" borderId="1" xfId="3" applyNumberFormat="1" applyFont="1" applyFill="1" applyBorder="1">
      <alignment vertical="center"/>
    </xf>
    <xf numFmtId="178" fontId="7" fillId="2" borderId="7" xfId="4" applyNumberFormat="1" applyFont="1" applyFill="1" applyBorder="1">
      <alignment vertical="center"/>
    </xf>
    <xf numFmtId="178" fontId="7" fillId="2" borderId="10" xfId="4" applyNumberFormat="1" applyFont="1" applyFill="1" applyBorder="1">
      <alignment vertical="center"/>
    </xf>
    <xf numFmtId="178" fontId="7" fillId="2" borderId="11" xfId="4" applyNumberFormat="1" applyFont="1" applyFill="1" applyBorder="1">
      <alignment vertical="center"/>
    </xf>
    <xf numFmtId="178" fontId="7" fillId="2" borderId="9" xfId="4" applyNumberFormat="1" applyFont="1" applyFill="1" applyBorder="1">
      <alignment vertical="center"/>
    </xf>
    <xf numFmtId="177" fontId="7" fillId="0" borderId="4" xfId="3" applyNumberFormat="1" applyFont="1" applyBorder="1">
      <alignment vertical="center"/>
    </xf>
    <xf numFmtId="177" fontId="7" fillId="2" borderId="1" xfId="3" applyNumberFormat="1" applyFont="1" applyFill="1" applyBorder="1">
      <alignment vertical="center"/>
    </xf>
    <xf numFmtId="178" fontId="7" fillId="0" borderId="7" xfId="4" applyNumberFormat="1" applyFont="1" applyBorder="1">
      <alignment vertical="center"/>
    </xf>
    <xf numFmtId="178" fontId="7" fillId="0" borderId="10" xfId="4" applyNumberFormat="1" applyFont="1" applyBorder="1">
      <alignment vertical="center"/>
    </xf>
    <xf numFmtId="178" fontId="7" fillId="0" borderId="11" xfId="4" applyNumberFormat="1" applyFont="1" applyBorder="1">
      <alignment vertical="center"/>
    </xf>
    <xf numFmtId="178" fontId="7" fillId="0" borderId="9" xfId="4" applyNumberFormat="1" applyFont="1" applyBorder="1">
      <alignment vertical="center"/>
    </xf>
    <xf numFmtId="178" fontId="7" fillId="0" borderId="1" xfId="4" applyNumberFormat="1" applyFont="1" applyBorder="1">
      <alignment vertical="center"/>
    </xf>
    <xf numFmtId="178" fontId="7" fillId="0" borderId="4" xfId="4" applyNumberFormat="1" applyFont="1" applyBorder="1">
      <alignment vertical="center"/>
    </xf>
    <xf numFmtId="178" fontId="7" fillId="0" borderId="12" xfId="4" applyNumberFormat="1" applyFont="1" applyBorder="1">
      <alignment vertical="center"/>
    </xf>
    <xf numFmtId="178" fontId="7" fillId="0" borderId="3" xfId="4" applyNumberFormat="1" applyFont="1" applyBorder="1">
      <alignment vertical="center"/>
    </xf>
    <xf numFmtId="176" fontId="8" fillId="3" borderId="1" xfId="2" applyNumberFormat="1" applyFont="1" applyFill="1" applyBorder="1" applyAlignment="1">
      <alignment vertical="center"/>
    </xf>
    <xf numFmtId="176" fontId="8" fillId="3" borderId="13" xfId="2" applyNumberFormat="1" applyFont="1" applyFill="1" applyBorder="1" applyAlignment="1">
      <alignment vertical="center"/>
    </xf>
    <xf numFmtId="176" fontId="8" fillId="3" borderId="14" xfId="2" applyNumberFormat="1" applyFont="1" applyFill="1" applyBorder="1" applyAlignment="1">
      <alignment vertical="center"/>
    </xf>
    <xf numFmtId="176" fontId="8" fillId="3" borderId="15" xfId="2" applyNumberFormat="1" applyFont="1" applyFill="1" applyBorder="1" applyAlignment="1">
      <alignment vertical="center"/>
    </xf>
    <xf numFmtId="177" fontId="9" fillId="3" borderId="1" xfId="3" applyNumberFormat="1" applyFont="1" applyFill="1" applyBorder="1">
      <alignment vertical="center"/>
    </xf>
    <xf numFmtId="0" fontId="0" fillId="0" borderId="1" xfId="2" applyFont="1" applyBorder="1" applyAlignment="1">
      <alignment horizontal="center" vertical="center" wrapText="1"/>
    </xf>
    <xf numFmtId="176" fontId="8" fillId="3" borderId="1" xfId="1" applyNumberFormat="1" applyFont="1" applyFill="1" applyBorder="1" applyAlignment="1">
      <alignment vertical="center"/>
    </xf>
    <xf numFmtId="176" fontId="8" fillId="3" borderId="2" xfId="1" applyNumberFormat="1" applyFont="1" applyFill="1" applyBorder="1" applyAlignment="1">
      <alignment vertical="center"/>
    </xf>
    <xf numFmtId="176" fontId="8" fillId="3" borderId="3" xfId="1" applyNumberFormat="1" applyFont="1" applyFill="1" applyBorder="1" applyAlignment="1">
      <alignment vertical="center"/>
    </xf>
    <xf numFmtId="0" fontId="10" fillId="0" borderId="1" xfId="2" applyFont="1" applyBorder="1" applyAlignment="1">
      <alignment horizontal="center" vertical="center" wrapText="1"/>
    </xf>
    <xf numFmtId="176" fontId="8" fillId="5" borderId="1" xfId="1" applyNumberFormat="1" applyFont="1" applyFill="1" applyBorder="1" applyAlignment="1">
      <alignment vertical="center"/>
    </xf>
    <xf numFmtId="176" fontId="8" fillId="5" borderId="2" xfId="1" applyNumberFormat="1" applyFont="1" applyFill="1" applyBorder="1" applyAlignment="1">
      <alignment vertical="center"/>
    </xf>
    <xf numFmtId="176" fontId="8" fillId="5" borderId="3" xfId="1" applyNumberFormat="1" applyFont="1" applyFill="1" applyBorder="1" applyAlignment="1">
      <alignment vertical="center"/>
    </xf>
    <xf numFmtId="176" fontId="1" fillId="0" borderId="1" xfId="3" applyNumberFormat="1" applyBorder="1">
      <alignment vertical="center"/>
    </xf>
    <xf numFmtId="176" fontId="1" fillId="2" borderId="2" xfId="1" applyNumberFormat="1" applyFont="1" applyFill="1" applyBorder="1" applyAlignment="1">
      <alignment horizontal="right" vertical="center"/>
    </xf>
    <xf numFmtId="38" fontId="7" fillId="0" borderId="1" xfId="5" applyFont="1" applyBorder="1" applyAlignment="1">
      <alignment vertical="center"/>
    </xf>
    <xf numFmtId="38" fontId="7" fillId="0" borderId="16" xfId="5" applyFont="1" applyBorder="1" applyAlignment="1">
      <alignment vertical="center"/>
    </xf>
    <xf numFmtId="38" fontId="7" fillId="0" borderId="17" xfId="5" applyFont="1" applyBorder="1" applyAlignment="1">
      <alignment vertical="center"/>
    </xf>
    <xf numFmtId="0" fontId="1" fillId="6" borderId="1" xfId="3" applyFill="1" applyBorder="1" applyAlignment="1">
      <alignment horizontal="center" vertical="center" wrapText="1"/>
    </xf>
    <xf numFmtId="0" fontId="1" fillId="6" borderId="1" xfId="3" applyFill="1" applyBorder="1" applyAlignment="1">
      <alignment horizontal="center" vertical="center"/>
    </xf>
    <xf numFmtId="176" fontId="8" fillId="6" borderId="1" xfId="3" applyNumberFormat="1" applyFont="1" applyFill="1" applyBorder="1">
      <alignment vertical="center"/>
    </xf>
    <xf numFmtId="176" fontId="8" fillId="6" borderId="2" xfId="3" applyNumberFormat="1" applyFont="1" applyFill="1" applyBorder="1">
      <alignment vertical="center"/>
    </xf>
    <xf numFmtId="176" fontId="8" fillId="6" borderId="3" xfId="3" applyNumberFormat="1" applyFont="1" applyFill="1" applyBorder="1">
      <alignment vertical="center"/>
    </xf>
    <xf numFmtId="177" fontId="9" fillId="6" borderId="4" xfId="3" applyNumberFormat="1" applyFont="1" applyFill="1" applyBorder="1">
      <alignment vertical="center"/>
    </xf>
    <xf numFmtId="177" fontId="9" fillId="6" borderId="1" xfId="3" applyNumberFormat="1" applyFont="1" applyFill="1" applyBorder="1">
      <alignment vertical="center"/>
    </xf>
    <xf numFmtId="0" fontId="1" fillId="0" borderId="0" xfId="3" applyAlignment="1">
      <alignment vertical="center" wrapText="1"/>
    </xf>
    <xf numFmtId="176" fontId="1" fillId="0" borderId="0" xfId="3" applyNumberFormat="1">
      <alignment vertical="center"/>
    </xf>
    <xf numFmtId="0" fontId="0" fillId="0" borderId="0" xfId="3" applyFont="1" applyAlignment="1">
      <alignment vertical="center" wrapText="1"/>
    </xf>
  </cellXfs>
  <cellStyles count="6">
    <cellStyle name="桁区切り" xfId="1" builtinId="6"/>
    <cellStyle name="桁区切り 3" xfId="5" xr:uid="{AD72BCA8-3A83-4017-9375-031423B9EC7C}"/>
    <cellStyle name="標準" xfId="0" builtinId="0"/>
    <cellStyle name="標準_Sheet1" xfId="2" xr:uid="{148DF17C-920A-4FF8-BD6F-35613F5F747E}"/>
    <cellStyle name="標準_外国人宿泊客　推移　H8-23年　分析" xfId="3" xr:uid="{DD409085-BF5C-4D1E-927B-E3A3FB2610D7}"/>
    <cellStyle name="標準_調査票" xfId="4" xr:uid="{8A1B544B-8AE3-410D-89E2-F363E94A85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87B5F-9502-4EE5-815A-1F95E99DDD7C}">
  <sheetPr>
    <pageSetUpPr fitToPage="1"/>
  </sheetPr>
  <dimension ref="A1:T52"/>
  <sheetViews>
    <sheetView tabSelected="1" view="pageBreakPreview" zoomScale="106" zoomScaleNormal="100" zoomScaleSheetLayoutView="106" workbookViewId="0">
      <pane xSplit="2" ySplit="3" topLeftCell="L13" activePane="bottomRight" state="frozen"/>
      <selection pane="topRight" activeCell="D1" sqref="D1"/>
      <selection pane="bottomLeft" activeCell="A6" sqref="A6"/>
      <selection pane="bottomRight" activeCell="G11" sqref="G11"/>
    </sheetView>
  </sheetViews>
  <sheetFormatPr defaultColWidth="9" defaultRowHeight="18" customHeight="1" x14ac:dyDescent="0.2"/>
  <cols>
    <col min="1" max="1" width="9" style="76"/>
    <col min="2" max="2" width="16.7265625" style="4" bestFit="1" customWidth="1"/>
    <col min="3" max="6" width="9.6328125" style="77" customWidth="1"/>
    <col min="7" max="7" width="9.26953125" style="4" customWidth="1"/>
    <col min="8" max="10" width="9.7265625" style="4" customWidth="1"/>
    <col min="11" max="18" width="9.7265625" style="5" customWidth="1"/>
    <col min="19" max="20" width="9.7265625" style="4" customWidth="1"/>
    <col min="21" max="257" width="9" style="4"/>
    <col min="258" max="258" width="16.7265625" style="4" bestFit="1" customWidth="1"/>
    <col min="259" max="262" width="9.6328125" style="4" customWidth="1"/>
    <col min="263" max="263" width="9.26953125" style="4" customWidth="1"/>
    <col min="264" max="276" width="9.7265625" style="4" customWidth="1"/>
    <col min="277" max="513" width="9" style="4"/>
    <col min="514" max="514" width="16.7265625" style="4" bestFit="1" customWidth="1"/>
    <col min="515" max="518" width="9.6328125" style="4" customWidth="1"/>
    <col min="519" max="519" width="9.26953125" style="4" customWidth="1"/>
    <col min="520" max="532" width="9.7265625" style="4" customWidth="1"/>
    <col min="533" max="769" width="9" style="4"/>
    <col min="770" max="770" width="16.7265625" style="4" bestFit="1" customWidth="1"/>
    <col min="771" max="774" width="9.6328125" style="4" customWidth="1"/>
    <col min="775" max="775" width="9.26953125" style="4" customWidth="1"/>
    <col min="776" max="788" width="9.7265625" style="4" customWidth="1"/>
    <col min="789" max="1025" width="9" style="4"/>
    <col min="1026" max="1026" width="16.7265625" style="4" bestFit="1" customWidth="1"/>
    <col min="1027" max="1030" width="9.6328125" style="4" customWidth="1"/>
    <col min="1031" max="1031" width="9.26953125" style="4" customWidth="1"/>
    <col min="1032" max="1044" width="9.7265625" style="4" customWidth="1"/>
    <col min="1045" max="1281" width="9" style="4"/>
    <col min="1282" max="1282" width="16.7265625" style="4" bestFit="1" customWidth="1"/>
    <col min="1283" max="1286" width="9.6328125" style="4" customWidth="1"/>
    <col min="1287" max="1287" width="9.26953125" style="4" customWidth="1"/>
    <col min="1288" max="1300" width="9.7265625" style="4" customWidth="1"/>
    <col min="1301" max="1537" width="9" style="4"/>
    <col min="1538" max="1538" width="16.7265625" style="4" bestFit="1" customWidth="1"/>
    <col min="1539" max="1542" width="9.6328125" style="4" customWidth="1"/>
    <col min="1543" max="1543" width="9.26953125" style="4" customWidth="1"/>
    <col min="1544" max="1556" width="9.7265625" style="4" customWidth="1"/>
    <col min="1557" max="1793" width="9" style="4"/>
    <col min="1794" max="1794" width="16.7265625" style="4" bestFit="1" customWidth="1"/>
    <col min="1795" max="1798" width="9.6328125" style="4" customWidth="1"/>
    <col min="1799" max="1799" width="9.26953125" style="4" customWidth="1"/>
    <col min="1800" max="1812" width="9.7265625" style="4" customWidth="1"/>
    <col min="1813" max="2049" width="9" style="4"/>
    <col min="2050" max="2050" width="16.7265625" style="4" bestFit="1" customWidth="1"/>
    <col min="2051" max="2054" width="9.6328125" style="4" customWidth="1"/>
    <col min="2055" max="2055" width="9.26953125" style="4" customWidth="1"/>
    <col min="2056" max="2068" width="9.7265625" style="4" customWidth="1"/>
    <col min="2069" max="2305" width="9" style="4"/>
    <col min="2306" max="2306" width="16.7265625" style="4" bestFit="1" customWidth="1"/>
    <col min="2307" max="2310" width="9.6328125" style="4" customWidth="1"/>
    <col min="2311" max="2311" width="9.26953125" style="4" customWidth="1"/>
    <col min="2312" max="2324" width="9.7265625" style="4" customWidth="1"/>
    <col min="2325" max="2561" width="9" style="4"/>
    <col min="2562" max="2562" width="16.7265625" style="4" bestFit="1" customWidth="1"/>
    <col min="2563" max="2566" width="9.6328125" style="4" customWidth="1"/>
    <col min="2567" max="2567" width="9.26953125" style="4" customWidth="1"/>
    <col min="2568" max="2580" width="9.7265625" style="4" customWidth="1"/>
    <col min="2581" max="2817" width="9" style="4"/>
    <col min="2818" max="2818" width="16.7265625" style="4" bestFit="1" customWidth="1"/>
    <col min="2819" max="2822" width="9.6328125" style="4" customWidth="1"/>
    <col min="2823" max="2823" width="9.26953125" style="4" customWidth="1"/>
    <col min="2824" max="2836" width="9.7265625" style="4" customWidth="1"/>
    <col min="2837" max="3073" width="9" style="4"/>
    <col min="3074" max="3074" width="16.7265625" style="4" bestFit="1" customWidth="1"/>
    <col min="3075" max="3078" width="9.6328125" style="4" customWidth="1"/>
    <col min="3079" max="3079" width="9.26953125" style="4" customWidth="1"/>
    <col min="3080" max="3092" width="9.7265625" style="4" customWidth="1"/>
    <col min="3093" max="3329" width="9" style="4"/>
    <col min="3330" max="3330" width="16.7265625" style="4" bestFit="1" customWidth="1"/>
    <col min="3331" max="3334" width="9.6328125" style="4" customWidth="1"/>
    <col min="3335" max="3335" width="9.26953125" style="4" customWidth="1"/>
    <col min="3336" max="3348" width="9.7265625" style="4" customWidth="1"/>
    <col min="3349" max="3585" width="9" style="4"/>
    <col min="3586" max="3586" width="16.7265625" style="4" bestFit="1" customWidth="1"/>
    <col min="3587" max="3590" width="9.6328125" style="4" customWidth="1"/>
    <col min="3591" max="3591" width="9.26953125" style="4" customWidth="1"/>
    <col min="3592" max="3604" width="9.7265625" style="4" customWidth="1"/>
    <col min="3605" max="3841" width="9" style="4"/>
    <col min="3842" max="3842" width="16.7265625" style="4" bestFit="1" customWidth="1"/>
    <col min="3843" max="3846" width="9.6328125" style="4" customWidth="1"/>
    <col min="3847" max="3847" width="9.26953125" style="4" customWidth="1"/>
    <col min="3848" max="3860" width="9.7265625" style="4" customWidth="1"/>
    <col min="3861" max="4097" width="9" style="4"/>
    <col min="4098" max="4098" width="16.7265625" style="4" bestFit="1" customWidth="1"/>
    <col min="4099" max="4102" width="9.6328125" style="4" customWidth="1"/>
    <col min="4103" max="4103" width="9.26953125" style="4" customWidth="1"/>
    <col min="4104" max="4116" width="9.7265625" style="4" customWidth="1"/>
    <col min="4117" max="4353" width="9" style="4"/>
    <col min="4354" max="4354" width="16.7265625" style="4" bestFit="1" customWidth="1"/>
    <col min="4355" max="4358" width="9.6328125" style="4" customWidth="1"/>
    <col min="4359" max="4359" width="9.26953125" style="4" customWidth="1"/>
    <col min="4360" max="4372" width="9.7265625" style="4" customWidth="1"/>
    <col min="4373" max="4609" width="9" style="4"/>
    <col min="4610" max="4610" width="16.7265625" style="4" bestFit="1" customWidth="1"/>
    <col min="4611" max="4614" width="9.6328125" style="4" customWidth="1"/>
    <col min="4615" max="4615" width="9.26953125" style="4" customWidth="1"/>
    <col min="4616" max="4628" width="9.7265625" style="4" customWidth="1"/>
    <col min="4629" max="4865" width="9" style="4"/>
    <col min="4866" max="4866" width="16.7265625" style="4" bestFit="1" customWidth="1"/>
    <col min="4867" max="4870" width="9.6328125" style="4" customWidth="1"/>
    <col min="4871" max="4871" width="9.26953125" style="4" customWidth="1"/>
    <col min="4872" max="4884" width="9.7265625" style="4" customWidth="1"/>
    <col min="4885" max="5121" width="9" style="4"/>
    <col min="5122" max="5122" width="16.7265625" style="4" bestFit="1" customWidth="1"/>
    <col min="5123" max="5126" width="9.6328125" style="4" customWidth="1"/>
    <col min="5127" max="5127" width="9.26953125" style="4" customWidth="1"/>
    <col min="5128" max="5140" width="9.7265625" style="4" customWidth="1"/>
    <col min="5141" max="5377" width="9" style="4"/>
    <col min="5378" max="5378" width="16.7265625" style="4" bestFit="1" customWidth="1"/>
    <col min="5379" max="5382" width="9.6328125" style="4" customWidth="1"/>
    <col min="5383" max="5383" width="9.26953125" style="4" customWidth="1"/>
    <col min="5384" max="5396" width="9.7265625" style="4" customWidth="1"/>
    <col min="5397" max="5633" width="9" style="4"/>
    <col min="5634" max="5634" width="16.7265625" style="4" bestFit="1" customWidth="1"/>
    <col min="5635" max="5638" width="9.6328125" style="4" customWidth="1"/>
    <col min="5639" max="5639" width="9.26953125" style="4" customWidth="1"/>
    <col min="5640" max="5652" width="9.7265625" style="4" customWidth="1"/>
    <col min="5653" max="5889" width="9" style="4"/>
    <col min="5890" max="5890" width="16.7265625" style="4" bestFit="1" customWidth="1"/>
    <col min="5891" max="5894" width="9.6328125" style="4" customWidth="1"/>
    <col min="5895" max="5895" width="9.26953125" style="4" customWidth="1"/>
    <col min="5896" max="5908" width="9.7265625" style="4" customWidth="1"/>
    <col min="5909" max="6145" width="9" style="4"/>
    <col min="6146" max="6146" width="16.7265625" style="4" bestFit="1" customWidth="1"/>
    <col min="6147" max="6150" width="9.6328125" style="4" customWidth="1"/>
    <col min="6151" max="6151" width="9.26953125" style="4" customWidth="1"/>
    <col min="6152" max="6164" width="9.7265625" style="4" customWidth="1"/>
    <col min="6165" max="6401" width="9" style="4"/>
    <col min="6402" max="6402" width="16.7265625" style="4" bestFit="1" customWidth="1"/>
    <col min="6403" max="6406" width="9.6328125" style="4" customWidth="1"/>
    <col min="6407" max="6407" width="9.26953125" style="4" customWidth="1"/>
    <col min="6408" max="6420" width="9.7265625" style="4" customWidth="1"/>
    <col min="6421" max="6657" width="9" style="4"/>
    <col min="6658" max="6658" width="16.7265625" style="4" bestFit="1" customWidth="1"/>
    <col min="6659" max="6662" width="9.6328125" style="4" customWidth="1"/>
    <col min="6663" max="6663" width="9.26953125" style="4" customWidth="1"/>
    <col min="6664" max="6676" width="9.7265625" style="4" customWidth="1"/>
    <col min="6677" max="6913" width="9" style="4"/>
    <col min="6914" max="6914" width="16.7265625" style="4" bestFit="1" customWidth="1"/>
    <col min="6915" max="6918" width="9.6328125" style="4" customWidth="1"/>
    <col min="6919" max="6919" width="9.26953125" style="4" customWidth="1"/>
    <col min="6920" max="6932" width="9.7265625" style="4" customWidth="1"/>
    <col min="6933" max="7169" width="9" style="4"/>
    <col min="7170" max="7170" width="16.7265625" style="4" bestFit="1" customWidth="1"/>
    <col min="7171" max="7174" width="9.6328125" style="4" customWidth="1"/>
    <col min="7175" max="7175" width="9.26953125" style="4" customWidth="1"/>
    <col min="7176" max="7188" width="9.7265625" style="4" customWidth="1"/>
    <col min="7189" max="7425" width="9" style="4"/>
    <col min="7426" max="7426" width="16.7265625" style="4" bestFit="1" customWidth="1"/>
    <col min="7427" max="7430" width="9.6328125" style="4" customWidth="1"/>
    <col min="7431" max="7431" width="9.26953125" style="4" customWidth="1"/>
    <col min="7432" max="7444" width="9.7265625" style="4" customWidth="1"/>
    <col min="7445" max="7681" width="9" style="4"/>
    <col min="7682" max="7682" width="16.7265625" style="4" bestFit="1" customWidth="1"/>
    <col min="7683" max="7686" width="9.6328125" style="4" customWidth="1"/>
    <col min="7687" max="7687" width="9.26953125" style="4" customWidth="1"/>
    <col min="7688" max="7700" width="9.7265625" style="4" customWidth="1"/>
    <col min="7701" max="7937" width="9" style="4"/>
    <col min="7938" max="7938" width="16.7265625" style="4" bestFit="1" customWidth="1"/>
    <col min="7939" max="7942" width="9.6328125" style="4" customWidth="1"/>
    <col min="7943" max="7943" width="9.26953125" style="4" customWidth="1"/>
    <col min="7944" max="7956" width="9.7265625" style="4" customWidth="1"/>
    <col min="7957" max="8193" width="9" style="4"/>
    <col min="8194" max="8194" width="16.7265625" style="4" bestFit="1" customWidth="1"/>
    <col min="8195" max="8198" width="9.6328125" style="4" customWidth="1"/>
    <col min="8199" max="8199" width="9.26953125" style="4" customWidth="1"/>
    <col min="8200" max="8212" width="9.7265625" style="4" customWidth="1"/>
    <col min="8213" max="8449" width="9" style="4"/>
    <col min="8450" max="8450" width="16.7265625" style="4" bestFit="1" customWidth="1"/>
    <col min="8451" max="8454" width="9.6328125" style="4" customWidth="1"/>
    <col min="8455" max="8455" width="9.26953125" style="4" customWidth="1"/>
    <col min="8456" max="8468" width="9.7265625" style="4" customWidth="1"/>
    <col min="8469" max="8705" width="9" style="4"/>
    <col min="8706" max="8706" width="16.7265625" style="4" bestFit="1" customWidth="1"/>
    <col min="8707" max="8710" width="9.6328125" style="4" customWidth="1"/>
    <col min="8711" max="8711" width="9.26953125" style="4" customWidth="1"/>
    <col min="8712" max="8724" width="9.7265625" style="4" customWidth="1"/>
    <col min="8725" max="8961" width="9" style="4"/>
    <col min="8962" max="8962" width="16.7265625" style="4" bestFit="1" customWidth="1"/>
    <col min="8963" max="8966" width="9.6328125" style="4" customWidth="1"/>
    <col min="8967" max="8967" width="9.26953125" style="4" customWidth="1"/>
    <col min="8968" max="8980" width="9.7265625" style="4" customWidth="1"/>
    <col min="8981" max="9217" width="9" style="4"/>
    <col min="9218" max="9218" width="16.7265625" style="4" bestFit="1" customWidth="1"/>
    <col min="9219" max="9222" width="9.6328125" style="4" customWidth="1"/>
    <col min="9223" max="9223" width="9.26953125" style="4" customWidth="1"/>
    <col min="9224" max="9236" width="9.7265625" style="4" customWidth="1"/>
    <col min="9237" max="9473" width="9" style="4"/>
    <col min="9474" max="9474" width="16.7265625" style="4" bestFit="1" customWidth="1"/>
    <col min="9475" max="9478" width="9.6328125" style="4" customWidth="1"/>
    <col min="9479" max="9479" width="9.26953125" style="4" customWidth="1"/>
    <col min="9480" max="9492" width="9.7265625" style="4" customWidth="1"/>
    <col min="9493" max="9729" width="9" style="4"/>
    <col min="9730" max="9730" width="16.7265625" style="4" bestFit="1" customWidth="1"/>
    <col min="9731" max="9734" width="9.6328125" style="4" customWidth="1"/>
    <col min="9735" max="9735" width="9.26953125" style="4" customWidth="1"/>
    <col min="9736" max="9748" width="9.7265625" style="4" customWidth="1"/>
    <col min="9749" max="9985" width="9" style="4"/>
    <col min="9986" max="9986" width="16.7265625" style="4" bestFit="1" customWidth="1"/>
    <col min="9987" max="9990" width="9.6328125" style="4" customWidth="1"/>
    <col min="9991" max="9991" width="9.26953125" style="4" customWidth="1"/>
    <col min="9992" max="10004" width="9.7265625" style="4" customWidth="1"/>
    <col min="10005" max="10241" width="9" style="4"/>
    <col min="10242" max="10242" width="16.7265625" style="4" bestFit="1" customWidth="1"/>
    <col min="10243" max="10246" width="9.6328125" style="4" customWidth="1"/>
    <col min="10247" max="10247" width="9.26953125" style="4" customWidth="1"/>
    <col min="10248" max="10260" width="9.7265625" style="4" customWidth="1"/>
    <col min="10261" max="10497" width="9" style="4"/>
    <col min="10498" max="10498" width="16.7265625" style="4" bestFit="1" customWidth="1"/>
    <col min="10499" max="10502" width="9.6328125" style="4" customWidth="1"/>
    <col min="10503" max="10503" width="9.26953125" style="4" customWidth="1"/>
    <col min="10504" max="10516" width="9.7265625" style="4" customWidth="1"/>
    <col min="10517" max="10753" width="9" style="4"/>
    <col min="10754" max="10754" width="16.7265625" style="4" bestFit="1" customWidth="1"/>
    <col min="10755" max="10758" width="9.6328125" style="4" customWidth="1"/>
    <col min="10759" max="10759" width="9.26953125" style="4" customWidth="1"/>
    <col min="10760" max="10772" width="9.7265625" style="4" customWidth="1"/>
    <col min="10773" max="11009" width="9" style="4"/>
    <col min="11010" max="11010" width="16.7265625" style="4" bestFit="1" customWidth="1"/>
    <col min="11011" max="11014" width="9.6328125" style="4" customWidth="1"/>
    <col min="11015" max="11015" width="9.26953125" style="4" customWidth="1"/>
    <col min="11016" max="11028" width="9.7265625" style="4" customWidth="1"/>
    <col min="11029" max="11265" width="9" style="4"/>
    <col min="11266" max="11266" width="16.7265625" style="4" bestFit="1" customWidth="1"/>
    <col min="11267" max="11270" width="9.6328125" style="4" customWidth="1"/>
    <col min="11271" max="11271" width="9.26953125" style="4" customWidth="1"/>
    <col min="11272" max="11284" width="9.7265625" style="4" customWidth="1"/>
    <col min="11285" max="11521" width="9" style="4"/>
    <col min="11522" max="11522" width="16.7265625" style="4" bestFit="1" customWidth="1"/>
    <col min="11523" max="11526" width="9.6328125" style="4" customWidth="1"/>
    <col min="11527" max="11527" width="9.26953125" style="4" customWidth="1"/>
    <col min="11528" max="11540" width="9.7265625" style="4" customWidth="1"/>
    <col min="11541" max="11777" width="9" style="4"/>
    <col min="11778" max="11778" width="16.7265625" style="4" bestFit="1" customWidth="1"/>
    <col min="11779" max="11782" width="9.6328125" style="4" customWidth="1"/>
    <col min="11783" max="11783" width="9.26953125" style="4" customWidth="1"/>
    <col min="11784" max="11796" width="9.7265625" style="4" customWidth="1"/>
    <col min="11797" max="12033" width="9" style="4"/>
    <col min="12034" max="12034" width="16.7265625" style="4" bestFit="1" customWidth="1"/>
    <col min="12035" max="12038" width="9.6328125" style="4" customWidth="1"/>
    <col min="12039" max="12039" width="9.26953125" style="4" customWidth="1"/>
    <col min="12040" max="12052" width="9.7265625" style="4" customWidth="1"/>
    <col min="12053" max="12289" width="9" style="4"/>
    <col min="12290" max="12290" width="16.7265625" style="4" bestFit="1" customWidth="1"/>
    <col min="12291" max="12294" width="9.6328125" style="4" customWidth="1"/>
    <col min="12295" max="12295" width="9.26953125" style="4" customWidth="1"/>
    <col min="12296" max="12308" width="9.7265625" style="4" customWidth="1"/>
    <col min="12309" max="12545" width="9" style="4"/>
    <col min="12546" max="12546" width="16.7265625" style="4" bestFit="1" customWidth="1"/>
    <col min="12547" max="12550" width="9.6328125" style="4" customWidth="1"/>
    <col min="12551" max="12551" width="9.26953125" style="4" customWidth="1"/>
    <col min="12552" max="12564" width="9.7265625" style="4" customWidth="1"/>
    <col min="12565" max="12801" width="9" style="4"/>
    <col min="12802" max="12802" width="16.7265625" style="4" bestFit="1" customWidth="1"/>
    <col min="12803" max="12806" width="9.6328125" style="4" customWidth="1"/>
    <col min="12807" max="12807" width="9.26953125" style="4" customWidth="1"/>
    <col min="12808" max="12820" width="9.7265625" style="4" customWidth="1"/>
    <col min="12821" max="13057" width="9" style="4"/>
    <col min="13058" max="13058" width="16.7265625" style="4" bestFit="1" customWidth="1"/>
    <col min="13059" max="13062" width="9.6328125" style="4" customWidth="1"/>
    <col min="13063" max="13063" width="9.26953125" style="4" customWidth="1"/>
    <col min="13064" max="13076" width="9.7265625" style="4" customWidth="1"/>
    <col min="13077" max="13313" width="9" style="4"/>
    <col min="13314" max="13314" width="16.7265625" style="4" bestFit="1" customWidth="1"/>
    <col min="13315" max="13318" width="9.6328125" style="4" customWidth="1"/>
    <col min="13319" max="13319" width="9.26953125" style="4" customWidth="1"/>
    <col min="13320" max="13332" width="9.7265625" style="4" customWidth="1"/>
    <col min="13333" max="13569" width="9" style="4"/>
    <col min="13570" max="13570" width="16.7265625" style="4" bestFit="1" customWidth="1"/>
    <col min="13571" max="13574" width="9.6328125" style="4" customWidth="1"/>
    <col min="13575" max="13575" width="9.26953125" style="4" customWidth="1"/>
    <col min="13576" max="13588" width="9.7265625" style="4" customWidth="1"/>
    <col min="13589" max="13825" width="9" style="4"/>
    <col min="13826" max="13826" width="16.7265625" style="4" bestFit="1" customWidth="1"/>
    <col min="13827" max="13830" width="9.6328125" style="4" customWidth="1"/>
    <col min="13831" max="13831" width="9.26953125" style="4" customWidth="1"/>
    <col min="13832" max="13844" width="9.7265625" style="4" customWidth="1"/>
    <col min="13845" max="14081" width="9" style="4"/>
    <col min="14082" max="14082" width="16.7265625" style="4" bestFit="1" customWidth="1"/>
    <col min="14083" max="14086" width="9.6328125" style="4" customWidth="1"/>
    <col min="14087" max="14087" width="9.26953125" style="4" customWidth="1"/>
    <col min="14088" max="14100" width="9.7265625" style="4" customWidth="1"/>
    <col min="14101" max="14337" width="9" style="4"/>
    <col min="14338" max="14338" width="16.7265625" style="4" bestFit="1" customWidth="1"/>
    <col min="14339" max="14342" width="9.6328125" style="4" customWidth="1"/>
    <col min="14343" max="14343" width="9.26953125" style="4" customWidth="1"/>
    <col min="14344" max="14356" width="9.7265625" style="4" customWidth="1"/>
    <col min="14357" max="14593" width="9" style="4"/>
    <col min="14594" max="14594" width="16.7265625" style="4" bestFit="1" customWidth="1"/>
    <col min="14595" max="14598" width="9.6328125" style="4" customWidth="1"/>
    <col min="14599" max="14599" width="9.26953125" style="4" customWidth="1"/>
    <col min="14600" max="14612" width="9.7265625" style="4" customWidth="1"/>
    <col min="14613" max="14849" width="9" style="4"/>
    <col min="14850" max="14850" width="16.7265625" style="4" bestFit="1" customWidth="1"/>
    <col min="14851" max="14854" width="9.6328125" style="4" customWidth="1"/>
    <col min="14855" max="14855" width="9.26953125" style="4" customWidth="1"/>
    <col min="14856" max="14868" width="9.7265625" style="4" customWidth="1"/>
    <col min="14869" max="15105" width="9" style="4"/>
    <col min="15106" max="15106" width="16.7265625" style="4" bestFit="1" customWidth="1"/>
    <col min="15107" max="15110" width="9.6328125" style="4" customWidth="1"/>
    <col min="15111" max="15111" width="9.26953125" style="4" customWidth="1"/>
    <col min="15112" max="15124" width="9.7265625" style="4" customWidth="1"/>
    <col min="15125" max="15361" width="9" style="4"/>
    <col min="15362" max="15362" width="16.7265625" style="4" bestFit="1" customWidth="1"/>
    <col min="15363" max="15366" width="9.6328125" style="4" customWidth="1"/>
    <col min="15367" max="15367" width="9.26953125" style="4" customWidth="1"/>
    <col min="15368" max="15380" width="9.7265625" style="4" customWidth="1"/>
    <col min="15381" max="15617" width="9" style="4"/>
    <col min="15618" max="15618" width="16.7265625" style="4" bestFit="1" customWidth="1"/>
    <col min="15619" max="15622" width="9.6328125" style="4" customWidth="1"/>
    <col min="15623" max="15623" width="9.26953125" style="4" customWidth="1"/>
    <col min="15624" max="15636" width="9.7265625" style="4" customWidth="1"/>
    <col min="15637" max="15873" width="9" style="4"/>
    <col min="15874" max="15874" width="16.7265625" style="4" bestFit="1" customWidth="1"/>
    <col min="15875" max="15878" width="9.6328125" style="4" customWidth="1"/>
    <col min="15879" max="15879" width="9.26953125" style="4" customWidth="1"/>
    <col min="15880" max="15892" width="9.7265625" style="4" customWidth="1"/>
    <col min="15893" max="16129" width="9" style="4"/>
    <col min="16130" max="16130" width="16.7265625" style="4" bestFit="1" customWidth="1"/>
    <col min="16131" max="16134" width="9.6328125" style="4" customWidth="1"/>
    <col min="16135" max="16135" width="9.26953125" style="4" customWidth="1"/>
    <col min="16136" max="16148" width="9.7265625" style="4" customWidth="1"/>
    <col min="16149" max="16384" width="9" style="4"/>
  </cols>
  <sheetData>
    <row r="1" spans="1:20" ht="18" customHeight="1" x14ac:dyDescent="0.3">
      <c r="A1" s="1"/>
      <c r="B1" s="2" t="s">
        <v>0</v>
      </c>
      <c r="C1" s="3"/>
      <c r="D1" s="3"/>
      <c r="E1" s="3"/>
      <c r="F1" s="3"/>
    </row>
    <row r="2" spans="1:20" ht="18" customHeight="1" x14ac:dyDescent="0.3">
      <c r="A2" s="1"/>
      <c r="B2" s="2"/>
      <c r="C2" s="3"/>
      <c r="D2" s="3"/>
      <c r="E2" s="3"/>
      <c r="F2" s="3"/>
    </row>
    <row r="3" spans="1:20" s="14" customFormat="1" ht="18" customHeight="1" x14ac:dyDescent="0.2">
      <c r="A3" s="6"/>
      <c r="B3" s="7"/>
      <c r="C3" s="8">
        <v>2010</v>
      </c>
      <c r="D3" s="8">
        <v>2011</v>
      </c>
      <c r="E3" s="8">
        <v>2012</v>
      </c>
      <c r="F3" s="8">
        <v>2013</v>
      </c>
      <c r="G3" s="9">
        <v>2014</v>
      </c>
      <c r="H3" s="9">
        <v>2015</v>
      </c>
      <c r="I3" s="9">
        <v>2016</v>
      </c>
      <c r="J3" s="9">
        <v>2017</v>
      </c>
      <c r="K3" s="9">
        <v>2018</v>
      </c>
      <c r="L3" s="9">
        <v>2019</v>
      </c>
      <c r="M3" s="9">
        <v>2020</v>
      </c>
      <c r="N3" s="9">
        <v>2021</v>
      </c>
      <c r="O3" s="9">
        <v>2022</v>
      </c>
      <c r="P3" s="9">
        <v>2023</v>
      </c>
      <c r="Q3" s="10">
        <v>2024</v>
      </c>
      <c r="R3" s="11">
        <v>2025</v>
      </c>
      <c r="S3" s="12" t="s">
        <v>1</v>
      </c>
      <c r="T3" s="13" t="s">
        <v>2</v>
      </c>
    </row>
    <row r="4" spans="1:20" ht="18" customHeight="1" x14ac:dyDescent="0.2">
      <c r="A4" s="15" t="s">
        <v>3</v>
      </c>
      <c r="B4" s="16" t="s">
        <v>4</v>
      </c>
      <c r="C4" s="17">
        <v>7406</v>
      </c>
      <c r="D4" s="18">
        <v>2494</v>
      </c>
      <c r="E4" s="18">
        <v>3657</v>
      </c>
      <c r="F4" s="18">
        <v>4947</v>
      </c>
      <c r="G4" s="18">
        <v>5668</v>
      </c>
      <c r="H4" s="18">
        <v>13787</v>
      </c>
      <c r="I4" s="18">
        <v>24283</v>
      </c>
      <c r="J4" s="18">
        <v>30108</v>
      </c>
      <c r="K4" s="18">
        <v>29116</v>
      </c>
      <c r="L4" s="18">
        <v>34270</v>
      </c>
      <c r="M4" s="18">
        <v>7140</v>
      </c>
      <c r="N4" s="18">
        <v>1347</v>
      </c>
      <c r="O4" s="18">
        <v>3411</v>
      </c>
      <c r="P4" s="18">
        <v>27209</v>
      </c>
      <c r="Q4" s="19">
        <v>61377</v>
      </c>
      <c r="R4" s="20">
        <v>113582</v>
      </c>
      <c r="S4" s="21">
        <f t="shared" ref="S4:S40" si="0">R4/Q4</f>
        <v>1.8505629144467797</v>
      </c>
      <c r="T4" s="22">
        <f>R4/L4</f>
        <v>3.3143274000583602</v>
      </c>
    </row>
    <row r="5" spans="1:20" ht="18" customHeight="1" x14ac:dyDescent="0.2">
      <c r="A5" s="23"/>
      <c r="B5" s="16" t="s">
        <v>5</v>
      </c>
      <c r="C5" s="17">
        <v>22707</v>
      </c>
      <c r="D5" s="18">
        <v>2817</v>
      </c>
      <c r="E5" s="18">
        <v>13468</v>
      </c>
      <c r="F5" s="18">
        <v>13200</v>
      </c>
      <c r="G5" s="18">
        <v>26340</v>
      </c>
      <c r="H5" s="18">
        <v>37660</v>
      </c>
      <c r="I5" s="18">
        <v>39872</v>
      </c>
      <c r="J5" s="18">
        <v>63969</v>
      </c>
      <c r="K5" s="18">
        <v>88150</v>
      </c>
      <c r="L5" s="18">
        <v>120378</v>
      </c>
      <c r="M5" s="18">
        <v>25644</v>
      </c>
      <c r="N5" s="18">
        <v>237</v>
      </c>
      <c r="O5" s="18">
        <v>3436</v>
      </c>
      <c r="P5" s="18">
        <v>137035</v>
      </c>
      <c r="Q5" s="19">
        <v>291279</v>
      </c>
      <c r="R5" s="20">
        <v>346140</v>
      </c>
      <c r="S5" s="21">
        <f t="shared" si="0"/>
        <v>1.1883451948132202</v>
      </c>
      <c r="T5" s="22">
        <f>R5/L5</f>
        <v>2.8754423565767833</v>
      </c>
    </row>
    <row r="6" spans="1:20" ht="18" customHeight="1" x14ac:dyDescent="0.2">
      <c r="A6" s="23"/>
      <c r="B6" s="16" t="s">
        <v>6</v>
      </c>
      <c r="C6" s="17">
        <v>10895</v>
      </c>
      <c r="D6" s="18">
        <v>1909</v>
      </c>
      <c r="E6" s="18">
        <v>1565</v>
      </c>
      <c r="F6" s="18">
        <v>1719</v>
      </c>
      <c r="G6" s="18">
        <v>1484</v>
      </c>
      <c r="H6" s="18">
        <v>3458</v>
      </c>
      <c r="I6" s="18">
        <v>4601</v>
      </c>
      <c r="J6" s="18">
        <v>7390</v>
      </c>
      <c r="K6" s="18">
        <v>7152</v>
      </c>
      <c r="L6" s="18">
        <v>10876</v>
      </c>
      <c r="M6" s="18">
        <v>3008</v>
      </c>
      <c r="N6" s="18">
        <v>60</v>
      </c>
      <c r="O6" s="18">
        <v>2005</v>
      </c>
      <c r="P6" s="18">
        <v>12746</v>
      </c>
      <c r="Q6" s="19">
        <v>22179</v>
      </c>
      <c r="R6" s="20">
        <v>57304</v>
      </c>
      <c r="S6" s="21">
        <f t="shared" si="0"/>
        <v>2.5837053068217681</v>
      </c>
      <c r="T6" s="22">
        <f>R6/L6</f>
        <v>5.2688488414858403</v>
      </c>
    </row>
    <row r="7" spans="1:20" ht="18" customHeight="1" x14ac:dyDescent="0.2">
      <c r="A7" s="23"/>
      <c r="B7" s="16" t="s">
        <v>7</v>
      </c>
      <c r="C7" s="17">
        <v>8744</v>
      </c>
      <c r="D7" s="18">
        <v>2306</v>
      </c>
      <c r="E7" s="18">
        <v>2711</v>
      </c>
      <c r="F7" s="18">
        <v>3949</v>
      </c>
      <c r="G7" s="18">
        <v>2691</v>
      </c>
      <c r="H7" s="18">
        <v>4124</v>
      </c>
      <c r="I7" s="18">
        <v>5430</v>
      </c>
      <c r="J7" s="18">
        <v>7937</v>
      </c>
      <c r="K7" s="18">
        <v>7013</v>
      </c>
      <c r="L7" s="18">
        <v>7048</v>
      </c>
      <c r="M7" s="18">
        <v>1000</v>
      </c>
      <c r="N7" s="18">
        <v>361</v>
      </c>
      <c r="O7" s="18">
        <v>1736</v>
      </c>
      <c r="P7" s="18">
        <v>9366</v>
      </c>
      <c r="Q7" s="19">
        <v>25974</v>
      </c>
      <c r="R7" s="20">
        <v>20607</v>
      </c>
      <c r="S7" s="21">
        <f t="shared" si="0"/>
        <v>0.79337029337029341</v>
      </c>
      <c r="T7" s="22">
        <f t="shared" ref="T7:T40" si="1">R7/L7</f>
        <v>2.9238081725312144</v>
      </c>
    </row>
    <row r="8" spans="1:20" ht="18" customHeight="1" x14ac:dyDescent="0.2">
      <c r="A8" s="23"/>
      <c r="B8" s="16" t="s">
        <v>8</v>
      </c>
      <c r="C8" s="17">
        <v>85</v>
      </c>
      <c r="D8" s="18">
        <v>26</v>
      </c>
      <c r="E8" s="18">
        <v>201</v>
      </c>
      <c r="F8" s="18">
        <v>142</v>
      </c>
      <c r="G8" s="18">
        <v>209</v>
      </c>
      <c r="H8" s="18">
        <v>330</v>
      </c>
      <c r="I8" s="18">
        <v>586</v>
      </c>
      <c r="J8" s="18">
        <v>462</v>
      </c>
      <c r="K8" s="18">
        <v>554</v>
      </c>
      <c r="L8" s="18">
        <v>852</v>
      </c>
      <c r="M8" s="18">
        <v>859</v>
      </c>
      <c r="N8" s="18">
        <v>32</v>
      </c>
      <c r="O8" s="18">
        <v>281</v>
      </c>
      <c r="P8" s="18">
        <v>864</v>
      </c>
      <c r="Q8" s="19">
        <v>1526</v>
      </c>
      <c r="R8" s="20">
        <v>1597</v>
      </c>
      <c r="S8" s="21">
        <f t="shared" si="0"/>
        <v>1.046526867627785</v>
      </c>
      <c r="T8" s="22">
        <f t="shared" si="1"/>
        <v>1.874413145539906</v>
      </c>
    </row>
    <row r="9" spans="1:20" ht="18" customHeight="1" x14ac:dyDescent="0.2">
      <c r="A9" s="23"/>
      <c r="B9" s="16" t="s">
        <v>9</v>
      </c>
      <c r="C9" s="17">
        <v>680</v>
      </c>
      <c r="D9" s="18">
        <v>426</v>
      </c>
      <c r="E9" s="18">
        <v>613</v>
      </c>
      <c r="F9" s="18">
        <v>535</v>
      </c>
      <c r="G9" s="18">
        <v>373</v>
      </c>
      <c r="H9" s="18">
        <v>462</v>
      </c>
      <c r="I9" s="18">
        <v>498</v>
      </c>
      <c r="J9" s="18">
        <v>537</v>
      </c>
      <c r="K9" s="18">
        <v>552</v>
      </c>
      <c r="L9" s="18">
        <v>968</v>
      </c>
      <c r="M9" s="18">
        <v>151</v>
      </c>
      <c r="N9" s="18">
        <v>77</v>
      </c>
      <c r="O9" s="18">
        <v>378</v>
      </c>
      <c r="P9" s="18">
        <v>727</v>
      </c>
      <c r="Q9" s="19">
        <v>1149</v>
      </c>
      <c r="R9" s="20">
        <v>1963</v>
      </c>
      <c r="S9" s="21">
        <f t="shared" si="0"/>
        <v>1.7084421235857268</v>
      </c>
      <c r="T9" s="22">
        <f t="shared" si="1"/>
        <v>2.0278925619834709</v>
      </c>
    </row>
    <row r="10" spans="1:20" ht="18" customHeight="1" x14ac:dyDescent="0.2">
      <c r="A10" s="23"/>
      <c r="B10" s="24" t="s">
        <v>10</v>
      </c>
      <c r="C10" s="25">
        <v>3563</v>
      </c>
      <c r="D10" s="26">
        <v>109</v>
      </c>
      <c r="E10" s="26">
        <v>1307</v>
      </c>
      <c r="F10" s="26">
        <v>4165</v>
      </c>
      <c r="G10" s="18">
        <v>4105</v>
      </c>
      <c r="H10" s="18">
        <v>6967</v>
      </c>
      <c r="I10" s="18">
        <v>7326</v>
      </c>
      <c r="J10" s="18">
        <v>9774</v>
      </c>
      <c r="K10" s="18">
        <v>11554</v>
      </c>
      <c r="L10" s="18">
        <v>19004</v>
      </c>
      <c r="M10" s="18">
        <v>6745</v>
      </c>
      <c r="N10" s="18">
        <v>389</v>
      </c>
      <c r="O10" s="18">
        <v>3863</v>
      </c>
      <c r="P10" s="18">
        <v>17930</v>
      </c>
      <c r="Q10" s="19">
        <v>21613</v>
      </c>
      <c r="R10" s="20">
        <v>25655</v>
      </c>
      <c r="S10" s="21">
        <f t="shared" si="0"/>
        <v>1.1870170730578817</v>
      </c>
      <c r="T10" s="22">
        <f t="shared" si="1"/>
        <v>1.3499789517996212</v>
      </c>
    </row>
    <row r="11" spans="1:20" ht="18" customHeight="1" x14ac:dyDescent="0.2">
      <c r="A11" s="23"/>
      <c r="B11" s="24" t="s">
        <v>11</v>
      </c>
      <c r="C11" s="25">
        <v>254</v>
      </c>
      <c r="D11" s="26">
        <v>87</v>
      </c>
      <c r="E11" s="26">
        <v>122</v>
      </c>
      <c r="F11" s="26">
        <v>188</v>
      </c>
      <c r="G11" s="18">
        <v>197</v>
      </c>
      <c r="H11" s="18">
        <v>497</v>
      </c>
      <c r="I11" s="18">
        <v>1034</v>
      </c>
      <c r="J11" s="18">
        <v>820</v>
      </c>
      <c r="K11" s="18">
        <v>1276</v>
      </c>
      <c r="L11" s="18">
        <v>1469</v>
      </c>
      <c r="M11" s="18">
        <v>495</v>
      </c>
      <c r="N11" s="18">
        <v>123</v>
      </c>
      <c r="O11" s="18">
        <v>590</v>
      </c>
      <c r="P11" s="18">
        <v>2281</v>
      </c>
      <c r="Q11" s="19">
        <v>3592</v>
      </c>
      <c r="R11" s="20">
        <v>4459</v>
      </c>
      <c r="S11" s="21">
        <f t="shared" si="0"/>
        <v>1.2413697104677059</v>
      </c>
      <c r="T11" s="22">
        <f t="shared" si="1"/>
        <v>3.0353982300884956</v>
      </c>
    </row>
    <row r="12" spans="1:20" ht="18" customHeight="1" x14ac:dyDescent="0.2">
      <c r="A12" s="23"/>
      <c r="B12" s="24" t="s">
        <v>12</v>
      </c>
      <c r="C12" s="25">
        <v>400</v>
      </c>
      <c r="D12" s="26">
        <v>194</v>
      </c>
      <c r="E12" s="26">
        <v>113</v>
      </c>
      <c r="F12" s="26">
        <v>171</v>
      </c>
      <c r="G12" s="18">
        <v>380</v>
      </c>
      <c r="H12" s="18">
        <v>645</v>
      </c>
      <c r="I12" s="18">
        <v>998</v>
      </c>
      <c r="J12" s="18">
        <v>832</v>
      </c>
      <c r="K12" s="18">
        <v>1030</v>
      </c>
      <c r="L12" s="18">
        <v>1893</v>
      </c>
      <c r="M12" s="18">
        <v>893</v>
      </c>
      <c r="N12" s="18">
        <v>33</v>
      </c>
      <c r="O12" s="18">
        <v>1073</v>
      </c>
      <c r="P12" s="18">
        <v>6115</v>
      </c>
      <c r="Q12" s="19">
        <v>7273</v>
      </c>
      <c r="R12" s="20">
        <v>7866</v>
      </c>
      <c r="S12" s="21">
        <f t="shared" si="0"/>
        <v>1.0815344424584079</v>
      </c>
      <c r="T12" s="22">
        <f t="shared" si="1"/>
        <v>4.1553090332805072</v>
      </c>
    </row>
    <row r="13" spans="1:20" ht="18" customHeight="1" x14ac:dyDescent="0.2">
      <c r="A13" s="23"/>
      <c r="B13" s="24" t="s">
        <v>13</v>
      </c>
      <c r="C13" s="25">
        <v>2573</v>
      </c>
      <c r="D13" s="26">
        <v>631</v>
      </c>
      <c r="E13" s="26">
        <v>312</v>
      </c>
      <c r="F13" s="26">
        <v>649</v>
      </c>
      <c r="G13" s="18">
        <v>479</v>
      </c>
      <c r="H13" s="18">
        <v>966</v>
      </c>
      <c r="I13" s="18">
        <v>1664</v>
      </c>
      <c r="J13" s="18">
        <v>2023</v>
      </c>
      <c r="K13" s="18">
        <v>2521</v>
      </c>
      <c r="L13" s="18">
        <v>3667</v>
      </c>
      <c r="M13" s="18">
        <v>589</v>
      </c>
      <c r="N13" s="18">
        <v>36</v>
      </c>
      <c r="O13" s="18">
        <v>1351</v>
      </c>
      <c r="P13" s="18">
        <v>6021</v>
      </c>
      <c r="Q13" s="19">
        <v>9582</v>
      </c>
      <c r="R13" s="20">
        <v>12888</v>
      </c>
      <c r="S13" s="21">
        <f t="shared" si="0"/>
        <v>1.3450219160926737</v>
      </c>
      <c r="T13" s="22">
        <f t="shared" si="1"/>
        <v>3.5145895827652032</v>
      </c>
    </row>
    <row r="14" spans="1:20" ht="18" customHeight="1" x14ac:dyDescent="0.2">
      <c r="A14" s="23"/>
      <c r="B14" s="24" t="s">
        <v>14</v>
      </c>
      <c r="C14" s="27"/>
      <c r="D14" s="28"/>
      <c r="E14" s="28"/>
      <c r="F14" s="28"/>
      <c r="G14" s="29"/>
      <c r="H14" s="29"/>
      <c r="I14" s="29"/>
      <c r="J14" s="29"/>
      <c r="K14" s="18">
        <v>675</v>
      </c>
      <c r="L14" s="18">
        <v>707</v>
      </c>
      <c r="M14" s="18">
        <v>603</v>
      </c>
      <c r="N14" s="18">
        <v>591</v>
      </c>
      <c r="O14" s="18">
        <v>880</v>
      </c>
      <c r="P14" s="18">
        <v>835</v>
      </c>
      <c r="Q14" s="19">
        <v>709</v>
      </c>
      <c r="R14" s="20">
        <v>785</v>
      </c>
      <c r="S14" s="21">
        <f t="shared" si="0"/>
        <v>1.1071932299012694</v>
      </c>
      <c r="T14" s="22">
        <f t="shared" si="1"/>
        <v>1.1103253182461104</v>
      </c>
    </row>
    <row r="15" spans="1:20" ht="18" customHeight="1" x14ac:dyDescent="0.2">
      <c r="A15" s="23"/>
      <c r="B15" s="24" t="s">
        <v>15</v>
      </c>
      <c r="C15" s="25">
        <v>833</v>
      </c>
      <c r="D15" s="26">
        <v>195</v>
      </c>
      <c r="E15" s="26">
        <v>523</v>
      </c>
      <c r="F15" s="26">
        <v>1767</v>
      </c>
      <c r="G15" s="18">
        <v>1564</v>
      </c>
      <c r="H15" s="18">
        <v>2100</v>
      </c>
      <c r="I15" s="18">
        <v>2037</v>
      </c>
      <c r="J15" s="18">
        <v>2831</v>
      </c>
      <c r="K15" s="18">
        <v>2636</v>
      </c>
      <c r="L15" s="18">
        <v>2582</v>
      </c>
      <c r="M15" s="18">
        <v>773</v>
      </c>
      <c r="N15" s="18">
        <v>454</v>
      </c>
      <c r="O15" s="18">
        <v>1685</v>
      </c>
      <c r="P15" s="18">
        <v>3038</v>
      </c>
      <c r="Q15" s="19">
        <v>1780</v>
      </c>
      <c r="R15" s="20">
        <v>3655</v>
      </c>
      <c r="S15" s="21">
        <f t="shared" si="0"/>
        <v>2.053370786516854</v>
      </c>
      <c r="T15" s="22">
        <f t="shared" si="1"/>
        <v>1.4155693261037956</v>
      </c>
    </row>
    <row r="16" spans="1:20" ht="18" customHeight="1" x14ac:dyDescent="0.2">
      <c r="A16" s="23"/>
      <c r="B16" s="30" t="s">
        <v>16</v>
      </c>
      <c r="C16" s="31">
        <f t="shared" ref="C16:L16" si="2">SUM(C4:C15)</f>
        <v>58140</v>
      </c>
      <c r="D16" s="31">
        <f t="shared" si="2"/>
        <v>11194</v>
      </c>
      <c r="E16" s="31">
        <f t="shared" si="2"/>
        <v>24592</v>
      </c>
      <c r="F16" s="31">
        <f t="shared" si="2"/>
        <v>31432</v>
      </c>
      <c r="G16" s="31">
        <f t="shared" si="2"/>
        <v>43490</v>
      </c>
      <c r="H16" s="31">
        <f t="shared" si="2"/>
        <v>70996</v>
      </c>
      <c r="I16" s="31">
        <f t="shared" si="2"/>
        <v>88329</v>
      </c>
      <c r="J16" s="31">
        <f t="shared" si="2"/>
        <v>126683</v>
      </c>
      <c r="K16" s="31">
        <f t="shared" si="2"/>
        <v>152229</v>
      </c>
      <c r="L16" s="31">
        <f t="shared" si="2"/>
        <v>203714</v>
      </c>
      <c r="M16" s="31">
        <f>SUM(M4:M15)</f>
        <v>47900</v>
      </c>
      <c r="N16" s="31">
        <f>SUM(N4:N15)</f>
        <v>3740</v>
      </c>
      <c r="O16" s="32">
        <f>SUM(O4:O15)</f>
        <v>20689</v>
      </c>
      <c r="P16" s="32">
        <f>SUM(P4:P15)</f>
        <v>224167</v>
      </c>
      <c r="Q16" s="33">
        <v>448033</v>
      </c>
      <c r="R16" s="34">
        <f>SUM(R4:R15)</f>
        <v>596501</v>
      </c>
      <c r="S16" s="35">
        <f t="shared" si="0"/>
        <v>1.3313773762200551</v>
      </c>
      <c r="T16" s="36">
        <f t="shared" si="1"/>
        <v>2.9281296327203825</v>
      </c>
    </row>
    <row r="17" spans="1:20" ht="18" customHeight="1" x14ac:dyDescent="0.2">
      <c r="A17" s="15" t="s">
        <v>17</v>
      </c>
      <c r="B17" s="24" t="s">
        <v>18</v>
      </c>
      <c r="C17" s="25">
        <v>10120</v>
      </c>
      <c r="D17" s="26">
        <v>4340</v>
      </c>
      <c r="E17" s="26">
        <v>11391</v>
      </c>
      <c r="F17" s="26">
        <v>8311</v>
      </c>
      <c r="G17" s="18">
        <v>8965</v>
      </c>
      <c r="H17" s="18">
        <v>13452</v>
      </c>
      <c r="I17" s="18">
        <v>12439</v>
      </c>
      <c r="J17" s="18">
        <v>16654</v>
      </c>
      <c r="K17" s="18">
        <v>11062</v>
      </c>
      <c r="L17" s="18">
        <v>15350</v>
      </c>
      <c r="M17" s="18">
        <v>3521</v>
      </c>
      <c r="N17" s="18">
        <v>4811</v>
      </c>
      <c r="O17" s="37">
        <v>5698</v>
      </c>
      <c r="P17" s="38">
        <v>20705</v>
      </c>
      <c r="Q17" s="39">
        <v>27893</v>
      </c>
      <c r="R17" s="40">
        <v>35918</v>
      </c>
      <c r="S17" s="41">
        <f t="shared" si="0"/>
        <v>1.2877065930520202</v>
      </c>
      <c r="T17" s="42">
        <f t="shared" si="1"/>
        <v>2.3399348534201954</v>
      </c>
    </row>
    <row r="18" spans="1:20" ht="18" customHeight="1" x14ac:dyDescent="0.2">
      <c r="A18" s="15"/>
      <c r="B18" s="24" t="s">
        <v>19</v>
      </c>
      <c r="C18" s="25">
        <v>1176</v>
      </c>
      <c r="D18" s="26">
        <v>385</v>
      </c>
      <c r="E18" s="26">
        <v>658</v>
      </c>
      <c r="F18" s="26">
        <v>887</v>
      </c>
      <c r="G18" s="18">
        <v>609</v>
      </c>
      <c r="H18" s="18">
        <v>1178</v>
      </c>
      <c r="I18" s="18">
        <v>1138</v>
      </c>
      <c r="J18" s="18">
        <v>3465</v>
      </c>
      <c r="K18" s="18">
        <v>1267</v>
      </c>
      <c r="L18" s="18">
        <v>3435</v>
      </c>
      <c r="M18" s="18">
        <v>213</v>
      </c>
      <c r="N18" s="18">
        <v>217</v>
      </c>
      <c r="O18" s="37">
        <v>368</v>
      </c>
      <c r="P18" s="38">
        <v>3163</v>
      </c>
      <c r="Q18" s="39">
        <v>4720</v>
      </c>
      <c r="R18" s="40">
        <v>6406</v>
      </c>
      <c r="S18" s="41">
        <f t="shared" si="0"/>
        <v>1.3572033898305085</v>
      </c>
      <c r="T18" s="42">
        <f t="shared" si="1"/>
        <v>1.8649199417758369</v>
      </c>
    </row>
    <row r="19" spans="1:20" ht="18" customHeight="1" x14ac:dyDescent="0.2">
      <c r="A19" s="15"/>
      <c r="B19" s="24" t="s">
        <v>20</v>
      </c>
      <c r="C19" s="25">
        <v>182</v>
      </c>
      <c r="D19" s="26">
        <v>60</v>
      </c>
      <c r="E19" s="26">
        <v>110</v>
      </c>
      <c r="F19" s="26">
        <v>63</v>
      </c>
      <c r="G19" s="18">
        <v>60</v>
      </c>
      <c r="H19" s="18">
        <v>252</v>
      </c>
      <c r="I19" s="18">
        <v>220</v>
      </c>
      <c r="J19" s="18">
        <v>139</v>
      </c>
      <c r="K19" s="18">
        <v>170</v>
      </c>
      <c r="L19" s="18">
        <v>208</v>
      </c>
      <c r="M19" s="18">
        <v>29</v>
      </c>
      <c r="N19" s="18">
        <v>16</v>
      </c>
      <c r="O19" s="43">
        <v>48</v>
      </c>
      <c r="P19" s="44">
        <v>386</v>
      </c>
      <c r="Q19" s="45">
        <v>558</v>
      </c>
      <c r="R19" s="46">
        <v>623</v>
      </c>
      <c r="S19" s="41">
        <f t="shared" si="0"/>
        <v>1.1164874551971327</v>
      </c>
      <c r="T19" s="42">
        <f t="shared" si="1"/>
        <v>2.9951923076923075</v>
      </c>
    </row>
    <row r="20" spans="1:20" ht="18" customHeight="1" x14ac:dyDescent="0.2">
      <c r="A20" s="15"/>
      <c r="B20" s="24" t="s">
        <v>21</v>
      </c>
      <c r="C20" s="25">
        <v>177</v>
      </c>
      <c r="D20" s="26">
        <v>64</v>
      </c>
      <c r="E20" s="26">
        <v>96</v>
      </c>
      <c r="F20" s="26">
        <v>72</v>
      </c>
      <c r="G20" s="18">
        <v>270</v>
      </c>
      <c r="H20" s="18">
        <v>422</v>
      </c>
      <c r="I20" s="18">
        <v>172</v>
      </c>
      <c r="J20" s="18">
        <v>317</v>
      </c>
      <c r="K20" s="18">
        <v>240</v>
      </c>
      <c r="L20" s="18">
        <v>325</v>
      </c>
      <c r="M20" s="18">
        <v>43</v>
      </c>
      <c r="N20" s="18">
        <v>580</v>
      </c>
      <c r="O20" s="43">
        <v>90</v>
      </c>
      <c r="P20" s="44">
        <v>698</v>
      </c>
      <c r="Q20" s="45">
        <v>685</v>
      </c>
      <c r="R20" s="46">
        <v>891</v>
      </c>
      <c r="S20" s="41">
        <f t="shared" si="0"/>
        <v>1.3007299270072992</v>
      </c>
      <c r="T20" s="42">
        <f t="shared" si="1"/>
        <v>2.7415384615384615</v>
      </c>
    </row>
    <row r="21" spans="1:20" ht="18" customHeight="1" x14ac:dyDescent="0.2">
      <c r="A21" s="15"/>
      <c r="B21" s="24" t="s">
        <v>22</v>
      </c>
      <c r="C21" s="25">
        <v>263</v>
      </c>
      <c r="D21" s="26">
        <v>102</v>
      </c>
      <c r="E21" s="26">
        <v>237</v>
      </c>
      <c r="F21" s="26">
        <v>324</v>
      </c>
      <c r="G21" s="18">
        <v>103</v>
      </c>
      <c r="H21" s="18">
        <v>1088</v>
      </c>
      <c r="I21" s="18">
        <v>396</v>
      </c>
      <c r="J21" s="18">
        <v>437</v>
      </c>
      <c r="K21" s="18">
        <v>450</v>
      </c>
      <c r="L21" s="18">
        <v>815</v>
      </c>
      <c r="M21" s="18">
        <v>241</v>
      </c>
      <c r="N21" s="18">
        <v>76</v>
      </c>
      <c r="O21" s="47">
        <v>240</v>
      </c>
      <c r="P21" s="48">
        <v>572</v>
      </c>
      <c r="Q21" s="49">
        <v>849</v>
      </c>
      <c r="R21" s="50">
        <v>1928</v>
      </c>
      <c r="S21" s="41">
        <f t="shared" si="0"/>
        <v>2.2709069493521792</v>
      </c>
      <c r="T21" s="42">
        <f t="shared" si="1"/>
        <v>2.3656441717791412</v>
      </c>
    </row>
    <row r="22" spans="1:20" ht="18" customHeight="1" x14ac:dyDescent="0.2">
      <c r="A22" s="15"/>
      <c r="B22" s="30" t="s">
        <v>23</v>
      </c>
      <c r="C22" s="51">
        <f>SUM(C17:C21)</f>
        <v>11918</v>
      </c>
      <c r="D22" s="51">
        <f>SUM(D17:D21)</f>
        <v>4951</v>
      </c>
      <c r="E22" s="51">
        <f>SUM(E17:E21)</f>
        <v>12492</v>
      </c>
      <c r="F22" s="51">
        <f>SUM(F17:F21)</f>
        <v>9657</v>
      </c>
      <c r="G22" s="51">
        <f t="shared" ref="G22:L22" si="3">SUM(G17:G21)</f>
        <v>10007</v>
      </c>
      <c r="H22" s="51">
        <f t="shared" si="3"/>
        <v>16392</v>
      </c>
      <c r="I22" s="51">
        <f t="shared" si="3"/>
        <v>14365</v>
      </c>
      <c r="J22" s="51">
        <f t="shared" si="3"/>
        <v>21012</v>
      </c>
      <c r="K22" s="51">
        <f t="shared" si="3"/>
        <v>13189</v>
      </c>
      <c r="L22" s="51">
        <f t="shared" si="3"/>
        <v>20133</v>
      </c>
      <c r="M22" s="51">
        <f>SUM(M17:M21)</f>
        <v>4047</v>
      </c>
      <c r="N22" s="51">
        <f>SUM(N17:N21)</f>
        <v>5700</v>
      </c>
      <c r="O22" s="52">
        <f>SUM(O17:O21)</f>
        <v>6444</v>
      </c>
      <c r="P22" s="52">
        <f>SUM(P17:P21)</f>
        <v>25524</v>
      </c>
      <c r="Q22" s="53">
        <v>34705</v>
      </c>
      <c r="R22" s="54">
        <f>SUM(R17:R21)</f>
        <v>45766</v>
      </c>
      <c r="S22" s="35">
        <f t="shared" si="0"/>
        <v>1.3187148825817605</v>
      </c>
      <c r="T22" s="55">
        <f t="shared" si="1"/>
        <v>2.2731833308498484</v>
      </c>
    </row>
    <row r="23" spans="1:20" ht="18" customHeight="1" x14ac:dyDescent="0.2">
      <c r="A23" s="56" t="s">
        <v>24</v>
      </c>
      <c r="B23" s="24" t="s">
        <v>25</v>
      </c>
      <c r="C23" s="25">
        <v>957</v>
      </c>
      <c r="D23" s="26">
        <v>490</v>
      </c>
      <c r="E23" s="26">
        <v>798</v>
      </c>
      <c r="F23" s="26">
        <v>1231</v>
      </c>
      <c r="G23" s="18">
        <v>1132</v>
      </c>
      <c r="H23" s="18">
        <v>1760</v>
      </c>
      <c r="I23" s="18">
        <v>1748</v>
      </c>
      <c r="J23" s="18">
        <v>1630</v>
      </c>
      <c r="K23" s="18">
        <v>2210</v>
      </c>
      <c r="L23" s="18">
        <v>3505</v>
      </c>
      <c r="M23" s="18">
        <v>732</v>
      </c>
      <c r="N23" s="18">
        <v>73</v>
      </c>
      <c r="O23" s="43">
        <v>756</v>
      </c>
      <c r="P23" s="44">
        <v>4994</v>
      </c>
      <c r="Q23" s="45">
        <v>7921</v>
      </c>
      <c r="R23" s="46">
        <v>11737</v>
      </c>
      <c r="S23" s="41">
        <f t="shared" si="0"/>
        <v>1.4817573538694608</v>
      </c>
      <c r="T23" s="22">
        <f t="shared" si="1"/>
        <v>3.3486447931526393</v>
      </c>
    </row>
    <row r="24" spans="1:20" ht="18" customHeight="1" x14ac:dyDescent="0.2">
      <c r="A24" s="23"/>
      <c r="B24" s="24" t="s">
        <v>26</v>
      </c>
      <c r="C24" s="25">
        <v>2349</v>
      </c>
      <c r="D24" s="26">
        <v>852</v>
      </c>
      <c r="E24" s="26">
        <v>1182</v>
      </c>
      <c r="F24" s="26">
        <v>1117</v>
      </c>
      <c r="G24" s="18">
        <v>941</v>
      </c>
      <c r="H24" s="18">
        <v>1569</v>
      </c>
      <c r="I24" s="18">
        <v>1733</v>
      </c>
      <c r="J24" s="18">
        <v>1423</v>
      </c>
      <c r="K24" s="18">
        <v>1606</v>
      </c>
      <c r="L24" s="18">
        <v>2061</v>
      </c>
      <c r="M24" s="18">
        <v>296</v>
      </c>
      <c r="N24" s="18">
        <v>94</v>
      </c>
      <c r="O24" s="43">
        <v>620</v>
      </c>
      <c r="P24" s="44">
        <v>3074</v>
      </c>
      <c r="Q24" s="45">
        <v>5494</v>
      </c>
      <c r="R24" s="46">
        <v>5774</v>
      </c>
      <c r="S24" s="41">
        <f t="shared" si="0"/>
        <v>1.0509646887513651</v>
      </c>
      <c r="T24" s="22">
        <f t="shared" si="1"/>
        <v>2.8015526443474044</v>
      </c>
    </row>
    <row r="25" spans="1:20" ht="18" customHeight="1" x14ac:dyDescent="0.2">
      <c r="A25" s="23"/>
      <c r="B25" s="24" t="s">
        <v>27</v>
      </c>
      <c r="C25" s="25">
        <v>1791</v>
      </c>
      <c r="D25" s="26">
        <v>559</v>
      </c>
      <c r="E25" s="26">
        <v>968</v>
      </c>
      <c r="F25" s="26">
        <v>990</v>
      </c>
      <c r="G25" s="18">
        <v>1116</v>
      </c>
      <c r="H25" s="18">
        <v>1731</v>
      </c>
      <c r="I25" s="18">
        <v>1348</v>
      </c>
      <c r="J25" s="18">
        <v>1709</v>
      </c>
      <c r="K25" s="18">
        <v>1594</v>
      </c>
      <c r="L25" s="18">
        <v>2372</v>
      </c>
      <c r="M25" s="18">
        <v>673</v>
      </c>
      <c r="N25" s="18">
        <v>296</v>
      </c>
      <c r="O25" s="43">
        <v>621</v>
      </c>
      <c r="P25" s="44">
        <v>3287</v>
      </c>
      <c r="Q25" s="45">
        <v>5801</v>
      </c>
      <c r="R25" s="50">
        <v>6761</v>
      </c>
      <c r="S25" s="41">
        <f t="shared" si="0"/>
        <v>1.1654887088433028</v>
      </c>
      <c r="T25" s="22">
        <f t="shared" si="1"/>
        <v>2.850337268128162</v>
      </c>
    </row>
    <row r="26" spans="1:20" ht="18" customHeight="1" x14ac:dyDescent="0.2">
      <c r="A26" s="23"/>
      <c r="B26" s="24" t="s">
        <v>28</v>
      </c>
      <c r="C26" s="25">
        <v>289</v>
      </c>
      <c r="D26" s="26">
        <v>204</v>
      </c>
      <c r="E26" s="26">
        <v>229</v>
      </c>
      <c r="F26" s="26">
        <v>183</v>
      </c>
      <c r="G26" s="18">
        <v>225</v>
      </c>
      <c r="H26" s="18">
        <v>702</v>
      </c>
      <c r="I26" s="18">
        <v>534</v>
      </c>
      <c r="J26" s="18">
        <v>867</v>
      </c>
      <c r="K26" s="18">
        <v>650</v>
      </c>
      <c r="L26" s="18">
        <v>1168</v>
      </c>
      <c r="M26" s="18">
        <v>132</v>
      </c>
      <c r="N26" s="18">
        <v>863</v>
      </c>
      <c r="O26" s="43">
        <v>349</v>
      </c>
      <c r="P26" s="44">
        <v>1280</v>
      </c>
      <c r="Q26" s="45">
        <v>1760</v>
      </c>
      <c r="R26" s="46">
        <v>2362</v>
      </c>
      <c r="S26" s="41">
        <f t="shared" si="0"/>
        <v>1.3420454545454545</v>
      </c>
      <c r="T26" s="22">
        <f t="shared" si="1"/>
        <v>2.0222602739726026</v>
      </c>
    </row>
    <row r="27" spans="1:20" ht="18" customHeight="1" x14ac:dyDescent="0.2">
      <c r="A27" s="23"/>
      <c r="B27" s="24" t="s">
        <v>29</v>
      </c>
      <c r="C27" s="25">
        <v>169</v>
      </c>
      <c r="D27" s="26">
        <v>49</v>
      </c>
      <c r="E27" s="26">
        <v>66</v>
      </c>
      <c r="F27" s="26">
        <v>98</v>
      </c>
      <c r="G27" s="18">
        <v>105</v>
      </c>
      <c r="H27" s="18">
        <v>356</v>
      </c>
      <c r="I27" s="18">
        <v>253</v>
      </c>
      <c r="J27" s="18">
        <v>220</v>
      </c>
      <c r="K27" s="18">
        <v>373</v>
      </c>
      <c r="L27" s="18">
        <v>715</v>
      </c>
      <c r="M27" s="18">
        <v>198</v>
      </c>
      <c r="N27" s="18">
        <v>476</v>
      </c>
      <c r="O27" s="43">
        <v>47</v>
      </c>
      <c r="P27" s="44">
        <v>841</v>
      </c>
      <c r="Q27" s="45">
        <v>1344</v>
      </c>
      <c r="R27" s="50">
        <v>1654</v>
      </c>
      <c r="S27" s="41">
        <f t="shared" si="0"/>
        <v>1.2306547619047619</v>
      </c>
      <c r="T27" s="22">
        <f t="shared" si="1"/>
        <v>2.3132867132867134</v>
      </c>
    </row>
    <row r="28" spans="1:20" ht="18" customHeight="1" x14ac:dyDescent="0.2">
      <c r="A28" s="23"/>
      <c r="B28" s="24" t="s">
        <v>30</v>
      </c>
      <c r="C28" s="25">
        <v>517</v>
      </c>
      <c r="D28" s="26">
        <v>213</v>
      </c>
      <c r="E28" s="26">
        <v>348</v>
      </c>
      <c r="F28" s="26">
        <v>257</v>
      </c>
      <c r="G28" s="18">
        <v>258</v>
      </c>
      <c r="H28" s="18">
        <v>318</v>
      </c>
      <c r="I28" s="18">
        <v>296</v>
      </c>
      <c r="J28" s="18">
        <v>386</v>
      </c>
      <c r="K28" s="18">
        <v>390</v>
      </c>
      <c r="L28" s="18">
        <v>597</v>
      </c>
      <c r="M28" s="18">
        <v>57</v>
      </c>
      <c r="N28" s="18">
        <v>23</v>
      </c>
      <c r="O28" s="43">
        <v>97</v>
      </c>
      <c r="P28" s="44">
        <v>643</v>
      </c>
      <c r="Q28" s="45">
        <v>1357</v>
      </c>
      <c r="R28" s="46">
        <v>1610</v>
      </c>
      <c r="S28" s="41">
        <f t="shared" si="0"/>
        <v>1.1864406779661016</v>
      </c>
      <c r="T28" s="22">
        <f t="shared" si="1"/>
        <v>2.6968174204355111</v>
      </c>
    </row>
    <row r="29" spans="1:20" ht="18" customHeight="1" x14ac:dyDescent="0.2">
      <c r="A29" s="23"/>
      <c r="B29" s="24" t="s">
        <v>31</v>
      </c>
      <c r="C29" s="25">
        <v>356</v>
      </c>
      <c r="D29" s="26">
        <v>125</v>
      </c>
      <c r="E29" s="26">
        <v>810</v>
      </c>
      <c r="F29" s="26">
        <v>220</v>
      </c>
      <c r="G29" s="18">
        <v>603</v>
      </c>
      <c r="H29" s="18">
        <v>509</v>
      </c>
      <c r="I29" s="18">
        <v>564</v>
      </c>
      <c r="J29" s="18">
        <v>295</v>
      </c>
      <c r="K29" s="18">
        <v>292</v>
      </c>
      <c r="L29" s="18">
        <v>793</v>
      </c>
      <c r="M29" s="18">
        <v>170</v>
      </c>
      <c r="N29" s="18">
        <v>196</v>
      </c>
      <c r="O29" s="43">
        <v>103</v>
      </c>
      <c r="P29" s="44">
        <v>562</v>
      </c>
      <c r="Q29" s="45">
        <v>802</v>
      </c>
      <c r="R29" s="46">
        <v>775</v>
      </c>
      <c r="S29" s="41">
        <f t="shared" si="0"/>
        <v>0.96633416458852872</v>
      </c>
      <c r="T29" s="22">
        <f t="shared" si="1"/>
        <v>0.97730138713745274</v>
      </c>
    </row>
    <row r="30" spans="1:20" ht="18" customHeight="1" x14ac:dyDescent="0.2">
      <c r="A30" s="23"/>
      <c r="B30" s="24" t="s">
        <v>32</v>
      </c>
      <c r="C30" s="27"/>
      <c r="D30" s="28"/>
      <c r="E30" s="28"/>
      <c r="F30" s="28"/>
      <c r="G30" s="29"/>
      <c r="H30" s="29"/>
      <c r="I30" s="29"/>
      <c r="J30" s="29"/>
      <c r="K30" s="18">
        <v>822</v>
      </c>
      <c r="L30" s="18">
        <v>666</v>
      </c>
      <c r="M30" s="18">
        <v>117</v>
      </c>
      <c r="N30" s="18">
        <v>118</v>
      </c>
      <c r="O30" s="43">
        <v>120</v>
      </c>
      <c r="P30" s="44">
        <v>969</v>
      </c>
      <c r="Q30" s="45">
        <v>1467</v>
      </c>
      <c r="R30" s="46">
        <v>1838</v>
      </c>
      <c r="S30" s="41">
        <f t="shared" si="0"/>
        <v>1.252897068847989</v>
      </c>
      <c r="T30" s="22">
        <f t="shared" si="1"/>
        <v>2.7597597597597598</v>
      </c>
    </row>
    <row r="31" spans="1:20" ht="18" customHeight="1" x14ac:dyDescent="0.2">
      <c r="A31" s="23"/>
      <c r="B31" s="24" t="s">
        <v>33</v>
      </c>
      <c r="C31" s="25">
        <v>806</v>
      </c>
      <c r="D31" s="26">
        <v>111</v>
      </c>
      <c r="E31" s="26">
        <v>965</v>
      </c>
      <c r="F31" s="26">
        <v>698</v>
      </c>
      <c r="G31" s="18">
        <v>324</v>
      </c>
      <c r="H31" s="18">
        <v>749</v>
      </c>
      <c r="I31" s="18">
        <v>328</v>
      </c>
      <c r="J31" s="18">
        <v>916</v>
      </c>
      <c r="K31" s="18">
        <v>286</v>
      </c>
      <c r="L31" s="18">
        <v>750</v>
      </c>
      <c r="M31" s="18">
        <v>106</v>
      </c>
      <c r="N31" s="18">
        <v>13</v>
      </c>
      <c r="O31" s="43">
        <v>74</v>
      </c>
      <c r="P31" s="44">
        <v>284</v>
      </c>
      <c r="Q31" s="45">
        <v>419</v>
      </c>
      <c r="R31" s="46">
        <v>1030</v>
      </c>
      <c r="S31" s="41">
        <f t="shared" si="0"/>
        <v>2.4582338902147973</v>
      </c>
      <c r="T31" s="22">
        <f t="shared" si="1"/>
        <v>1.3733333333333333</v>
      </c>
    </row>
    <row r="32" spans="1:20" ht="18" customHeight="1" x14ac:dyDescent="0.2">
      <c r="A32" s="23"/>
      <c r="B32" s="24" t="s">
        <v>34</v>
      </c>
      <c r="C32" s="25">
        <v>2187</v>
      </c>
      <c r="D32" s="26">
        <v>648</v>
      </c>
      <c r="E32" s="26">
        <v>1445</v>
      </c>
      <c r="F32" s="26">
        <v>1323</v>
      </c>
      <c r="G32" s="18">
        <v>925</v>
      </c>
      <c r="H32" s="18">
        <v>3334</v>
      </c>
      <c r="I32" s="18">
        <v>2257</v>
      </c>
      <c r="J32" s="18">
        <v>2370</v>
      </c>
      <c r="K32" s="18">
        <v>2644</v>
      </c>
      <c r="L32" s="18">
        <v>2475</v>
      </c>
      <c r="M32" s="18">
        <v>901</v>
      </c>
      <c r="N32" s="18">
        <v>74</v>
      </c>
      <c r="O32" s="47">
        <v>703</v>
      </c>
      <c r="P32" s="48">
        <v>3233</v>
      </c>
      <c r="Q32" s="49">
        <v>4750</v>
      </c>
      <c r="R32" s="50">
        <v>7180</v>
      </c>
      <c r="S32" s="41">
        <f t="shared" si="0"/>
        <v>1.5115789473684211</v>
      </c>
      <c r="T32" s="22">
        <f t="shared" si="1"/>
        <v>2.901010101010101</v>
      </c>
    </row>
    <row r="33" spans="1:20" ht="18" customHeight="1" x14ac:dyDescent="0.2">
      <c r="A33" s="23"/>
      <c r="B33" s="30" t="s">
        <v>35</v>
      </c>
      <c r="C33" s="57">
        <f t="shared" ref="C33:O33" si="4">SUM(C23:C32)</f>
        <v>9421</v>
      </c>
      <c r="D33" s="57">
        <f t="shared" si="4"/>
        <v>3251</v>
      </c>
      <c r="E33" s="57">
        <f t="shared" si="4"/>
        <v>6811</v>
      </c>
      <c r="F33" s="57">
        <f t="shared" si="4"/>
        <v>6117</v>
      </c>
      <c r="G33" s="57">
        <f t="shared" si="4"/>
        <v>5629</v>
      </c>
      <c r="H33" s="57">
        <f t="shared" si="4"/>
        <v>11028</v>
      </c>
      <c r="I33" s="57">
        <f t="shared" si="4"/>
        <v>9061</v>
      </c>
      <c r="J33" s="57">
        <f t="shared" si="4"/>
        <v>9816</v>
      </c>
      <c r="K33" s="57">
        <f t="shared" si="4"/>
        <v>10867</v>
      </c>
      <c r="L33" s="57">
        <f t="shared" si="4"/>
        <v>15102</v>
      </c>
      <c r="M33" s="57">
        <f t="shared" si="4"/>
        <v>3382</v>
      </c>
      <c r="N33" s="57">
        <f t="shared" si="4"/>
        <v>2226</v>
      </c>
      <c r="O33" s="57">
        <f t="shared" si="4"/>
        <v>3490</v>
      </c>
      <c r="P33" s="57">
        <f>SUM(P23:P32)</f>
        <v>19167</v>
      </c>
      <c r="Q33" s="58">
        <v>31115</v>
      </c>
      <c r="R33" s="59">
        <f>SUM(R23:R32)</f>
        <v>40721</v>
      </c>
      <c r="S33" s="35">
        <f t="shared" si="0"/>
        <v>1.3087256950024104</v>
      </c>
      <c r="T33" s="55">
        <f t="shared" si="1"/>
        <v>2.696397828102238</v>
      </c>
    </row>
    <row r="34" spans="1:20" ht="18" customHeight="1" x14ac:dyDescent="0.2">
      <c r="A34" s="60" t="s">
        <v>36</v>
      </c>
      <c r="B34" s="24" t="s">
        <v>37</v>
      </c>
      <c r="C34" s="25">
        <v>1128</v>
      </c>
      <c r="D34" s="26">
        <v>365</v>
      </c>
      <c r="E34" s="26">
        <v>647</v>
      </c>
      <c r="F34" s="26">
        <v>960</v>
      </c>
      <c r="G34" s="18">
        <v>1013</v>
      </c>
      <c r="H34" s="18">
        <v>1590</v>
      </c>
      <c r="I34" s="18">
        <v>1900</v>
      </c>
      <c r="J34" s="18">
        <v>2497</v>
      </c>
      <c r="K34" s="18">
        <v>2560</v>
      </c>
      <c r="L34" s="18">
        <v>3843</v>
      </c>
      <c r="M34" s="18">
        <v>948</v>
      </c>
      <c r="N34" s="18">
        <v>154</v>
      </c>
      <c r="O34" s="18">
        <v>940</v>
      </c>
      <c r="P34" s="18">
        <v>6616</v>
      </c>
      <c r="Q34" s="19">
        <v>11474</v>
      </c>
      <c r="R34" s="20">
        <v>12501</v>
      </c>
      <c r="S34" s="41">
        <f t="shared" si="0"/>
        <v>1.0895067108244727</v>
      </c>
      <c r="T34" s="22">
        <f t="shared" si="1"/>
        <v>3.2529274004683839</v>
      </c>
    </row>
    <row r="35" spans="1:20" ht="18" customHeight="1" x14ac:dyDescent="0.2">
      <c r="A35" s="60"/>
      <c r="B35" s="24" t="s">
        <v>38</v>
      </c>
      <c r="C35" s="25">
        <v>156</v>
      </c>
      <c r="D35" s="26">
        <v>71</v>
      </c>
      <c r="E35" s="26">
        <v>379</v>
      </c>
      <c r="F35" s="26">
        <v>160</v>
      </c>
      <c r="G35" s="18">
        <v>122</v>
      </c>
      <c r="H35" s="18">
        <v>304</v>
      </c>
      <c r="I35" s="18">
        <v>369</v>
      </c>
      <c r="J35" s="18">
        <v>409</v>
      </c>
      <c r="K35" s="18">
        <v>263</v>
      </c>
      <c r="L35" s="18">
        <v>445</v>
      </c>
      <c r="M35" s="18">
        <v>128</v>
      </c>
      <c r="N35" s="18">
        <v>177</v>
      </c>
      <c r="O35" s="18">
        <v>131</v>
      </c>
      <c r="P35" s="18">
        <v>632</v>
      </c>
      <c r="Q35" s="19">
        <v>1122</v>
      </c>
      <c r="R35" s="20">
        <v>1390</v>
      </c>
      <c r="S35" s="41">
        <f t="shared" si="0"/>
        <v>1.2388591800356505</v>
      </c>
      <c r="T35" s="22">
        <f t="shared" si="1"/>
        <v>3.1235955056179776</v>
      </c>
    </row>
    <row r="36" spans="1:20" ht="18" customHeight="1" x14ac:dyDescent="0.2">
      <c r="A36" s="60"/>
      <c r="B36" s="30" t="s">
        <v>39</v>
      </c>
      <c r="C36" s="57">
        <f>SUM(C34:C35)</f>
        <v>1284</v>
      </c>
      <c r="D36" s="57">
        <f>SUM(D34:D35)</f>
        <v>436</v>
      </c>
      <c r="E36" s="57">
        <f>SUM(E34:E35)</f>
        <v>1026</v>
      </c>
      <c r="F36" s="57">
        <f>SUM(F34:F35)</f>
        <v>1120</v>
      </c>
      <c r="G36" s="57">
        <f t="shared" ref="G36:L36" si="5">SUM(G34:G35)</f>
        <v>1135</v>
      </c>
      <c r="H36" s="57">
        <f t="shared" si="5"/>
        <v>1894</v>
      </c>
      <c r="I36" s="57">
        <f t="shared" si="5"/>
        <v>2269</v>
      </c>
      <c r="J36" s="57">
        <f t="shared" si="5"/>
        <v>2906</v>
      </c>
      <c r="K36" s="57">
        <f t="shared" si="5"/>
        <v>2823</v>
      </c>
      <c r="L36" s="57">
        <f t="shared" si="5"/>
        <v>4288</v>
      </c>
      <c r="M36" s="57">
        <f>SUM(M34:M35)</f>
        <v>1076</v>
      </c>
      <c r="N36" s="57">
        <f>SUM(N34:N35)</f>
        <v>331</v>
      </c>
      <c r="O36" s="61">
        <f>SUM(O34:O35)</f>
        <v>1071</v>
      </c>
      <c r="P36" s="61">
        <f>SUM(P34:P35)</f>
        <v>7248</v>
      </c>
      <c r="Q36" s="62">
        <v>12596</v>
      </c>
      <c r="R36" s="63">
        <f>SUM(R34:R35)</f>
        <v>13891</v>
      </c>
      <c r="S36" s="35">
        <f t="shared" si="0"/>
        <v>1.1028104160050809</v>
      </c>
      <c r="T36" s="36">
        <f t="shared" si="1"/>
        <v>3.2395055970149254</v>
      </c>
    </row>
    <row r="37" spans="1:20" ht="18" customHeight="1" x14ac:dyDescent="0.2">
      <c r="A37" s="15" t="s">
        <v>40</v>
      </c>
      <c r="B37" s="24" t="s">
        <v>41</v>
      </c>
      <c r="C37" s="25">
        <v>132</v>
      </c>
      <c r="D37" s="26">
        <v>44</v>
      </c>
      <c r="E37" s="26">
        <v>76</v>
      </c>
      <c r="F37" s="26">
        <v>166</v>
      </c>
      <c r="G37" s="64">
        <v>150</v>
      </c>
      <c r="H37" s="18">
        <v>1589</v>
      </c>
      <c r="I37" s="18">
        <v>623</v>
      </c>
      <c r="J37" s="18">
        <v>256</v>
      </c>
      <c r="K37" s="18">
        <v>262</v>
      </c>
      <c r="L37" s="18">
        <v>846</v>
      </c>
      <c r="M37" s="18">
        <v>88</v>
      </c>
      <c r="N37" s="18">
        <v>717</v>
      </c>
      <c r="O37" s="18">
        <v>124</v>
      </c>
      <c r="P37" s="18">
        <v>1497</v>
      </c>
      <c r="Q37" s="19">
        <v>253</v>
      </c>
      <c r="R37" s="20">
        <v>547</v>
      </c>
      <c r="S37" s="41">
        <f t="shared" si="0"/>
        <v>2.1620553359683794</v>
      </c>
      <c r="T37" s="42">
        <f t="shared" si="1"/>
        <v>0.64657210401891252</v>
      </c>
    </row>
    <row r="38" spans="1:20" ht="18" customHeight="1" x14ac:dyDescent="0.2">
      <c r="A38" s="15"/>
      <c r="B38" s="24" t="s">
        <v>42</v>
      </c>
      <c r="C38" s="25">
        <v>9811</v>
      </c>
      <c r="D38" s="25">
        <v>4195</v>
      </c>
      <c r="E38" s="25">
        <v>12300</v>
      </c>
      <c r="F38" s="25">
        <v>7379</v>
      </c>
      <c r="G38" s="25">
        <v>8423</v>
      </c>
      <c r="H38" s="25">
        <v>14048</v>
      </c>
      <c r="I38" s="25">
        <v>13803</v>
      </c>
      <c r="J38" s="25">
        <v>7959</v>
      </c>
      <c r="K38" s="25">
        <v>24970</v>
      </c>
      <c r="L38" s="25">
        <v>90684</v>
      </c>
      <c r="M38" s="25">
        <v>14517</v>
      </c>
      <c r="N38" s="25">
        <v>5592</v>
      </c>
      <c r="O38" s="65">
        <v>2485</v>
      </c>
      <c r="P38" s="66">
        <v>60956</v>
      </c>
      <c r="Q38" s="67">
        <v>25120</v>
      </c>
      <c r="R38" s="68">
        <v>69792</v>
      </c>
      <c r="S38" s="41">
        <f t="shared" si="0"/>
        <v>2.778343949044586</v>
      </c>
      <c r="T38" s="22">
        <f t="shared" si="1"/>
        <v>0.76961757311102286</v>
      </c>
    </row>
    <row r="39" spans="1:20" ht="18" customHeight="1" x14ac:dyDescent="0.2">
      <c r="A39" s="15"/>
      <c r="B39" s="30" t="s">
        <v>40</v>
      </c>
      <c r="C39" s="57">
        <f t="shared" ref="C39:R39" si="6">SUM(C37:C38)</f>
        <v>9943</v>
      </c>
      <c r="D39" s="57">
        <f t="shared" si="6"/>
        <v>4239</v>
      </c>
      <c r="E39" s="57">
        <f t="shared" si="6"/>
        <v>12376</v>
      </c>
      <c r="F39" s="57">
        <f t="shared" si="6"/>
        <v>7545</v>
      </c>
      <c r="G39" s="57">
        <f t="shared" si="6"/>
        <v>8573</v>
      </c>
      <c r="H39" s="57">
        <f t="shared" si="6"/>
        <v>15637</v>
      </c>
      <c r="I39" s="57">
        <f t="shared" si="6"/>
        <v>14426</v>
      </c>
      <c r="J39" s="57">
        <f t="shared" si="6"/>
        <v>8215</v>
      </c>
      <c r="K39" s="57">
        <f t="shared" si="6"/>
        <v>25232</v>
      </c>
      <c r="L39" s="57">
        <f t="shared" si="6"/>
        <v>91530</v>
      </c>
      <c r="M39" s="57">
        <f t="shared" si="6"/>
        <v>14605</v>
      </c>
      <c r="N39" s="57">
        <f t="shared" si="6"/>
        <v>6309</v>
      </c>
      <c r="O39" s="57">
        <f t="shared" si="6"/>
        <v>2609</v>
      </c>
      <c r="P39" s="57">
        <f t="shared" si="6"/>
        <v>62453</v>
      </c>
      <c r="Q39" s="58">
        <v>25373</v>
      </c>
      <c r="R39" s="59">
        <f t="shared" si="6"/>
        <v>70339</v>
      </c>
      <c r="S39" s="35">
        <f t="shared" si="0"/>
        <v>2.7721987939936152</v>
      </c>
      <c r="T39" s="36">
        <f t="shared" si="1"/>
        <v>0.76848027968971921</v>
      </c>
    </row>
    <row r="40" spans="1:20" ht="18" customHeight="1" x14ac:dyDescent="0.2">
      <c r="A40" s="69"/>
      <c r="B40" s="70" t="s">
        <v>43</v>
      </c>
      <c r="C40" s="71">
        <f t="shared" ref="C40:O40" si="7">C16+C22+C33+C36+C39</f>
        <v>90706</v>
      </c>
      <c r="D40" s="71">
        <f t="shared" si="7"/>
        <v>24071</v>
      </c>
      <c r="E40" s="71">
        <f t="shared" si="7"/>
        <v>57297</v>
      </c>
      <c r="F40" s="71">
        <f t="shared" si="7"/>
        <v>55871</v>
      </c>
      <c r="G40" s="71">
        <f t="shared" si="7"/>
        <v>68834</v>
      </c>
      <c r="H40" s="71">
        <f t="shared" si="7"/>
        <v>115947</v>
      </c>
      <c r="I40" s="71">
        <f t="shared" si="7"/>
        <v>128450</v>
      </c>
      <c r="J40" s="71">
        <f t="shared" si="7"/>
        <v>168632</v>
      </c>
      <c r="K40" s="71">
        <f t="shared" si="7"/>
        <v>204340</v>
      </c>
      <c r="L40" s="71">
        <f t="shared" si="7"/>
        <v>334767</v>
      </c>
      <c r="M40" s="71">
        <f t="shared" si="7"/>
        <v>71010</v>
      </c>
      <c r="N40" s="71">
        <f t="shared" si="7"/>
        <v>18306</v>
      </c>
      <c r="O40" s="71">
        <f t="shared" si="7"/>
        <v>34303</v>
      </c>
      <c r="P40" s="71">
        <f>SUM(P39,P36,P33,P22,P16)</f>
        <v>338559</v>
      </c>
      <c r="Q40" s="72">
        <v>551822</v>
      </c>
      <c r="R40" s="73">
        <f>SUM(R39,R36,R33,R22,R16)</f>
        <v>767218</v>
      </c>
      <c r="S40" s="74">
        <f t="shared" si="0"/>
        <v>1.3903360141494903</v>
      </c>
      <c r="T40" s="75">
        <f t="shared" si="1"/>
        <v>2.2917969811839281</v>
      </c>
    </row>
    <row r="44" spans="1:20" ht="18" customHeight="1" x14ac:dyDescent="0.2">
      <c r="A44" s="78"/>
    </row>
    <row r="52" spans="6:6" ht="18" customHeight="1" x14ac:dyDescent="0.2">
      <c r="F52" s="4"/>
    </row>
  </sheetData>
  <autoFilter ref="A3:F40" xr:uid="{96020991-819F-4B9C-82C3-A90A689272F7}"/>
  <mergeCells count="5">
    <mergeCell ref="A4:A16"/>
    <mergeCell ref="A17:A22"/>
    <mergeCell ref="A23:A33"/>
    <mergeCell ref="A34:A36"/>
    <mergeCell ref="A37:A39"/>
  </mergeCells>
  <phoneticPr fontId="3"/>
  <printOptions horizontalCentered="1"/>
  <pageMargins left="0" right="0" top="0.78740157480314965" bottom="0.78740157480314965" header="0.51181102362204722" footer="0.51181102362204722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理名</dc:creator>
  <cp:lastModifiedBy>佐々木　理名</cp:lastModifiedBy>
  <dcterms:created xsi:type="dcterms:W3CDTF">2026-05-20T05:35:36Z</dcterms:created>
  <dcterms:modified xsi:type="dcterms:W3CDTF">2026-05-20T05:37:09Z</dcterms:modified>
</cp:coreProperties>
</file>