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0.212\医療政策課\@2_新型コロナウイルス対応\★PCR検査補助\R5\"/>
    </mc:Choice>
  </mc:AlternateContent>
  <bookViews>
    <workbookView xWindow="0" yWindow="0" windowWidth="20490" windowHeight="8985"/>
  </bookViews>
  <sheets>
    <sheet name="実績報告一覧" sheetId="8" r:id="rId1"/>
    <sheet name="記入例" sheetId="10" r:id="rId2"/>
  </sheets>
  <definedNames>
    <definedName name="_xlnm.Print_Area" localSheetId="1">記入例!$A$1:$K$21</definedName>
    <definedName name="_xlnm.Print_Area" localSheetId="0">実績報告一覧!$A$1:$K$21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0" l="1"/>
  <c r="J5" i="10"/>
  <c r="E12" i="10"/>
  <c r="I20" i="10" l="1"/>
  <c r="I21" i="10"/>
  <c r="E16" i="10"/>
  <c r="D16" i="10"/>
  <c r="E15" i="10"/>
  <c r="D15" i="10"/>
  <c r="E14" i="10"/>
  <c r="D14" i="10"/>
  <c r="E13" i="10"/>
  <c r="D13" i="10"/>
  <c r="D17" i="10" s="1"/>
  <c r="E18" i="10"/>
  <c r="E9" i="10"/>
  <c r="D9" i="10"/>
  <c r="E8" i="10"/>
  <c r="D8" i="10"/>
  <c r="E7" i="10"/>
  <c r="D7" i="10"/>
  <c r="E6" i="10"/>
  <c r="E11" i="10" s="1"/>
  <c r="D6" i="10"/>
  <c r="D10" i="10" s="1"/>
  <c r="E5" i="10"/>
  <c r="K18" i="10"/>
  <c r="J17" i="10"/>
  <c r="K16" i="10"/>
  <c r="J16" i="10"/>
  <c r="K15" i="10"/>
  <c r="J15" i="10"/>
  <c r="K14" i="10"/>
  <c r="J14" i="10"/>
  <c r="K13" i="10"/>
  <c r="J13" i="10"/>
  <c r="K11" i="10"/>
  <c r="J10" i="10"/>
  <c r="K9" i="10"/>
  <c r="J9" i="10"/>
  <c r="K8" i="10"/>
  <c r="J8" i="10"/>
  <c r="K7" i="10"/>
  <c r="J7" i="10"/>
  <c r="K6" i="10"/>
  <c r="J6" i="10"/>
  <c r="K5" i="10"/>
  <c r="A12" i="10"/>
  <c r="A17" i="10" s="1"/>
  <c r="A10" i="10"/>
  <c r="A12" i="8" l="1"/>
  <c r="A17" i="8" s="1"/>
  <c r="A10" i="8"/>
</calcChain>
</file>

<file path=xl/sharedStrings.xml><?xml version="1.0" encoding="utf-8"?>
<sst xmlns="http://schemas.openxmlformats.org/spreadsheetml/2006/main" count="135" uniqueCount="30">
  <si>
    <t>補助金額</t>
    <rPh sb="0" eb="3">
      <t>ホジョキン</t>
    </rPh>
    <rPh sb="3" eb="4">
      <t>ガク</t>
    </rPh>
    <phoneticPr fontId="1"/>
  </si>
  <si>
    <t>月</t>
    <rPh sb="0" eb="1">
      <t>ツキ</t>
    </rPh>
    <phoneticPr fontId="1"/>
  </si>
  <si>
    <t>仙台市医療機関ＰＣＲ検査等実施事業補助金実績報告一覧</t>
    <rPh sb="0" eb="3">
      <t>センダイシ</t>
    </rPh>
    <rPh sb="3" eb="5">
      <t>イリョウ</t>
    </rPh>
    <rPh sb="5" eb="7">
      <t>キカン</t>
    </rPh>
    <rPh sb="10" eb="20">
      <t>ケンサトウジッシジギョウホジョキン</t>
    </rPh>
    <rPh sb="20" eb="22">
      <t>ジッセキ</t>
    </rPh>
    <rPh sb="22" eb="24">
      <t>ホウコク</t>
    </rPh>
    <rPh sb="24" eb="26">
      <t>イチラン</t>
    </rPh>
    <phoneticPr fontId="1"/>
  </si>
  <si>
    <t>5件以上</t>
    <rPh sb="1" eb="2">
      <t>ケン</t>
    </rPh>
    <rPh sb="2" eb="4">
      <t>イジョウ</t>
    </rPh>
    <phoneticPr fontId="1"/>
  </si>
  <si>
    <t>4件</t>
    <rPh sb="1" eb="2">
      <t>ケン</t>
    </rPh>
    <phoneticPr fontId="1"/>
  </si>
  <si>
    <t>3件</t>
    <rPh sb="1" eb="2">
      <t>ケン</t>
    </rPh>
    <phoneticPr fontId="1"/>
  </si>
  <si>
    <t>2件</t>
    <rPh sb="1" eb="2">
      <t>ケン</t>
    </rPh>
    <phoneticPr fontId="1"/>
  </si>
  <si>
    <t>1件</t>
    <rPh sb="1" eb="2">
      <t>ケン</t>
    </rPh>
    <phoneticPr fontId="1"/>
  </si>
  <si>
    <t>1日あたり
実施件数</t>
    <rPh sb="1" eb="2">
      <t>ニチ</t>
    </rPh>
    <rPh sb="6" eb="8">
      <t>ジッシ</t>
    </rPh>
    <rPh sb="8" eb="10">
      <t>ケンスウ</t>
    </rPh>
    <phoneticPr fontId="1"/>
  </si>
  <si>
    <t>実施件数</t>
    <rPh sb="0" eb="2">
      <t>ジッシ</t>
    </rPh>
    <rPh sb="2" eb="4">
      <t>ケンスウ</t>
    </rPh>
    <phoneticPr fontId="1"/>
  </si>
  <si>
    <t>補助金額</t>
    <rPh sb="0" eb="2">
      <t>ホジョ</t>
    </rPh>
    <rPh sb="2" eb="4">
      <t>キンガク</t>
    </rPh>
    <phoneticPr fontId="1"/>
  </si>
  <si>
    <t>合計</t>
    <rPh sb="0" eb="2">
      <t>ゴウケイ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</si>
  <si>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</si>
  <si>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実施件数</t>
  </si>
  <si>
    <t>実施
件数</t>
    <rPh sb="0" eb="2">
      <t>ジッシ</t>
    </rPh>
    <rPh sb="3" eb="5">
      <t>ケンスウ</t>
    </rPh>
    <phoneticPr fontId="1"/>
  </si>
  <si>
    <t>5件以上</t>
  </si>
  <si>
    <t>4件</t>
  </si>
  <si>
    <t>3件</t>
  </si>
  <si>
    <t>2件</t>
  </si>
  <si>
    <t>1件</t>
  </si>
  <si>
    <t>補助金額</t>
  </si>
  <si>
    <t>●●クリニック</t>
    <phoneticPr fontId="1"/>
  </si>
  <si>
    <t>実施日数</t>
    <rPh sb="0" eb="2">
      <t>ジッシ</t>
    </rPh>
    <rPh sb="2" eb="4">
      <t>ニッスウ</t>
    </rPh>
    <phoneticPr fontId="1"/>
  </si>
  <si>
    <t>5月</t>
    <rPh sb="1" eb="2">
      <t>ガツ</t>
    </rPh>
    <phoneticPr fontId="1"/>
  </si>
  <si>
    <t>5月
※5/7まで</t>
    <rPh sb="1" eb="2">
      <t>ガツ</t>
    </rPh>
    <phoneticPr fontId="1"/>
  </si>
  <si>
    <t>4月</t>
    <rPh sb="1" eb="2">
      <t>ガツ</t>
    </rPh>
    <phoneticPr fontId="1"/>
  </si>
  <si>
    <t>２月１日～５月７日までの検査実施分</t>
    <rPh sb="12" eb="14">
      <t>ケンサ</t>
    </rPh>
    <rPh sb="14" eb="16">
      <t>ジッシ</t>
    </rPh>
    <rPh sb="16" eb="17">
      <t>ブン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</si>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</sst>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&quot;件&quot;"/>
    <numFmt numFmtId="177" formatCode="0&quot;月&quot;"/>
    <numFmt numFmtId="178" formatCode="General&quot;件&quot;"/>
    <numFmt numFmtId="179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9" xfId="0" applyFont="1" applyBorder="1">
      <alignment vertical="center"/>
    </xf>
    <xf numFmtId="176" fontId="3" fillId="2" borderId="8" xfId="0" applyNumberFormat="1" applyFont="1" applyFill="1" applyBorder="1" applyAlignment="1">
      <alignment vertical="top"/>
    </xf>
    <xf numFmtId="177" fontId="3" fillId="2" borderId="7" xfId="0" applyNumberFormat="1" applyFont="1" applyFill="1" applyBorder="1" applyAlignment="1">
      <alignment horizontal="center" wrapText="1"/>
    </xf>
    <xf numFmtId="0" fontId="3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right" vertical="center"/>
    </xf>
    <xf numFmtId="0" fontId="8" fillId="0" borderId="26" xfId="0" applyNumberFormat="1" applyFont="1" applyBorder="1" applyAlignment="1">
      <alignment horizontal="right" vertical="center"/>
    </xf>
    <xf numFmtId="0" fontId="8" fillId="0" borderId="16" xfId="0" applyNumberFormat="1" applyFont="1" applyBorder="1" applyAlignment="1">
      <alignment horizontal="right" vertical="center"/>
    </xf>
    <xf numFmtId="0" fontId="8" fillId="0" borderId="18" xfId="0" applyNumberFormat="1" applyFont="1" applyBorder="1" applyAlignment="1">
      <alignment horizontal="right" vertical="center"/>
    </xf>
    <xf numFmtId="0" fontId="8" fillId="0" borderId="17" xfId="0" applyNumberFormat="1" applyFont="1" applyBorder="1" applyAlignment="1">
      <alignment horizontal="right" vertical="center"/>
    </xf>
    <xf numFmtId="0" fontId="8" fillId="0" borderId="19" xfId="0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right" vertical="center"/>
    </xf>
    <xf numFmtId="0" fontId="9" fillId="0" borderId="26" xfId="0" applyNumberFormat="1" applyFont="1" applyBorder="1" applyAlignment="1">
      <alignment horizontal="right" vertical="center"/>
    </xf>
    <xf numFmtId="0" fontId="9" fillId="0" borderId="16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17" xfId="0" applyNumberFormat="1" applyFont="1" applyBorder="1" applyAlignment="1">
      <alignment horizontal="right" vertical="center"/>
    </xf>
    <xf numFmtId="0" fontId="9" fillId="0" borderId="19" xfId="0" applyNumberFormat="1" applyFont="1" applyBorder="1" applyAlignment="1">
      <alignment horizontal="right" vertical="center"/>
    </xf>
    <xf numFmtId="6" fontId="9" fillId="0" borderId="18" xfId="1" applyFont="1" applyBorder="1" applyAlignment="1">
      <alignment horizontal="right" vertical="center"/>
    </xf>
    <xf numFmtId="6" fontId="9" fillId="0" borderId="19" xfId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179" fontId="8" fillId="0" borderId="4" xfId="0" applyNumberFormat="1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9" fillId="0" borderId="2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9" fontId="10" fillId="0" borderId="14" xfId="0" applyNumberFormat="1" applyFont="1" applyBorder="1" applyAlignment="1">
      <alignment horizontal="right" vertical="center"/>
    </xf>
    <xf numFmtId="179" fontId="10" fillId="0" borderId="20" xfId="0" applyNumberFormat="1" applyFont="1" applyBorder="1" applyAlignment="1">
      <alignment horizontal="right" vertical="center"/>
    </xf>
    <xf numFmtId="179" fontId="10" fillId="0" borderId="21" xfId="0" applyNumberFormat="1" applyFont="1" applyBorder="1" applyAlignment="1">
      <alignment horizontal="right" vertical="center"/>
    </xf>
    <xf numFmtId="178" fontId="11" fillId="0" borderId="22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9" fontId="11" fillId="0" borderId="14" xfId="0" applyNumberFormat="1" applyFont="1" applyBorder="1" applyAlignment="1">
      <alignment horizontal="right" vertical="center"/>
    </xf>
    <xf numFmtId="179" fontId="11" fillId="0" borderId="20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9" fontId="8" fillId="0" borderId="16" xfId="1" applyNumberFormat="1" applyFont="1" applyBorder="1" applyAlignment="1">
      <alignment horizontal="right" vertical="center"/>
    </xf>
    <xf numFmtId="179" fontId="8" fillId="0" borderId="17" xfId="1" applyNumberFormat="1" applyFont="1" applyBorder="1" applyAlignment="1">
      <alignment horizontal="right" vertical="center"/>
    </xf>
    <xf numFmtId="179" fontId="8" fillId="0" borderId="18" xfId="1" applyNumberFormat="1" applyFont="1" applyBorder="1" applyAlignment="1">
      <alignment horizontal="right" vertical="center"/>
    </xf>
    <xf numFmtId="179" fontId="8" fillId="0" borderId="19" xfId="1" applyNumberFormat="1" applyFont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161925</xdr:rowOff>
    </xdr:from>
    <xdr:to>
      <xdr:col>5</xdr:col>
      <xdr:colOff>0</xdr:colOff>
      <xdr:row>10</xdr:row>
      <xdr:rowOff>295276</xdr:rowOff>
    </xdr:to>
    <xdr:sp macro="" textlink="">
      <xdr:nvSpPr>
        <xdr:cNvPr id="2" name="正方形/長方形 1"/>
        <xdr:cNvSpPr/>
      </xdr:nvSpPr>
      <xdr:spPr>
        <a:xfrm>
          <a:off x="66675" y="800100"/>
          <a:ext cx="2847975" cy="25908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月の合計実施件数　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32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</a:t>
          </a: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・１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/6</a:t>
          </a: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/10</a:t>
          </a: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/12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/13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/26</a:t>
          </a: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なし</a:t>
          </a:r>
          <a:endParaRPr kumimoji="1" lang="en-US" altLang="ja-JP" sz="12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なし</a:t>
          </a:r>
          <a:endParaRPr kumimoji="1" lang="en-US" altLang="ja-JP" sz="12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件実施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/27</a:t>
          </a:r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、４</a:t>
          </a:r>
          <a:r>
            <a:rPr kumimoji="1" lang="en-US" altLang="ja-JP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/31</a:t>
          </a:r>
        </a:p>
        <a:p>
          <a:pPr algn="l"/>
          <a:endParaRPr kumimoji="1" lang="en-US" altLang="ja-JP" sz="12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上記のような内訳だった場合、右表</a:t>
          </a:r>
          <a:endParaRPr kumimoji="1" lang="en-US" altLang="ja-JP" sz="12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bg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４月欄のようにご記入いただきます。</a:t>
          </a:r>
          <a:endParaRPr kumimoji="1" lang="en-US" altLang="ja-JP" sz="12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showWhiteSpace="0" view="pageBreakPreview" zoomScaleNormal="100" zoomScaleSheetLayoutView="100" workbookViewId="0">
      <selection activeCell="D10" sqref="D10:E10"/>
    </sheetView>
  </sheetViews>
  <sheetFormatPr defaultRowHeight="14.25" x14ac:dyDescent="0.4"/>
  <cols>
    <col min="1" max="1" width="5" style="1" bestFit="1" customWidth="1"/>
    <col min="2" max="2" width="9.75" style="1" bestFit="1" customWidth="1"/>
    <col min="3" max="4" width="5.5" style="1" bestFit="1" customWidth="1"/>
    <col min="5" max="5" width="14.625" style="1" customWidth="1"/>
    <col min="6" max="6" width="1.375" style="1" customWidth="1"/>
    <col min="7" max="7" width="5" style="1" customWidth="1"/>
    <col min="8" max="8" width="9" style="1"/>
    <col min="9" max="10" width="5.5" style="1" bestFit="1" customWidth="1"/>
    <col min="11" max="11" width="14.625" style="1" customWidth="1"/>
    <col min="12" max="12" width="3.5" style="1" customWidth="1"/>
    <col min="13" max="16384" width="9" style="1"/>
  </cols>
  <sheetData>
    <row r="1" spans="1:11" ht="17.25" x14ac:dyDescent="0.4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.75" customHeight="1" x14ac:dyDescent="0.4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36" customHeight="1" thickBot="1" x14ac:dyDescent="0.45">
      <c r="A4" s="3" t="s">
        <v>1</v>
      </c>
      <c r="B4" s="4" t="s">
        <v>8</v>
      </c>
      <c r="C4" s="4" t="s">
        <v>22</v>
      </c>
      <c r="D4" s="17" t="s">
        <v>14</v>
      </c>
      <c r="E4" s="5" t="s">
        <v>0</v>
      </c>
      <c r="F4" s="10"/>
      <c r="G4" s="3" t="s">
        <v>1</v>
      </c>
      <c r="H4" s="4" t="s">
        <v>8</v>
      </c>
      <c r="I4" s="4" t="s">
        <v>22</v>
      </c>
      <c r="J4" s="17" t="s">
        <v>14</v>
      </c>
      <c r="K4" s="3" t="s">
        <v>0</v>
      </c>
    </row>
    <row r="5" spans="1:11" ht="26.25" customHeight="1" thickTop="1" x14ac:dyDescent="0.4">
      <c r="A5" s="57">
        <v>2</v>
      </c>
      <c r="B5" s="7" t="s">
        <v>15</v>
      </c>
      <c r="C5" s="24"/>
      <c r="D5" s="25"/>
      <c r="E5" s="30" t="s">
        <v>29</v>
      </c>
      <c r="F5" s="10"/>
      <c r="G5" s="58" t="s">
        <v>25</v>
      </c>
      <c r="H5" s="7" t="s">
        <v>15</v>
      </c>
      <c r="I5" s="24"/>
      <c r="J5" s="25"/>
      <c r="K5" s="30" t="s">
        <v>29</v>
      </c>
    </row>
    <row r="6" spans="1:11" ht="26.25" customHeight="1" x14ac:dyDescent="0.4">
      <c r="A6" s="57"/>
      <c r="B6" s="8" t="s">
        <v>16</v>
      </c>
      <c r="C6" s="26"/>
      <c r="D6" s="27"/>
      <c r="E6" s="30" t="s">
        <v>29</v>
      </c>
      <c r="F6" s="10"/>
      <c r="G6" s="57"/>
      <c r="H6" s="8" t="s">
        <v>16</v>
      </c>
      <c r="I6" s="26"/>
      <c r="J6" s="27"/>
      <c r="K6" s="30" t="s">
        <v>29</v>
      </c>
    </row>
    <row r="7" spans="1:11" ht="26.25" customHeight="1" x14ac:dyDescent="0.4">
      <c r="A7" s="57"/>
      <c r="B7" s="8" t="s">
        <v>17</v>
      </c>
      <c r="C7" s="26"/>
      <c r="D7" s="27"/>
      <c r="E7" s="30" t="s">
        <v>29</v>
      </c>
      <c r="F7" s="10"/>
      <c r="G7" s="57"/>
      <c r="H7" s="8" t="s">
        <v>17</v>
      </c>
      <c r="I7" s="26"/>
      <c r="J7" s="27"/>
      <c r="K7" s="30" t="s">
        <v>29</v>
      </c>
    </row>
    <row r="8" spans="1:11" ht="26.25" customHeight="1" x14ac:dyDescent="0.4">
      <c r="A8" s="57"/>
      <c r="B8" s="8" t="s">
        <v>18</v>
      </c>
      <c r="C8" s="26"/>
      <c r="D8" s="27"/>
      <c r="E8" s="30" t="s">
        <v>29</v>
      </c>
      <c r="F8" s="10"/>
      <c r="G8" s="57"/>
      <c r="H8" s="8" t="s">
        <v>18</v>
      </c>
      <c r="I8" s="26"/>
      <c r="J8" s="27"/>
      <c r="K8" s="30" t="s">
        <v>29</v>
      </c>
    </row>
    <row r="9" spans="1:11" ht="26.25" customHeight="1" x14ac:dyDescent="0.4">
      <c r="A9" s="49"/>
      <c r="B9" s="9" t="s">
        <v>19</v>
      </c>
      <c r="C9" s="28"/>
      <c r="D9" s="29"/>
      <c r="E9" s="31" t="s">
        <v>29</v>
      </c>
      <c r="F9" s="10"/>
      <c r="G9" s="49"/>
      <c r="H9" s="9" t="s">
        <v>19</v>
      </c>
      <c r="I9" s="28"/>
      <c r="J9" s="29"/>
      <c r="K9" s="31" t="s">
        <v>29</v>
      </c>
    </row>
    <row r="10" spans="1:11" ht="26.25" customHeight="1" x14ac:dyDescent="0.15">
      <c r="A10" s="12">
        <f>A5</f>
        <v>2</v>
      </c>
      <c r="B10" s="51" t="s">
        <v>13</v>
      </c>
      <c r="C10" s="52"/>
      <c r="D10" s="53" t="s">
        <v>28</v>
      </c>
      <c r="E10" s="54"/>
      <c r="F10" s="10"/>
      <c r="G10" s="12" t="s">
        <v>25</v>
      </c>
      <c r="H10" s="51" t="s">
        <v>13</v>
      </c>
      <c r="I10" s="52"/>
      <c r="J10" s="53" t="s">
        <v>28</v>
      </c>
      <c r="K10" s="54"/>
    </row>
    <row r="11" spans="1:11" ht="26.25" customHeight="1" thickBot="1" x14ac:dyDescent="0.45">
      <c r="A11" s="11" t="s">
        <v>11</v>
      </c>
      <c r="B11" s="39" t="s">
        <v>20</v>
      </c>
      <c r="C11" s="40"/>
      <c r="D11" s="41"/>
      <c r="E11" s="38" t="s">
        <v>27</v>
      </c>
      <c r="F11" s="10"/>
      <c r="G11" s="11" t="s">
        <v>11</v>
      </c>
      <c r="H11" s="39" t="s">
        <v>20</v>
      </c>
      <c r="I11" s="40"/>
      <c r="J11" s="41"/>
      <c r="K11" s="37" t="s">
        <v>27</v>
      </c>
    </row>
    <row r="12" spans="1:11" ht="26.25" customHeight="1" thickTop="1" x14ac:dyDescent="0.4">
      <c r="A12" s="49">
        <f>A5+1</f>
        <v>3</v>
      </c>
      <c r="B12" s="7" t="s">
        <v>15</v>
      </c>
      <c r="C12" s="24"/>
      <c r="D12" s="25"/>
      <c r="E12" s="30" t="s">
        <v>29</v>
      </c>
      <c r="F12" s="10"/>
      <c r="G12" s="58" t="s">
        <v>24</v>
      </c>
      <c r="H12" s="7" t="s">
        <v>15</v>
      </c>
      <c r="I12" s="24"/>
      <c r="J12" s="25"/>
      <c r="K12" s="30" t="s">
        <v>29</v>
      </c>
    </row>
    <row r="13" spans="1:11" ht="26.25" customHeight="1" x14ac:dyDescent="0.4">
      <c r="A13" s="50"/>
      <c r="B13" s="8" t="s">
        <v>16</v>
      </c>
      <c r="C13" s="26"/>
      <c r="D13" s="27"/>
      <c r="E13" s="30" t="s">
        <v>29</v>
      </c>
      <c r="F13" s="10"/>
      <c r="G13" s="57"/>
      <c r="H13" s="8" t="s">
        <v>16</v>
      </c>
      <c r="I13" s="26"/>
      <c r="J13" s="27"/>
      <c r="K13" s="30" t="s">
        <v>29</v>
      </c>
    </row>
    <row r="14" spans="1:11" ht="26.25" customHeight="1" x14ac:dyDescent="0.4">
      <c r="A14" s="50"/>
      <c r="B14" s="8" t="s">
        <v>17</v>
      </c>
      <c r="C14" s="26"/>
      <c r="D14" s="27"/>
      <c r="E14" s="30" t="s">
        <v>29</v>
      </c>
      <c r="F14" s="10"/>
      <c r="G14" s="57"/>
      <c r="H14" s="8" t="s">
        <v>17</v>
      </c>
      <c r="I14" s="26"/>
      <c r="J14" s="27"/>
      <c r="K14" s="30" t="s">
        <v>29</v>
      </c>
    </row>
    <row r="15" spans="1:11" ht="26.25" customHeight="1" x14ac:dyDescent="0.4">
      <c r="A15" s="50"/>
      <c r="B15" s="8" t="s">
        <v>18</v>
      </c>
      <c r="C15" s="26"/>
      <c r="D15" s="27"/>
      <c r="E15" s="30" t="s">
        <v>29</v>
      </c>
      <c r="F15" s="10"/>
      <c r="G15" s="57"/>
      <c r="H15" s="8" t="s">
        <v>18</v>
      </c>
      <c r="I15" s="26"/>
      <c r="J15" s="27"/>
      <c r="K15" s="30" t="s">
        <v>29</v>
      </c>
    </row>
    <row r="16" spans="1:11" ht="26.25" customHeight="1" x14ac:dyDescent="0.4">
      <c r="A16" s="50"/>
      <c r="B16" s="9" t="s">
        <v>19</v>
      </c>
      <c r="C16" s="28"/>
      <c r="D16" s="29"/>
      <c r="E16" s="31" t="s">
        <v>29</v>
      </c>
      <c r="F16" s="10"/>
      <c r="G16" s="49"/>
      <c r="H16" s="9" t="s">
        <v>19</v>
      </c>
      <c r="I16" s="28"/>
      <c r="J16" s="29"/>
      <c r="K16" s="31" t="s">
        <v>29</v>
      </c>
    </row>
    <row r="17" spans="1:11" ht="26.25" customHeight="1" x14ac:dyDescent="0.15">
      <c r="A17" s="12">
        <f>A12</f>
        <v>3</v>
      </c>
      <c r="B17" s="51" t="s">
        <v>13</v>
      </c>
      <c r="C17" s="52"/>
      <c r="D17" s="53" t="s">
        <v>28</v>
      </c>
      <c r="E17" s="54"/>
      <c r="F17" s="10"/>
      <c r="G17" s="12" t="s">
        <v>23</v>
      </c>
      <c r="H17" s="51" t="s">
        <v>13</v>
      </c>
      <c r="I17" s="52"/>
      <c r="J17" s="53" t="s">
        <v>28</v>
      </c>
      <c r="K17" s="54"/>
    </row>
    <row r="18" spans="1:11" ht="26.25" customHeight="1" thickBot="1" x14ac:dyDescent="0.45">
      <c r="A18" s="11" t="s">
        <v>11</v>
      </c>
      <c r="B18" s="39" t="s">
        <v>20</v>
      </c>
      <c r="C18" s="40"/>
      <c r="D18" s="41"/>
      <c r="E18" s="38" t="s">
        <v>27</v>
      </c>
      <c r="F18" s="10"/>
      <c r="G18" s="11" t="s">
        <v>11</v>
      </c>
      <c r="H18" s="39" t="s">
        <v>20</v>
      </c>
      <c r="I18" s="40"/>
      <c r="J18" s="41"/>
      <c r="K18" s="37" t="s">
        <v>27</v>
      </c>
    </row>
    <row r="19" spans="1:11" ht="11.25" customHeight="1" thickTop="1" thickBot="1" x14ac:dyDescent="0.45">
      <c r="A19" s="2"/>
      <c r="B19" s="2"/>
      <c r="C19" s="2"/>
      <c r="D19" s="2"/>
      <c r="E19" s="2"/>
      <c r="G19" s="2"/>
    </row>
    <row r="20" spans="1:11" ht="37.5" customHeight="1" x14ac:dyDescent="0.4">
      <c r="A20" s="32"/>
      <c r="B20" s="33"/>
      <c r="C20" s="42"/>
      <c r="D20" s="42"/>
      <c r="E20" s="42"/>
      <c r="G20" s="43" t="s">
        <v>11</v>
      </c>
      <c r="H20" s="15" t="s">
        <v>9</v>
      </c>
      <c r="I20" s="45" t="s">
        <v>28</v>
      </c>
      <c r="J20" s="45"/>
      <c r="K20" s="46"/>
    </row>
    <row r="21" spans="1:11" ht="37.5" customHeight="1" thickBot="1" x14ac:dyDescent="0.45">
      <c r="A21" s="14" t="s">
        <v>12</v>
      </c>
      <c r="B21" s="13"/>
      <c r="C21" s="47"/>
      <c r="D21" s="48"/>
      <c r="E21" s="48"/>
      <c r="G21" s="44"/>
      <c r="H21" s="16" t="s">
        <v>10</v>
      </c>
      <c r="I21" s="59" t="s">
        <v>27</v>
      </c>
      <c r="J21" s="60"/>
      <c r="K21" s="61"/>
    </row>
    <row r="22" spans="1:11" x14ac:dyDescent="0.4">
      <c r="K22" s="6"/>
    </row>
  </sheetData>
  <mergeCells count="23">
    <mergeCell ref="B18:D18"/>
    <mergeCell ref="H18:J18"/>
    <mergeCell ref="C20:E20"/>
    <mergeCell ref="G20:G21"/>
    <mergeCell ref="I20:K20"/>
    <mergeCell ref="C21:E21"/>
    <mergeCell ref="I21:K21"/>
    <mergeCell ref="B11:D11"/>
    <mergeCell ref="H11:J11"/>
    <mergeCell ref="A12:A16"/>
    <mergeCell ref="G12:G16"/>
    <mergeCell ref="B17:C17"/>
    <mergeCell ref="D17:E17"/>
    <mergeCell ref="H17:I17"/>
    <mergeCell ref="J17:K17"/>
    <mergeCell ref="A1:K1"/>
    <mergeCell ref="A2:K2"/>
    <mergeCell ref="A5:A9"/>
    <mergeCell ref="G5:G9"/>
    <mergeCell ref="B10:C10"/>
    <mergeCell ref="D10:E10"/>
    <mergeCell ref="H10:I10"/>
    <mergeCell ref="J10:K10"/>
  </mergeCells>
  <phoneticPr fontId="1"/>
  <printOptions horizontalCentered="1"/>
  <pageMargins left="0.70866141732283472" right="0.70866141732283472" top="0.74803149606299213" bottom="0.74803149606299213" header="0.9055118110236221" footer="0.9055118110236221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WhiteSpace="0" view="pageBreakPreview" topLeftCell="A10" zoomScaleNormal="100" zoomScaleSheetLayoutView="100" workbookViewId="0">
      <selection activeCell="N9" sqref="N9"/>
    </sheetView>
  </sheetViews>
  <sheetFormatPr defaultRowHeight="14.25" x14ac:dyDescent="0.4"/>
  <cols>
    <col min="1" max="1" width="5" style="1" bestFit="1" customWidth="1"/>
    <col min="2" max="2" width="9.75" style="1" bestFit="1" customWidth="1"/>
    <col min="3" max="4" width="5.5" style="1" bestFit="1" customWidth="1"/>
    <col min="5" max="5" width="12.5" style="1" customWidth="1"/>
    <col min="6" max="6" width="1.375" style="1" customWidth="1"/>
    <col min="7" max="7" width="5" style="1" customWidth="1"/>
    <col min="8" max="8" width="9" style="1"/>
    <col min="9" max="10" width="5.5" style="1" bestFit="1" customWidth="1"/>
    <col min="11" max="11" width="12.5" style="1" customWidth="1"/>
    <col min="12" max="12" width="3.5" style="1" customWidth="1"/>
    <col min="13" max="16384" width="9" style="1"/>
  </cols>
  <sheetData>
    <row r="1" spans="1:11" ht="17.25" x14ac:dyDescent="0.4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.75" customHeight="1" x14ac:dyDescent="0.4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36" customHeight="1" thickBot="1" x14ac:dyDescent="0.45">
      <c r="A4" s="3" t="s">
        <v>1</v>
      </c>
      <c r="B4" s="4" t="s">
        <v>8</v>
      </c>
      <c r="C4" s="4" t="s">
        <v>22</v>
      </c>
      <c r="D4" s="17" t="s">
        <v>14</v>
      </c>
      <c r="E4" s="5" t="s">
        <v>0</v>
      </c>
      <c r="F4" s="10"/>
      <c r="G4" s="3" t="s">
        <v>1</v>
      </c>
      <c r="H4" s="4" t="s">
        <v>8</v>
      </c>
      <c r="I4" s="4" t="s">
        <v>22</v>
      </c>
      <c r="J4" s="17" t="s">
        <v>14</v>
      </c>
      <c r="K4" s="3" t="s">
        <v>0</v>
      </c>
    </row>
    <row r="5" spans="1:11" ht="26.25" customHeight="1" thickTop="1" x14ac:dyDescent="0.4">
      <c r="A5" s="57">
        <v>2</v>
      </c>
      <c r="B5" s="7" t="s">
        <v>3</v>
      </c>
      <c r="C5" s="18">
        <v>1</v>
      </c>
      <c r="D5" s="19">
        <v>15</v>
      </c>
      <c r="E5" s="72">
        <f>C5*6000</f>
        <v>6000</v>
      </c>
      <c r="F5" s="10"/>
      <c r="G5" s="58" t="s">
        <v>25</v>
      </c>
      <c r="H5" s="7" t="s">
        <v>15</v>
      </c>
      <c r="I5" s="18">
        <v>2</v>
      </c>
      <c r="J5" s="19">
        <f>13+5</f>
        <v>18</v>
      </c>
      <c r="K5" s="70">
        <f t="shared" ref="K5" si="0">I5*6000</f>
        <v>12000</v>
      </c>
    </row>
    <row r="6" spans="1:11" ht="26.25" customHeight="1" x14ac:dyDescent="0.4">
      <c r="A6" s="57"/>
      <c r="B6" s="8" t="s">
        <v>4</v>
      </c>
      <c r="C6" s="20">
        <v>2</v>
      </c>
      <c r="D6" s="21">
        <f t="shared" ref="D6" si="1">4*C6</f>
        <v>8</v>
      </c>
      <c r="E6" s="72">
        <f>C6*5000</f>
        <v>10000</v>
      </c>
      <c r="F6" s="10"/>
      <c r="G6" s="57"/>
      <c r="H6" s="8" t="s">
        <v>16</v>
      </c>
      <c r="I6" s="20">
        <v>3</v>
      </c>
      <c r="J6" s="21">
        <f t="shared" ref="J6" si="2">4*I6</f>
        <v>12</v>
      </c>
      <c r="K6" s="70">
        <f t="shared" ref="K6" si="3">I6*5000</f>
        <v>15000</v>
      </c>
    </row>
    <row r="7" spans="1:11" ht="26.25" customHeight="1" x14ac:dyDescent="0.4">
      <c r="A7" s="57"/>
      <c r="B7" s="8" t="s">
        <v>5</v>
      </c>
      <c r="C7" s="20">
        <v>3</v>
      </c>
      <c r="D7" s="21">
        <f t="shared" ref="D7" si="4">3*C7</f>
        <v>9</v>
      </c>
      <c r="E7" s="72">
        <f>C7*4000</f>
        <v>12000</v>
      </c>
      <c r="F7" s="10"/>
      <c r="G7" s="57"/>
      <c r="H7" s="8" t="s">
        <v>17</v>
      </c>
      <c r="I7" s="20">
        <v>0</v>
      </c>
      <c r="J7" s="21">
        <f t="shared" ref="J7" si="5">3*I7</f>
        <v>0</v>
      </c>
      <c r="K7" s="70">
        <f t="shared" ref="K7" si="6">I7*4000</f>
        <v>0</v>
      </c>
    </row>
    <row r="8" spans="1:11" ht="26.25" customHeight="1" x14ac:dyDescent="0.4">
      <c r="A8" s="57"/>
      <c r="B8" s="8" t="s">
        <v>6</v>
      </c>
      <c r="C8" s="20">
        <v>4</v>
      </c>
      <c r="D8" s="21">
        <f t="shared" ref="D8" si="7">2*C8</f>
        <v>8</v>
      </c>
      <c r="E8" s="72">
        <f>C8*3000</f>
        <v>12000</v>
      </c>
      <c r="F8" s="10"/>
      <c r="G8" s="57"/>
      <c r="H8" s="8" t="s">
        <v>18</v>
      </c>
      <c r="I8" s="20">
        <v>0</v>
      </c>
      <c r="J8" s="21">
        <f t="shared" ref="J8" si="8">2*I8</f>
        <v>0</v>
      </c>
      <c r="K8" s="70">
        <f t="shared" ref="K8" si="9">I8*3000</f>
        <v>0</v>
      </c>
    </row>
    <row r="9" spans="1:11" ht="26.25" customHeight="1" x14ac:dyDescent="0.4">
      <c r="A9" s="49"/>
      <c r="B9" s="9" t="s">
        <v>7</v>
      </c>
      <c r="C9" s="22">
        <v>5</v>
      </c>
      <c r="D9" s="23">
        <f t="shared" ref="D9" si="10">1*C9</f>
        <v>5</v>
      </c>
      <c r="E9" s="73">
        <f>C9*2000</f>
        <v>10000</v>
      </c>
      <c r="F9" s="10"/>
      <c r="G9" s="49"/>
      <c r="H9" s="9" t="s">
        <v>19</v>
      </c>
      <c r="I9" s="22">
        <v>2</v>
      </c>
      <c r="J9" s="23">
        <f t="shared" ref="J9" si="11">1*I9</f>
        <v>2</v>
      </c>
      <c r="K9" s="71">
        <f t="shared" ref="K9" si="12">I9*2000</f>
        <v>4000</v>
      </c>
    </row>
    <row r="10" spans="1:11" ht="26.25" customHeight="1" x14ac:dyDescent="0.15">
      <c r="A10" s="12">
        <f>A5</f>
        <v>2</v>
      </c>
      <c r="B10" s="51" t="s">
        <v>9</v>
      </c>
      <c r="C10" s="52"/>
      <c r="D10" s="68">
        <f>SUM(D5:D9)</f>
        <v>45</v>
      </c>
      <c r="E10" s="69"/>
      <c r="F10" s="10"/>
      <c r="G10" s="12" t="s">
        <v>25</v>
      </c>
      <c r="H10" s="51" t="s">
        <v>13</v>
      </c>
      <c r="I10" s="52"/>
      <c r="J10" s="68">
        <f>SUM(J5:J9)</f>
        <v>32</v>
      </c>
      <c r="K10" s="69"/>
    </row>
    <row r="11" spans="1:11" ht="26.25" customHeight="1" thickBot="1" x14ac:dyDescent="0.45">
      <c r="A11" s="11" t="s">
        <v>11</v>
      </c>
      <c r="B11" s="39" t="s">
        <v>10</v>
      </c>
      <c r="C11" s="40"/>
      <c r="D11" s="41"/>
      <c r="E11" s="35">
        <f>SUM(E5:E9)</f>
        <v>50000</v>
      </c>
      <c r="F11" s="10"/>
      <c r="G11" s="11" t="s">
        <v>11</v>
      </c>
      <c r="H11" s="39" t="s">
        <v>20</v>
      </c>
      <c r="I11" s="40"/>
      <c r="J11" s="41"/>
      <c r="K11" s="36">
        <f t="shared" ref="K11" si="13">SUM(K5:K9)</f>
        <v>31000</v>
      </c>
    </row>
    <row r="12" spans="1:11" ht="26.25" customHeight="1" thickTop="1" x14ac:dyDescent="0.4">
      <c r="A12" s="49">
        <f>A5+1</f>
        <v>3</v>
      </c>
      <c r="B12" s="7" t="s">
        <v>15</v>
      </c>
      <c r="C12" s="18">
        <v>1</v>
      </c>
      <c r="D12" s="19">
        <v>15</v>
      </c>
      <c r="E12" s="72">
        <f>C12*6000</f>
        <v>6000</v>
      </c>
      <c r="F12" s="10"/>
      <c r="G12" s="58" t="s">
        <v>24</v>
      </c>
      <c r="H12" s="7" t="s">
        <v>15</v>
      </c>
      <c r="I12" s="18">
        <v>1</v>
      </c>
      <c r="J12" s="19">
        <v>15</v>
      </c>
      <c r="K12" s="70">
        <f>I12*6000</f>
        <v>6000</v>
      </c>
    </row>
    <row r="13" spans="1:11" ht="26.25" customHeight="1" x14ac:dyDescent="0.4">
      <c r="A13" s="50"/>
      <c r="B13" s="8" t="s">
        <v>16</v>
      </c>
      <c r="C13" s="20">
        <v>2</v>
      </c>
      <c r="D13" s="21">
        <f t="shared" ref="D13" si="14">4*C13</f>
        <v>8</v>
      </c>
      <c r="E13" s="72">
        <f t="shared" ref="E13" si="15">C13*5000</f>
        <v>10000</v>
      </c>
      <c r="F13" s="10"/>
      <c r="G13" s="57"/>
      <c r="H13" s="8" t="s">
        <v>16</v>
      </c>
      <c r="I13" s="20">
        <v>2</v>
      </c>
      <c r="J13" s="21">
        <f t="shared" ref="J13" si="16">4*I13</f>
        <v>8</v>
      </c>
      <c r="K13" s="70">
        <f>I13*5000</f>
        <v>10000</v>
      </c>
    </row>
    <row r="14" spans="1:11" ht="26.25" customHeight="1" x14ac:dyDescent="0.4">
      <c r="A14" s="50"/>
      <c r="B14" s="8" t="s">
        <v>17</v>
      </c>
      <c r="C14" s="20">
        <v>3</v>
      </c>
      <c r="D14" s="21">
        <f t="shared" ref="D14" si="17">3*C14</f>
        <v>9</v>
      </c>
      <c r="E14" s="72">
        <f t="shared" ref="E14" si="18">C14*4000</f>
        <v>12000</v>
      </c>
      <c r="F14" s="10"/>
      <c r="G14" s="57"/>
      <c r="H14" s="8" t="s">
        <v>17</v>
      </c>
      <c r="I14" s="20">
        <v>3</v>
      </c>
      <c r="J14" s="21">
        <f t="shared" ref="J14" si="19">3*I14</f>
        <v>9</v>
      </c>
      <c r="K14" s="70">
        <f t="shared" ref="K14" si="20">I14*4000</f>
        <v>12000</v>
      </c>
    </row>
    <row r="15" spans="1:11" ht="26.25" customHeight="1" x14ac:dyDescent="0.4">
      <c r="A15" s="50"/>
      <c r="B15" s="8" t="s">
        <v>18</v>
      </c>
      <c r="C15" s="20">
        <v>4</v>
      </c>
      <c r="D15" s="21">
        <f t="shared" ref="D15" si="21">2*C15</f>
        <v>8</v>
      </c>
      <c r="E15" s="72">
        <f t="shared" ref="E15" si="22">C15*3000</f>
        <v>12000</v>
      </c>
      <c r="F15" s="10"/>
      <c r="G15" s="57"/>
      <c r="H15" s="8" t="s">
        <v>18</v>
      </c>
      <c r="I15" s="20">
        <v>4</v>
      </c>
      <c r="J15" s="21">
        <f t="shared" ref="J15" si="23">2*I15</f>
        <v>8</v>
      </c>
      <c r="K15" s="70">
        <f t="shared" ref="K15" si="24">I15*3000</f>
        <v>12000</v>
      </c>
    </row>
    <row r="16" spans="1:11" ht="26.25" customHeight="1" x14ac:dyDescent="0.4">
      <c r="A16" s="50"/>
      <c r="B16" s="9" t="s">
        <v>19</v>
      </c>
      <c r="C16" s="22">
        <v>5</v>
      </c>
      <c r="D16" s="23">
        <f t="shared" ref="D16" si="25">1*C16</f>
        <v>5</v>
      </c>
      <c r="E16" s="73">
        <f t="shared" ref="E16" si="26">C16*2000</f>
        <v>10000</v>
      </c>
      <c r="F16" s="10"/>
      <c r="G16" s="49"/>
      <c r="H16" s="9" t="s">
        <v>19</v>
      </c>
      <c r="I16" s="22">
        <v>5</v>
      </c>
      <c r="J16" s="23">
        <f t="shared" ref="J16" si="27">1*I16</f>
        <v>5</v>
      </c>
      <c r="K16" s="71">
        <f t="shared" ref="K16" si="28">I16*2000</f>
        <v>10000</v>
      </c>
    </row>
    <row r="17" spans="1:11" ht="26.25" customHeight="1" x14ac:dyDescent="0.15">
      <c r="A17" s="12">
        <f>A12</f>
        <v>3</v>
      </c>
      <c r="B17" s="51" t="s">
        <v>13</v>
      </c>
      <c r="C17" s="52"/>
      <c r="D17" s="68">
        <f t="shared" ref="D17" si="29">SUM(D12:D16)</f>
        <v>45</v>
      </c>
      <c r="E17" s="69"/>
      <c r="F17" s="10"/>
      <c r="G17" s="12" t="s">
        <v>23</v>
      </c>
      <c r="H17" s="51" t="s">
        <v>13</v>
      </c>
      <c r="I17" s="52"/>
      <c r="J17" s="68">
        <f t="shared" ref="J17" si="30">SUM(J12:J16)</f>
        <v>45</v>
      </c>
      <c r="K17" s="69"/>
    </row>
    <row r="18" spans="1:11" ht="26.25" customHeight="1" thickBot="1" x14ac:dyDescent="0.45">
      <c r="A18" s="11" t="s">
        <v>11</v>
      </c>
      <c r="B18" s="39" t="s">
        <v>20</v>
      </c>
      <c r="C18" s="40"/>
      <c r="D18" s="41"/>
      <c r="E18" s="35">
        <f t="shared" ref="E18" si="31">SUM(E12:E16)</f>
        <v>50000</v>
      </c>
      <c r="F18" s="10"/>
      <c r="G18" s="11" t="s">
        <v>11</v>
      </c>
      <c r="H18" s="39" t="s">
        <v>20</v>
      </c>
      <c r="I18" s="40"/>
      <c r="J18" s="41"/>
      <c r="K18" s="36">
        <f t="shared" ref="K18" si="32">SUM(K12:K16)</f>
        <v>50000</v>
      </c>
    </row>
    <row r="19" spans="1:11" ht="11.25" customHeight="1" thickTop="1" thickBot="1" x14ac:dyDescent="0.45">
      <c r="A19" s="2"/>
      <c r="B19" s="2"/>
      <c r="C19" s="2"/>
      <c r="D19" s="2"/>
      <c r="E19" s="2"/>
      <c r="G19" s="2"/>
    </row>
    <row r="20" spans="1:11" ht="37.5" customHeight="1" x14ac:dyDescent="0.4">
      <c r="A20" s="32"/>
      <c r="B20" s="33"/>
      <c r="C20" s="42"/>
      <c r="D20" s="42"/>
      <c r="E20" s="42"/>
      <c r="G20" s="43" t="s">
        <v>11</v>
      </c>
      <c r="H20" s="15" t="s">
        <v>9</v>
      </c>
      <c r="I20" s="62">
        <f>D10+D17+J10+J17</f>
        <v>167</v>
      </c>
      <c r="J20" s="62"/>
      <c r="K20" s="63"/>
    </row>
    <row r="21" spans="1:11" ht="37.5" customHeight="1" thickBot="1" x14ac:dyDescent="0.45">
      <c r="A21" s="34" t="s">
        <v>12</v>
      </c>
      <c r="B21" s="13"/>
      <c r="C21" s="64" t="s">
        <v>21</v>
      </c>
      <c r="D21" s="64"/>
      <c r="E21" s="64"/>
      <c r="G21" s="44"/>
      <c r="H21" s="16" t="s">
        <v>10</v>
      </c>
      <c r="I21" s="65">
        <f>E11+E18+K11+K18</f>
        <v>181000</v>
      </c>
      <c r="J21" s="66"/>
      <c r="K21" s="67"/>
    </row>
    <row r="22" spans="1:11" x14ac:dyDescent="0.4">
      <c r="K22" s="6"/>
    </row>
  </sheetData>
  <mergeCells count="23">
    <mergeCell ref="A1:K1"/>
    <mergeCell ref="A2:K2"/>
    <mergeCell ref="A5:A9"/>
    <mergeCell ref="G5:G9"/>
    <mergeCell ref="B10:C10"/>
    <mergeCell ref="D10:E10"/>
    <mergeCell ref="H10:I10"/>
    <mergeCell ref="J10:K10"/>
    <mergeCell ref="B11:D11"/>
    <mergeCell ref="H11:J11"/>
    <mergeCell ref="A12:A16"/>
    <mergeCell ref="G12:G16"/>
    <mergeCell ref="B17:C17"/>
    <mergeCell ref="D17:E17"/>
    <mergeCell ref="H17:I17"/>
    <mergeCell ref="J17:K17"/>
    <mergeCell ref="B18:D18"/>
    <mergeCell ref="H18:J18"/>
    <mergeCell ref="C20:E20"/>
    <mergeCell ref="G20:G21"/>
    <mergeCell ref="I20:K20"/>
    <mergeCell ref="C21:E21"/>
    <mergeCell ref="I21:K21"/>
  </mergeCells>
  <phoneticPr fontId="1"/>
  <printOptions horizontalCentered="1"/>
  <pageMargins left="0.70866141732283472" right="0.70866141732283472" top="0.74803149606299213" bottom="0.74803149606299213" header="0.9055118110236221" footer="0.905511811023622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実績報告一覧</vt:lpstr>
      <vt:lpstr>記入例</vt:lpstr>
      <vt:lpstr>記入例!Print_Area</vt:lpstr>
      <vt:lpstr>実績報告一覧!Print_Area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2023-06-07T10:58:24Z</cp:lastPrinted>
  <dcterms:created xsi:type="dcterms:W3CDTF">2020-11-10T00:14:40Z</dcterms:created>
  <dcterms:modified xsi:type="dcterms:W3CDTF">2023-06-07T10:58:30Z</dcterms:modified>
</cp:coreProperties>
</file>