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230" yWindow="75" windowWidth="10275" windowHeight="6390" tabRatio="601"/>
  </bookViews>
  <sheets>
    <sheet name="自動計算シート " sheetId="34" r:id="rId1"/>
    <sheet name="Sheet2" sheetId="2" r:id="rId2"/>
    <sheet name="Sheet3" sheetId="3" r:id="rId3"/>
  </sheets>
  <definedNames>
    <definedName name="_xlnm.Print_Area" localSheetId="0">'自動計算シート '!$A$1:$L$104</definedName>
  </definedNames>
  <calcPr calcId="145621"/>
</workbook>
</file>

<file path=xl/calcChain.xml><?xml version="1.0" encoding="utf-8"?>
<calcChain xmlns="http://schemas.openxmlformats.org/spreadsheetml/2006/main">
  <c r="H90" i="34" l="1"/>
  <c r="H89" i="34"/>
  <c r="H92" i="34" s="1"/>
  <c r="H88" i="34"/>
  <c r="H50" i="34"/>
  <c r="H49" i="34"/>
  <c r="H48" i="34"/>
  <c r="H42" i="34"/>
  <c r="H41" i="34"/>
  <c r="H44" i="34" s="1"/>
  <c r="H67" i="34" s="1"/>
  <c r="H40" i="34"/>
  <c r="H34" i="34"/>
  <c r="H33" i="34"/>
  <c r="H32" i="34"/>
  <c r="H36" i="34" s="1"/>
  <c r="H66" i="34" s="1"/>
  <c r="H52" i="34" l="1"/>
  <c r="H68" i="34" s="1"/>
  <c r="H70" i="34" s="1"/>
  <c r="H76" i="34" s="1"/>
  <c r="H78" i="34" s="1"/>
  <c r="H99" i="34" s="1"/>
  <c r="H101" i="34" s="1"/>
</calcChain>
</file>

<file path=xl/sharedStrings.xml><?xml version="1.0" encoding="utf-8"?>
<sst xmlns="http://schemas.openxmlformats.org/spreadsheetml/2006/main" count="81" uniqueCount="35">
  <si>
    <t>円</t>
    <rPh sb="0" eb="1">
      <t>エン</t>
    </rPh>
    <phoneticPr fontId="2"/>
  </si>
  <si>
    <t>【参考資料２】　児童扶養手当と公的年金等との差額計算シート</t>
    <rPh sb="1" eb="3">
      <t>サンコウ</t>
    </rPh>
    <rPh sb="3" eb="5">
      <t>シリョウ</t>
    </rPh>
    <rPh sb="8" eb="10">
      <t>ジドウ</t>
    </rPh>
    <rPh sb="10" eb="12">
      <t>フヨウ</t>
    </rPh>
    <rPh sb="12" eb="14">
      <t>テア</t>
    </rPh>
    <rPh sb="15" eb="17">
      <t>コウテキ</t>
    </rPh>
    <rPh sb="17" eb="19">
      <t>ネンキン</t>
    </rPh>
    <rPh sb="19" eb="20">
      <t>トウ</t>
    </rPh>
    <rPh sb="22" eb="24">
      <t>サガク</t>
    </rPh>
    <rPh sb="24" eb="26">
      <t>ケイサン</t>
    </rPh>
    <phoneticPr fontId="2"/>
  </si>
  <si>
    <t>年金等の種類</t>
    <rPh sb="0" eb="2">
      <t>ネンキン</t>
    </rPh>
    <rPh sb="2" eb="3">
      <t>トウ</t>
    </rPh>
    <rPh sb="4" eb="6">
      <t>シュルイ</t>
    </rPh>
    <phoneticPr fontId="2"/>
  </si>
  <si>
    <t>色のセルに、該当する金額を入力してください。</t>
    <rPh sb="6" eb="8">
      <t>ガイトウ</t>
    </rPh>
    <rPh sb="10" eb="12">
      <t>キンガク</t>
    </rPh>
    <rPh sb="13" eb="15">
      <t>ニュウリョク</t>
    </rPh>
    <phoneticPr fontId="2"/>
  </si>
  <si>
    <t>１．児童扶養手当の月額の入力</t>
    <rPh sb="2" eb="4">
      <t>ジドウ</t>
    </rPh>
    <rPh sb="4" eb="6">
      <t>フヨウ</t>
    </rPh>
    <rPh sb="6" eb="8">
      <t>テアテ</t>
    </rPh>
    <rPh sb="9" eb="10">
      <t>ゲツ</t>
    </rPh>
    <rPh sb="10" eb="11">
      <t>ガク</t>
    </rPh>
    <rPh sb="12" eb="14">
      <t>ニュウリョク</t>
    </rPh>
    <phoneticPr fontId="2"/>
  </si>
  <si>
    <t>月額相当額</t>
    <rPh sb="0" eb="2">
      <t>ゲツガク</t>
    </rPh>
    <rPh sb="2" eb="4">
      <t>ソウトウ</t>
    </rPh>
    <rPh sb="4" eb="5">
      <t>ガク</t>
    </rPh>
    <phoneticPr fontId="2"/>
  </si>
  <si>
    <t>支給停止額</t>
    <rPh sb="0" eb="2">
      <t>シキュウ</t>
    </rPh>
    <rPh sb="2" eb="4">
      <t>テイシ</t>
    </rPh>
    <rPh sb="4" eb="5">
      <t>ガク</t>
    </rPh>
    <phoneticPr fontId="2"/>
  </si>
  <si>
    <t>－</t>
    <phoneticPr fontId="2"/>
  </si>
  <si>
    <t xml:space="preserve"> 児童１（年金が最も低い児童）</t>
    <rPh sb="1" eb="3">
      <t>ジドウ</t>
    </rPh>
    <rPh sb="5" eb="7">
      <t>ネンキン</t>
    </rPh>
    <rPh sb="8" eb="9">
      <t>モット</t>
    </rPh>
    <rPh sb="10" eb="11">
      <t>ヒク</t>
    </rPh>
    <rPh sb="12" eb="14">
      <t>ジドウ</t>
    </rPh>
    <phoneticPr fontId="2"/>
  </si>
  <si>
    <t xml:space="preserve"> 児童３（児童１、児童２以外の児童）</t>
    <rPh sb="1" eb="3">
      <t>ジドウ</t>
    </rPh>
    <rPh sb="5" eb="7">
      <t>ジドウ</t>
    </rPh>
    <rPh sb="9" eb="11">
      <t>ジドウ</t>
    </rPh>
    <rPh sb="12" eb="14">
      <t>イガイ</t>
    </rPh>
    <rPh sb="15" eb="17">
      <t>ジドウ</t>
    </rPh>
    <phoneticPr fontId="2"/>
  </si>
  <si>
    <t xml:space="preserve"> 児童２（児童１以外で年金が最も低い児童）</t>
    <rPh sb="1" eb="3">
      <t>ジドウ</t>
    </rPh>
    <rPh sb="5" eb="7">
      <t>ジドウ</t>
    </rPh>
    <rPh sb="8" eb="10">
      <t>イガイ</t>
    </rPh>
    <rPh sb="11" eb="13">
      <t>ネンキン</t>
    </rPh>
    <rPh sb="14" eb="15">
      <t>モット</t>
    </rPh>
    <rPh sb="16" eb="17">
      <t>ヒク</t>
    </rPh>
    <rPh sb="18" eb="20">
      <t>ジドウ</t>
    </rPh>
    <phoneticPr fontId="2"/>
  </si>
  <si>
    <t>上限額</t>
    <rPh sb="0" eb="2">
      <t>ジョウゲン</t>
    </rPh>
    <rPh sb="2" eb="3">
      <t>ガク</t>
    </rPh>
    <phoneticPr fontId="2"/>
  </si>
  <si>
    <t>差引後の手当額</t>
    <rPh sb="0" eb="2">
      <t>サシヒキ</t>
    </rPh>
    <rPh sb="2" eb="3">
      <t>ゴ</t>
    </rPh>
    <rPh sb="4" eb="6">
      <t>テア</t>
    </rPh>
    <phoneticPr fontId="2"/>
  </si>
  <si>
    <t>支給停止額</t>
    <rPh sb="0" eb="2">
      <t>シキュウ</t>
    </rPh>
    <rPh sb="2" eb="4">
      <t>テイシ</t>
    </rPh>
    <rPh sb="4" eb="5">
      <t>ガク</t>
    </rPh>
    <phoneticPr fontId="2"/>
  </si>
  <si>
    <t>※</t>
    <phoneticPr fontId="2"/>
  </si>
  <si>
    <t>　　・児童扶養手当法第９条第１項に基づく所得による一部支給停止後の額を入力してください。</t>
    <rPh sb="3" eb="5">
      <t>ジドウ</t>
    </rPh>
    <rPh sb="5" eb="7">
      <t>フヨウ</t>
    </rPh>
    <rPh sb="7" eb="9">
      <t>テア</t>
    </rPh>
    <rPh sb="25" eb="27">
      <t>イチブ</t>
    </rPh>
    <rPh sb="27" eb="29">
      <t>シキュウ</t>
    </rPh>
    <rPh sb="29" eb="31">
      <t>テイシ</t>
    </rPh>
    <rPh sb="35" eb="37">
      <t>ニュウリョク</t>
    </rPh>
    <phoneticPr fontId="2"/>
  </si>
  <si>
    <t>　　・児童が２人以上の場合は、第２子加算額（5,000円）及び第３子以降加算額（3,000円）を合算した額を入力してください。</t>
    <rPh sb="3" eb="5">
      <t>ジドウ</t>
    </rPh>
    <rPh sb="7" eb="8">
      <t>ニン</t>
    </rPh>
    <rPh sb="8" eb="10">
      <t>イジョウ</t>
    </rPh>
    <rPh sb="11" eb="13">
      <t>バアイ</t>
    </rPh>
    <rPh sb="15" eb="16">
      <t>ダイ</t>
    </rPh>
    <rPh sb="17" eb="18">
      <t>コ</t>
    </rPh>
    <rPh sb="18" eb="20">
      <t>カサン</t>
    </rPh>
    <rPh sb="20" eb="21">
      <t>ガク</t>
    </rPh>
    <rPh sb="27" eb="28">
      <t>エン</t>
    </rPh>
    <rPh sb="29" eb="30">
      <t>オヨ</t>
    </rPh>
    <rPh sb="31" eb="32">
      <t>ダイ</t>
    </rPh>
    <rPh sb="33" eb="34">
      <t>コ</t>
    </rPh>
    <rPh sb="34" eb="36">
      <t>イコウ</t>
    </rPh>
    <rPh sb="36" eb="38">
      <t>カサン</t>
    </rPh>
    <rPh sb="38" eb="39">
      <t>ガク</t>
    </rPh>
    <rPh sb="45" eb="46">
      <t>エン</t>
    </rPh>
    <rPh sb="48" eb="50">
      <t>ガッサン</t>
    </rPh>
    <rPh sb="52" eb="53">
      <t>ガク</t>
    </rPh>
    <rPh sb="54" eb="56">
      <t>ニュウリョク</t>
    </rPh>
    <phoneticPr fontId="2"/>
  </si>
  <si>
    <t>　　・児童が受給する年金が２以上ある場合は、それぞれ年金額を入力してください。</t>
    <rPh sb="3" eb="5">
      <t>ジドウ</t>
    </rPh>
    <rPh sb="6" eb="8">
      <t>ジュキュウ</t>
    </rPh>
    <rPh sb="10" eb="12">
      <t>ネンキン</t>
    </rPh>
    <rPh sb="14" eb="16">
      <t>イジョウ</t>
    </rPh>
    <rPh sb="18" eb="20">
      <t>バアイ</t>
    </rPh>
    <rPh sb="26" eb="29">
      <t>ネンキンガク</t>
    </rPh>
    <rPh sb="30" eb="32">
      <t>ニュウリョク</t>
    </rPh>
    <phoneticPr fontId="2"/>
  </si>
  <si>
    <t>＜児童１ （年金が最も低い児童）＞</t>
    <rPh sb="1" eb="3">
      <t>ジドウ</t>
    </rPh>
    <rPh sb="6" eb="8">
      <t>ネンキン</t>
    </rPh>
    <rPh sb="9" eb="10">
      <t>モット</t>
    </rPh>
    <rPh sb="11" eb="12">
      <t>ヒク</t>
    </rPh>
    <rPh sb="13" eb="15">
      <t>ジドウ</t>
    </rPh>
    <phoneticPr fontId="2"/>
  </si>
  <si>
    <t>＜児童２（児童１以外で年金が最も低い児童） ＞</t>
    <rPh sb="1" eb="3">
      <t>ジドウ</t>
    </rPh>
    <rPh sb="5" eb="7">
      <t>ジドウ</t>
    </rPh>
    <rPh sb="8" eb="10">
      <t>イガイ</t>
    </rPh>
    <rPh sb="11" eb="13">
      <t>ネンキン</t>
    </rPh>
    <rPh sb="14" eb="15">
      <t>モット</t>
    </rPh>
    <rPh sb="16" eb="17">
      <t>ヒク</t>
    </rPh>
    <rPh sb="18" eb="20">
      <t>ジドウ</t>
    </rPh>
    <phoneticPr fontId="2"/>
  </si>
  <si>
    <t>＜児童３（児童１、２以外の児童） ＞</t>
    <rPh sb="1" eb="3">
      <t>ジドウ</t>
    </rPh>
    <rPh sb="5" eb="7">
      <t>ジドウ</t>
    </rPh>
    <rPh sb="10" eb="12">
      <t>イガイ</t>
    </rPh>
    <rPh sb="13" eb="15">
      <t>ジドウ</t>
    </rPh>
    <phoneticPr fontId="2"/>
  </si>
  <si>
    <t>　　・児童が２人以上の場合は、それぞれ年金額を入力してください。</t>
    <rPh sb="3" eb="5">
      <t>ジドウ</t>
    </rPh>
    <rPh sb="7" eb="8">
      <t>ニン</t>
    </rPh>
    <rPh sb="8" eb="10">
      <t>イジョウ</t>
    </rPh>
    <rPh sb="11" eb="13">
      <t>バアイ</t>
    </rPh>
    <rPh sb="19" eb="21">
      <t>ネンキン</t>
    </rPh>
    <rPh sb="21" eb="22">
      <t>ガク</t>
    </rPh>
    <rPh sb="23" eb="25">
      <t>ニュウリョク</t>
    </rPh>
    <phoneticPr fontId="2"/>
  </si>
  <si>
    <t>　　・受給資格者が受給する年金が２以上ある場合は、それぞれ年金額を入力してください。</t>
    <rPh sb="3" eb="5">
      <t>ジュキュウ</t>
    </rPh>
    <rPh sb="5" eb="8">
      <t>シカクシャ</t>
    </rPh>
    <rPh sb="9" eb="11">
      <t>ジュキュウ</t>
    </rPh>
    <rPh sb="13" eb="15">
      <t>ネンキン</t>
    </rPh>
    <rPh sb="17" eb="19">
      <t>イジョウ</t>
    </rPh>
    <rPh sb="21" eb="23">
      <t>バアイ</t>
    </rPh>
    <rPh sb="29" eb="32">
      <t>ネンキンガク</t>
    </rPh>
    <rPh sb="33" eb="35">
      <t>ニュウリョク</t>
    </rPh>
    <phoneticPr fontId="2"/>
  </si>
  <si>
    <t>児童扶養手当の月額</t>
    <rPh sb="0" eb="2">
      <t>ジドウ</t>
    </rPh>
    <rPh sb="2" eb="4">
      <t>フヨウ</t>
    </rPh>
    <rPh sb="4" eb="6">
      <t>テアテ</t>
    </rPh>
    <rPh sb="7" eb="9">
      <t>ゲツガク</t>
    </rPh>
    <phoneticPr fontId="2"/>
  </si>
  <si>
    <t xml:space="preserve"> 公的年金給付①</t>
    <rPh sb="1" eb="3">
      <t>コウテキ</t>
    </rPh>
    <rPh sb="3" eb="5">
      <t>ネンキン</t>
    </rPh>
    <rPh sb="5" eb="7">
      <t>キュウフ</t>
    </rPh>
    <phoneticPr fontId="2"/>
  </si>
  <si>
    <t xml:space="preserve"> 公的年金給付②</t>
    <rPh sb="1" eb="3">
      <t>コウテキ</t>
    </rPh>
    <rPh sb="3" eb="5">
      <t>ネンキン</t>
    </rPh>
    <rPh sb="5" eb="7">
      <t>キュウフ</t>
    </rPh>
    <phoneticPr fontId="2"/>
  </si>
  <si>
    <t xml:space="preserve"> 遺族補償等</t>
    <rPh sb="1" eb="3">
      <t>イゾク</t>
    </rPh>
    <rPh sb="3" eb="5">
      <t>ホショウ</t>
    </rPh>
    <rPh sb="5" eb="6">
      <t>トウ</t>
    </rPh>
    <phoneticPr fontId="2"/>
  </si>
  <si>
    <t>月額相当額の合計</t>
    <rPh sb="0" eb="2">
      <t>ゲツガク</t>
    </rPh>
    <rPh sb="1" eb="2">
      <t>ネンゲツ</t>
    </rPh>
    <rPh sb="2" eb="5">
      <t>ソウトウガク</t>
    </rPh>
    <rPh sb="6" eb="8">
      <t>ゴウケイ</t>
    </rPh>
    <phoneticPr fontId="2"/>
  </si>
  <si>
    <t xml:space="preserve"> 支給停止額の合計</t>
    <rPh sb="1" eb="3">
      <t>シキュウ</t>
    </rPh>
    <rPh sb="3" eb="5">
      <t>テイシ</t>
    </rPh>
    <rPh sb="5" eb="6">
      <t>ガク</t>
    </rPh>
    <rPh sb="7" eb="9">
      <t>ゴウケイ</t>
    </rPh>
    <phoneticPr fontId="2"/>
  </si>
  <si>
    <t>児童扶養手当の差額支給月額</t>
    <rPh sb="0" eb="2">
      <t>ジドウ</t>
    </rPh>
    <rPh sb="2" eb="4">
      <t>フヨウ</t>
    </rPh>
    <rPh sb="4" eb="6">
      <t>テアテ</t>
    </rPh>
    <rPh sb="7" eb="9">
      <t>サガク</t>
    </rPh>
    <rPh sb="9" eb="11">
      <t>シキュウ</t>
    </rPh>
    <rPh sb="11" eb="12">
      <t>ゲツ</t>
    </rPh>
    <rPh sb="12" eb="13">
      <t>ガク</t>
    </rPh>
    <phoneticPr fontId="2"/>
  </si>
  <si>
    <t>２．児童の公的年金給付等の年額（遺族補償等は給付総額）の入力</t>
    <rPh sb="2" eb="4">
      <t>ジドウ</t>
    </rPh>
    <rPh sb="5" eb="7">
      <t>コウテキ</t>
    </rPh>
    <rPh sb="7" eb="9">
      <t>ネンキン</t>
    </rPh>
    <rPh sb="9" eb="11">
      <t>キュウフ</t>
    </rPh>
    <rPh sb="11" eb="12">
      <t>トウ</t>
    </rPh>
    <rPh sb="13" eb="15">
      <t>ネンガク</t>
    </rPh>
    <rPh sb="16" eb="18">
      <t>イゾク</t>
    </rPh>
    <rPh sb="18" eb="20">
      <t>ホショウ</t>
    </rPh>
    <rPh sb="20" eb="21">
      <t>トウ</t>
    </rPh>
    <rPh sb="22" eb="24">
      <t>キュウフ</t>
    </rPh>
    <rPh sb="24" eb="26">
      <t>ソウガク</t>
    </rPh>
    <rPh sb="28" eb="30">
      <t>ニュウリョク</t>
    </rPh>
    <phoneticPr fontId="2"/>
  </si>
  <si>
    <t>年額（給付総額）</t>
    <rPh sb="0" eb="2">
      <t>ネンガク</t>
    </rPh>
    <rPh sb="3" eb="5">
      <t>キュウフ</t>
    </rPh>
    <rPh sb="5" eb="7">
      <t>ソウガク</t>
    </rPh>
    <phoneticPr fontId="2"/>
  </si>
  <si>
    <t>３．受給資格者の公的年金給付等の年額（遺族補償等は給付総額）の入力</t>
    <rPh sb="2" eb="4">
      <t>ジュキュウ</t>
    </rPh>
    <rPh sb="4" eb="7">
      <t>シカクシャ</t>
    </rPh>
    <rPh sb="8" eb="10">
      <t>コウテキ</t>
    </rPh>
    <rPh sb="10" eb="12">
      <t>ネンキン</t>
    </rPh>
    <rPh sb="12" eb="14">
      <t>キュウフ</t>
    </rPh>
    <rPh sb="14" eb="15">
      <t>トウ</t>
    </rPh>
    <rPh sb="16" eb="18">
      <t>ネンガク</t>
    </rPh>
    <rPh sb="17" eb="18">
      <t>ガク</t>
    </rPh>
    <rPh sb="23" eb="24">
      <t>トウ</t>
    </rPh>
    <rPh sb="25" eb="27">
      <t>キュウフ</t>
    </rPh>
    <rPh sb="31" eb="33">
      <t>ニュウリョク</t>
    </rPh>
    <phoneticPr fontId="2"/>
  </si>
  <si>
    <t>　　・「児童１～３」は、それぞれの児童の「公的年金給付等の月額相当額の合計額」が低い順（０円の者を含む）</t>
    <rPh sb="4" eb="6">
      <t>ジドウ</t>
    </rPh>
    <rPh sb="17" eb="19">
      <t>ジドウ</t>
    </rPh>
    <rPh sb="21" eb="23">
      <t>コウテキ</t>
    </rPh>
    <rPh sb="23" eb="25">
      <t>ネンキン</t>
    </rPh>
    <rPh sb="25" eb="27">
      <t>キュウフ</t>
    </rPh>
    <rPh sb="27" eb="28">
      <t>トウ</t>
    </rPh>
    <rPh sb="29" eb="31">
      <t>ゲツガク</t>
    </rPh>
    <rPh sb="31" eb="34">
      <t>ソウトウガク</t>
    </rPh>
    <rPh sb="35" eb="38">
      <t>ゴウケイガク</t>
    </rPh>
    <rPh sb="40" eb="41">
      <t>ヒク</t>
    </rPh>
    <rPh sb="42" eb="43">
      <t>ジュン</t>
    </rPh>
    <rPh sb="45" eb="46">
      <t>エン</t>
    </rPh>
    <rPh sb="47" eb="48">
      <t>シャ</t>
    </rPh>
    <rPh sb="49" eb="50">
      <t>フク</t>
    </rPh>
    <phoneticPr fontId="2"/>
  </si>
  <si>
    <t>　　  に入力してください。</t>
    <rPh sb="5" eb="7">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</si>
</sst>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12"/>
      <color theme="1"/>
      <name val="ＭＳ Ｐゴシック"/>
      <family val="3"/>
      <charset val="128"/>
      <scheme val="minor"/>
    </font>
    <font>
      <u/>
      <sz val="12"/>
      <color theme="1"/>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29">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hair">
        <color indexed="64"/>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5">
    <xf numFmtId="0" fontId="0" fillId="0" borderId="0" xfId="0">
      <alignment vertical="center"/>
    </xf>
    <xf numFmtId="0" fontId="4"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0" fontId="3" fillId="0" borderId="0" xfId="0" applyFont="1" applyFill="1" applyBorder="1" applyAlignment="1">
      <alignment horizontal="left" vertical="center"/>
    </xf>
    <xf numFmtId="0" fontId="3" fillId="0" borderId="0" xfId="0" applyFont="1" applyFill="1" applyBorder="1" applyAlignment="1">
      <alignment horizontal="left" vertical="center" wrapText="1"/>
    </xf>
    <xf numFmtId="176" fontId="3" fillId="0" borderId="0" xfId="0" applyNumberFormat="1" applyFont="1" applyFill="1" applyBorder="1">
      <alignment vertical="center"/>
    </xf>
    <xf numFmtId="0" fontId="3" fillId="0" borderId="0" xfId="0" applyFont="1" applyFill="1" applyBorder="1" applyAlignment="1">
      <alignment horizontal="right" vertical="center"/>
    </xf>
    <xf numFmtId="0" fontId="3" fillId="0" borderId="0" xfId="0" applyFont="1" applyFill="1" applyBorder="1" applyAlignment="1">
      <alignment vertical="center"/>
    </xf>
    <xf numFmtId="176" fontId="3" fillId="0" borderId="0" xfId="0" applyNumberFormat="1" applyFont="1" applyFill="1" applyBorder="1" applyAlignment="1">
      <alignment horizontal="right" vertical="center"/>
    </xf>
    <xf numFmtId="38" fontId="3" fillId="0" borderId="0" xfId="0" applyNumberFormat="1" applyFont="1" applyFill="1" applyBorder="1">
      <alignment vertical="center"/>
    </xf>
    <xf numFmtId="38" fontId="3" fillId="0" borderId="0" xfId="1" applyFont="1" applyFill="1" applyBorder="1" applyAlignment="1">
      <alignment horizontal="right" vertical="center"/>
    </xf>
    <xf numFmtId="0" fontId="5" fillId="0" borderId="0" xfId="0" applyFont="1" applyFill="1">
      <alignment vertical="center"/>
    </xf>
    <xf numFmtId="176" fontId="3" fillId="0" borderId="8" xfId="0" applyNumberFormat="1" applyFont="1" applyFill="1" applyBorder="1" applyAlignment="1">
      <alignment horizontal="right"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15" xfId="0" applyFont="1" applyFill="1" applyBorder="1" applyAlignment="1">
      <alignment vertical="center"/>
    </xf>
    <xf numFmtId="0" fontId="3" fillId="0" borderId="16" xfId="0"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4" xfId="0" applyFont="1" applyFill="1" applyBorder="1" applyAlignment="1">
      <alignment horizontal="left" vertical="center"/>
    </xf>
    <xf numFmtId="176" fontId="3" fillId="0" borderId="4" xfId="0" applyNumberFormat="1" applyFont="1" applyFill="1" applyBorder="1" applyAlignment="1">
      <alignment horizontal="right" vertical="center"/>
    </xf>
    <xf numFmtId="176" fontId="3" fillId="0" borderId="0" xfId="0" applyNumberFormat="1" applyFont="1" applyFill="1" applyBorder="1" applyAlignment="1">
      <alignment vertical="center"/>
    </xf>
    <xf numFmtId="0" fontId="3" fillId="0" borderId="6" xfId="0" applyFont="1" applyFill="1" applyBorder="1">
      <alignment vertical="center"/>
    </xf>
    <xf numFmtId="0" fontId="3" fillId="0" borderId="24" xfId="0" applyFont="1" applyFill="1" applyBorder="1" applyAlignment="1">
      <alignment horizontal="center" vertical="center"/>
    </xf>
    <xf numFmtId="38" fontId="3" fillId="0" borderId="24" xfId="1" applyFont="1" applyFill="1" applyBorder="1" applyAlignment="1">
      <alignment horizontal="center" vertical="center"/>
    </xf>
    <xf numFmtId="38" fontId="3" fillId="0" borderId="24" xfId="1" applyFont="1" applyFill="1" applyBorder="1" applyAlignment="1">
      <alignment vertical="center"/>
    </xf>
    <xf numFmtId="176" fontId="3" fillId="0" borderId="0" xfId="0" applyNumberFormat="1" applyFont="1" applyFill="1" applyBorder="1" applyAlignment="1">
      <alignment horizontal="center" vertical="center"/>
    </xf>
    <xf numFmtId="38" fontId="3" fillId="0" borderId="0" xfId="1" applyFont="1" applyFill="1" applyBorder="1" applyAlignment="1">
      <alignment vertical="center"/>
    </xf>
    <xf numFmtId="0" fontId="6" fillId="0" borderId="0" xfId="0" applyFont="1" applyFill="1">
      <alignment vertical="center"/>
    </xf>
    <xf numFmtId="0" fontId="6" fillId="0" borderId="0" xfId="0" applyFont="1" applyFill="1" applyBorder="1" applyAlignment="1">
      <alignment horizontal="left" vertical="center"/>
    </xf>
    <xf numFmtId="0" fontId="3" fillId="0" borderId="0" xfId="0" applyFont="1" applyFill="1" applyBorder="1" applyAlignment="1">
      <alignment vertical="center" wrapText="1"/>
    </xf>
    <xf numFmtId="0" fontId="7" fillId="0" borderId="0" xfId="0" applyFont="1" applyFill="1" applyBorder="1" applyAlignment="1">
      <alignment horizontal="left" vertical="center"/>
    </xf>
    <xf numFmtId="0" fontId="7" fillId="0" borderId="0" xfId="0" applyFont="1" applyFill="1" applyBorder="1">
      <alignment vertical="center"/>
    </xf>
    <xf numFmtId="0" fontId="3" fillId="0" borderId="26" xfId="0" applyFont="1" applyFill="1" applyBorder="1" applyAlignment="1">
      <alignment horizontal="left" vertical="center"/>
    </xf>
    <xf numFmtId="0" fontId="3" fillId="0" borderId="25" xfId="0" applyFont="1" applyFill="1" applyBorder="1">
      <alignment vertical="center"/>
    </xf>
    <xf numFmtId="0" fontId="3" fillId="0"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38" fontId="3" fillId="2" borderId="13" xfId="1" applyFont="1" applyFill="1" applyBorder="1" applyAlignment="1" applyProtection="1">
      <alignment horizontal="right" vertical="center"/>
      <protection locked="0"/>
    </xf>
    <xf numFmtId="38" fontId="3" fillId="2" borderId="14" xfId="1" applyFont="1" applyFill="1" applyBorder="1" applyAlignment="1" applyProtection="1">
      <alignment horizontal="right" vertical="center"/>
      <protection locked="0"/>
    </xf>
    <xf numFmtId="0" fontId="3" fillId="0" borderId="0"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38" fontId="3" fillId="2" borderId="27" xfId="1" applyFont="1" applyFill="1" applyBorder="1" applyAlignment="1" applyProtection="1">
      <alignment horizontal="right" vertical="center"/>
      <protection locked="0"/>
    </xf>
    <xf numFmtId="38" fontId="3" fillId="2" borderId="28" xfId="1" applyFont="1" applyFill="1" applyBorder="1" applyAlignment="1" applyProtection="1">
      <alignment horizontal="right" vertical="center"/>
      <protection locked="0"/>
    </xf>
    <xf numFmtId="176" fontId="3" fillId="0" borderId="18" xfId="0" applyNumberFormat="1" applyFont="1" applyFill="1" applyBorder="1" applyAlignment="1">
      <alignment horizontal="right" vertical="center"/>
    </xf>
    <xf numFmtId="176" fontId="3" fillId="0" borderId="12" xfId="0" applyNumberFormat="1" applyFont="1" applyFill="1" applyBorder="1" applyAlignment="1">
      <alignment horizontal="right" vertical="center"/>
    </xf>
    <xf numFmtId="38" fontId="3" fillId="2" borderId="19" xfId="1" applyFont="1" applyFill="1" applyBorder="1" applyAlignment="1" applyProtection="1">
      <alignment horizontal="right" vertical="center"/>
      <protection locked="0"/>
    </xf>
    <xf numFmtId="38" fontId="3" fillId="2" borderId="20" xfId="1" applyFont="1" applyFill="1" applyBorder="1" applyAlignment="1" applyProtection="1">
      <alignment horizontal="right" vertical="center"/>
      <protection locked="0"/>
    </xf>
    <xf numFmtId="176" fontId="3" fillId="0" borderId="19" xfId="0" applyNumberFormat="1" applyFont="1" applyFill="1" applyBorder="1" applyAlignment="1">
      <alignment horizontal="right" vertical="center"/>
    </xf>
    <xf numFmtId="176" fontId="3" fillId="0" borderId="17" xfId="0" applyNumberFormat="1" applyFont="1" applyFill="1" applyBorder="1" applyAlignment="1">
      <alignment horizontal="right" vertical="center"/>
    </xf>
    <xf numFmtId="38" fontId="3" fillId="2" borderId="21" xfId="1" applyFont="1" applyFill="1" applyBorder="1" applyAlignment="1" applyProtection="1">
      <alignment horizontal="right" vertical="center"/>
      <protection locked="0"/>
    </xf>
    <xf numFmtId="38" fontId="3" fillId="2" borderId="22" xfId="1" applyFont="1" applyFill="1" applyBorder="1" applyAlignment="1" applyProtection="1">
      <alignment horizontal="right" vertical="center"/>
      <protection locked="0"/>
    </xf>
    <xf numFmtId="176" fontId="3" fillId="0" borderId="23" xfId="0" applyNumberFormat="1" applyFont="1" applyFill="1" applyBorder="1" applyAlignment="1">
      <alignment horizontal="right" vertical="center"/>
    </xf>
    <xf numFmtId="176" fontId="3" fillId="0" borderId="9" xfId="0" applyNumberFormat="1" applyFont="1" applyFill="1" applyBorder="1" applyAlignment="1">
      <alignment horizontal="right" vertical="center"/>
    </xf>
    <xf numFmtId="176" fontId="3" fillId="0" borderId="6" xfId="0" applyNumberFormat="1" applyFont="1" applyFill="1" applyBorder="1" applyAlignment="1">
      <alignment horizontal="right" vertical="center"/>
    </xf>
    <xf numFmtId="176" fontId="3" fillId="0" borderId="24" xfId="0" applyNumberFormat="1" applyFont="1" applyFill="1" applyBorder="1" applyAlignment="1">
      <alignment horizontal="right" vertical="center"/>
    </xf>
    <xf numFmtId="0" fontId="3" fillId="0" borderId="24" xfId="0" applyFont="1" applyFill="1" applyBorder="1" applyAlignment="1">
      <alignment horizontal="center" vertical="center"/>
    </xf>
    <xf numFmtId="176" fontId="3" fillId="0" borderId="24" xfId="0" applyNumberFormat="1" applyFont="1" applyFill="1" applyBorder="1" applyAlignment="1">
      <alignment horizontal="center" vertical="center"/>
    </xf>
    <xf numFmtId="0" fontId="3" fillId="0" borderId="1" xfId="0" applyFont="1" applyFill="1" applyBorder="1" applyAlignment="1">
      <alignment horizontal="left" vertical="center"/>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1601</xdr:colOff>
      <xdr:row>10</xdr:row>
      <xdr:rowOff>66674</xdr:rowOff>
    </xdr:from>
    <xdr:to>
      <xdr:col>10</xdr:col>
      <xdr:colOff>85725</xdr:colOff>
      <xdr:row>103</xdr:row>
      <xdr:rowOff>114299</xdr:rowOff>
    </xdr:to>
    <xdr:sp macro="" textlink="">
      <xdr:nvSpPr>
        <xdr:cNvPr id="2" name="角丸四角形 1"/>
        <xdr:cNvSpPr/>
      </xdr:nvSpPr>
      <xdr:spPr>
        <a:xfrm>
          <a:off x="96851" y="2009774"/>
          <a:ext cx="7475524" cy="19840575"/>
        </a:xfrm>
        <a:prstGeom prst="roundRect">
          <a:avLst>
            <a:gd name="adj" fmla="val 1878"/>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71</xdr:row>
      <xdr:rowOff>85725</xdr:rowOff>
    </xdr:from>
    <xdr:to>
      <xdr:col>10</xdr:col>
      <xdr:colOff>9525</xdr:colOff>
      <xdr:row>74</xdr:row>
      <xdr:rowOff>123825</xdr:rowOff>
    </xdr:to>
    <xdr:sp macro="" textlink="">
      <xdr:nvSpPr>
        <xdr:cNvPr id="3" name="正方形/長方形 2"/>
        <xdr:cNvSpPr/>
      </xdr:nvSpPr>
      <xdr:spPr>
        <a:xfrm>
          <a:off x="190500" y="14687550"/>
          <a:ext cx="7305675" cy="895350"/>
        </a:xfrm>
        <a:prstGeom prst="rect">
          <a:avLst/>
        </a:prstGeom>
        <a:noFill/>
        <a:ln w="9525">
          <a:noFill/>
          <a:prstDash val="dash"/>
        </a:ln>
      </xdr:spPr>
      <xdr:style>
        <a:lnRef idx="2">
          <a:schemeClr val="accent1">
            <a:shade val="50000"/>
          </a:schemeClr>
        </a:lnRef>
        <a:fillRef idx="1">
          <a:schemeClr val="accent1"/>
        </a:fillRef>
        <a:effectRef idx="0">
          <a:schemeClr val="accent1"/>
        </a:effectRef>
        <a:fontRef idx="minor">
          <a:schemeClr val="lt1"/>
        </a:fontRef>
      </xdr:style>
      <xdr:txBody>
        <a:bodyPr wrap="square" lIns="72000" rIns="3600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lang="en-US" altLang="ja-JP" sz="1000">
              <a:solidFill>
                <a:schemeClr val="tx1"/>
              </a:solidFill>
            </a:rPr>
            <a:t>【</a:t>
          </a:r>
          <a:r>
            <a:rPr lang="ja-JP" altLang="en-US" sz="1000">
              <a:solidFill>
                <a:schemeClr val="tx1"/>
              </a:solidFill>
            </a:rPr>
            <a:t>計算（３）</a:t>
          </a:r>
          <a:r>
            <a:rPr lang="en-US" altLang="ja-JP" sz="1000">
              <a:solidFill>
                <a:schemeClr val="tx1"/>
              </a:solidFill>
            </a:rPr>
            <a:t>】</a:t>
          </a:r>
        </a:p>
        <a:p>
          <a:r>
            <a:rPr kumimoji="1" lang="ja-JP" altLang="ja-JP" sz="1000" kern="1200">
              <a:solidFill>
                <a:schemeClr val="tx1"/>
              </a:solidFill>
              <a:effectLst/>
              <a:latin typeface="+mn-lt"/>
              <a:ea typeface="+mn-ea"/>
              <a:cs typeface="+mn-cs"/>
            </a:rPr>
            <a:t>（キ）</a:t>
          </a:r>
          <a:r>
            <a:rPr kumimoji="1" lang="ja-JP" altLang="en-US" sz="1000" kern="1200">
              <a:solidFill>
                <a:schemeClr val="tx1"/>
              </a:solidFill>
              <a:effectLst/>
              <a:latin typeface="+mn-lt"/>
              <a:ea typeface="+mn-ea"/>
              <a:cs typeface="+mn-cs"/>
            </a:rPr>
            <a:t>　</a:t>
          </a:r>
          <a:r>
            <a:rPr kumimoji="1" lang="ja-JP" altLang="ja-JP" sz="1000" kern="1200">
              <a:solidFill>
                <a:schemeClr val="tx1"/>
              </a:solidFill>
              <a:effectLst/>
              <a:latin typeface="+mn-lt"/>
              <a:ea typeface="+mn-ea"/>
              <a:cs typeface="+mn-cs"/>
            </a:rPr>
            <a:t>（カ）の額と①の額とで比較を行い、（カ）の額が①の額以上の場合は、①の額を支給停止額とし、（カ）の額が①の額</a:t>
          </a:r>
          <a:endParaRPr kumimoji="1" lang="en-US" altLang="ja-JP" sz="1000" kern="1200">
            <a:solidFill>
              <a:schemeClr val="tx1"/>
            </a:solidFill>
            <a:effectLst/>
            <a:latin typeface="+mn-lt"/>
            <a:ea typeface="+mn-ea"/>
            <a:cs typeface="+mn-cs"/>
          </a:endParaRPr>
        </a:p>
        <a:p>
          <a:r>
            <a:rPr kumimoji="1" lang="ja-JP" altLang="en-US" sz="1000" kern="1200">
              <a:solidFill>
                <a:schemeClr val="tx1"/>
              </a:solidFill>
              <a:effectLst/>
              <a:latin typeface="+mn-lt"/>
              <a:ea typeface="+mn-ea"/>
              <a:cs typeface="+mn-cs"/>
            </a:rPr>
            <a:t>　　　</a:t>
          </a:r>
          <a:r>
            <a:rPr kumimoji="1" lang="ja-JP" altLang="ja-JP" sz="1000" kern="1200">
              <a:solidFill>
                <a:schemeClr val="tx1"/>
              </a:solidFill>
              <a:effectLst/>
              <a:latin typeface="+mn-lt"/>
              <a:ea typeface="+mn-ea"/>
              <a:cs typeface="+mn-cs"/>
            </a:rPr>
            <a:t>未満の場合は、（カ）の額を支給停止額とする。</a:t>
          </a:r>
        </a:p>
        <a:p>
          <a:r>
            <a:rPr kumimoji="1" lang="ja-JP" altLang="ja-JP" sz="1000" kern="1200">
              <a:solidFill>
                <a:schemeClr val="tx1"/>
              </a:solidFill>
              <a:effectLst/>
              <a:latin typeface="+mn-lt"/>
              <a:ea typeface="+mn-ea"/>
              <a:cs typeface="+mn-cs"/>
            </a:rPr>
            <a:t>（ク）</a:t>
          </a:r>
          <a:r>
            <a:rPr kumimoji="1" lang="ja-JP" altLang="en-US" sz="1000" kern="1200">
              <a:solidFill>
                <a:schemeClr val="tx1"/>
              </a:solidFill>
              <a:effectLst/>
              <a:latin typeface="+mn-lt"/>
              <a:ea typeface="+mn-ea"/>
              <a:cs typeface="+mn-cs"/>
            </a:rPr>
            <a:t>　</a:t>
          </a:r>
          <a:r>
            <a:rPr kumimoji="1" lang="ja-JP" altLang="ja-JP" sz="1000" kern="1200">
              <a:solidFill>
                <a:schemeClr val="tx1"/>
              </a:solidFill>
              <a:effectLst/>
              <a:latin typeface="+mn-lt"/>
              <a:ea typeface="+mn-ea"/>
              <a:cs typeface="+mn-cs"/>
            </a:rPr>
            <a:t>①の額から（キ）の額を差し引き、差引後の手当額を算出する。</a:t>
          </a:r>
        </a:p>
      </xdr:txBody>
    </xdr:sp>
    <xdr:clientData/>
  </xdr:twoCellAnchor>
  <xdr:twoCellAnchor>
    <xdr:from>
      <xdr:col>2</xdr:col>
      <xdr:colOff>19049</xdr:colOff>
      <xdr:row>94</xdr:row>
      <xdr:rowOff>19051</xdr:rowOff>
    </xdr:from>
    <xdr:to>
      <xdr:col>9</xdr:col>
      <xdr:colOff>685799</xdr:colOff>
      <xdr:row>96</xdr:row>
      <xdr:rowOff>180975</xdr:rowOff>
    </xdr:to>
    <xdr:sp macro="" textlink="">
      <xdr:nvSpPr>
        <xdr:cNvPr id="4" name="正方形/長方形 3"/>
        <xdr:cNvSpPr/>
      </xdr:nvSpPr>
      <xdr:spPr>
        <a:xfrm>
          <a:off x="209549" y="20012026"/>
          <a:ext cx="7267575" cy="733424"/>
        </a:xfrm>
        <a:prstGeom prst="rect">
          <a:avLst/>
        </a:prstGeom>
        <a:noFill/>
        <a:ln w="9525">
          <a:noFill/>
          <a:prstDash val="dash"/>
        </a:ln>
      </xdr:spPr>
      <xdr:style>
        <a:lnRef idx="2">
          <a:schemeClr val="accent1">
            <a:shade val="50000"/>
          </a:schemeClr>
        </a:lnRef>
        <a:fillRef idx="1">
          <a:schemeClr val="accent1"/>
        </a:fillRef>
        <a:effectRef idx="0">
          <a:schemeClr val="accent1"/>
        </a:effectRef>
        <a:fontRef idx="minor">
          <a:schemeClr val="lt1"/>
        </a:fontRef>
      </xdr:style>
      <xdr:txBody>
        <a:bodyPr wrap="square" lIns="72000" rIns="3600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lang="en-US" altLang="ja-JP" sz="1000">
              <a:solidFill>
                <a:schemeClr val="tx1"/>
              </a:solidFill>
            </a:rPr>
            <a:t>【</a:t>
          </a:r>
          <a:r>
            <a:rPr lang="ja-JP" altLang="en-US" sz="1000">
              <a:solidFill>
                <a:schemeClr val="tx1"/>
              </a:solidFill>
            </a:rPr>
            <a:t>計算（５）</a:t>
          </a:r>
          <a:r>
            <a:rPr lang="en-US" altLang="ja-JP" sz="1000">
              <a:solidFill>
                <a:schemeClr val="tx1"/>
              </a:solidFill>
            </a:rPr>
            <a:t>】</a:t>
          </a:r>
        </a:p>
        <a:p>
          <a:r>
            <a:rPr kumimoji="1" lang="ja-JP" altLang="ja-JP" sz="1000" kern="1200">
              <a:solidFill>
                <a:schemeClr val="tx1"/>
              </a:solidFill>
              <a:effectLst/>
              <a:latin typeface="+mn-lt"/>
              <a:ea typeface="+mn-ea"/>
              <a:cs typeface="+mn-cs"/>
            </a:rPr>
            <a:t>（サ）</a:t>
          </a:r>
          <a:r>
            <a:rPr kumimoji="1" lang="ja-JP" altLang="en-US" sz="1000" kern="1200">
              <a:solidFill>
                <a:schemeClr val="tx1"/>
              </a:solidFill>
              <a:effectLst/>
              <a:latin typeface="+mn-lt"/>
              <a:ea typeface="+mn-ea"/>
              <a:cs typeface="+mn-cs"/>
            </a:rPr>
            <a:t>　</a:t>
          </a:r>
          <a:r>
            <a:rPr kumimoji="1" lang="ja-JP" altLang="ja-JP" sz="1000" kern="1200">
              <a:solidFill>
                <a:schemeClr val="tx1"/>
              </a:solidFill>
              <a:effectLst/>
              <a:latin typeface="+mn-lt"/>
              <a:ea typeface="+mn-ea"/>
              <a:cs typeface="+mn-cs"/>
            </a:rPr>
            <a:t>（コ）の額と（ク）の額とで比較を行い、（コ）の額が（ク）の額以上の場合は、（ク）の額を支給停止額とし、（コ）の額が</a:t>
          </a:r>
          <a:endParaRPr kumimoji="1" lang="en-US" altLang="ja-JP" sz="1000" kern="1200">
            <a:solidFill>
              <a:schemeClr val="tx1"/>
            </a:solidFill>
            <a:effectLst/>
            <a:latin typeface="+mn-lt"/>
            <a:ea typeface="+mn-ea"/>
            <a:cs typeface="+mn-cs"/>
          </a:endParaRPr>
        </a:p>
        <a:p>
          <a:r>
            <a:rPr kumimoji="1" lang="ja-JP" altLang="en-US" sz="1000" kern="1200">
              <a:solidFill>
                <a:schemeClr val="tx1"/>
              </a:solidFill>
              <a:effectLst/>
              <a:latin typeface="+mn-lt"/>
              <a:ea typeface="+mn-ea"/>
              <a:cs typeface="+mn-cs"/>
            </a:rPr>
            <a:t>　　　</a:t>
          </a:r>
          <a:r>
            <a:rPr kumimoji="1" lang="ja-JP" altLang="ja-JP" sz="1000" kern="1200">
              <a:solidFill>
                <a:schemeClr val="tx1"/>
              </a:solidFill>
              <a:effectLst/>
              <a:latin typeface="+mn-lt"/>
              <a:ea typeface="+mn-ea"/>
              <a:cs typeface="+mn-cs"/>
            </a:rPr>
            <a:t>（ク）の額未満の場合は、（コ）の額を支給停止額とする。</a:t>
          </a:r>
        </a:p>
        <a:p>
          <a:r>
            <a:rPr kumimoji="1" lang="ja-JP" altLang="ja-JP" sz="1000" kern="1200">
              <a:solidFill>
                <a:schemeClr val="tx1"/>
              </a:solidFill>
              <a:effectLst/>
              <a:latin typeface="+mn-lt"/>
              <a:ea typeface="+mn-ea"/>
              <a:cs typeface="+mn-cs"/>
            </a:rPr>
            <a:t>（シ）</a:t>
          </a:r>
          <a:r>
            <a:rPr kumimoji="1" lang="ja-JP" altLang="en-US" sz="1000" kern="1200">
              <a:solidFill>
                <a:schemeClr val="tx1"/>
              </a:solidFill>
              <a:effectLst/>
              <a:latin typeface="+mn-lt"/>
              <a:ea typeface="+mn-ea"/>
              <a:cs typeface="+mn-cs"/>
            </a:rPr>
            <a:t>　</a:t>
          </a:r>
          <a:r>
            <a:rPr kumimoji="1" lang="ja-JP" altLang="ja-JP" sz="1000" kern="1200">
              <a:solidFill>
                <a:schemeClr val="tx1"/>
              </a:solidFill>
              <a:effectLst/>
              <a:latin typeface="+mn-lt"/>
              <a:ea typeface="+mn-ea"/>
              <a:cs typeface="+mn-cs"/>
            </a:rPr>
            <a:t>（ク）の額から（サ）の額を差し引き、手当の差額支給月額を算出する。</a:t>
          </a:r>
        </a:p>
      </xdr:txBody>
    </xdr:sp>
    <xdr:clientData/>
  </xdr:twoCellAnchor>
  <xdr:twoCellAnchor>
    <xdr:from>
      <xdr:col>3</xdr:col>
      <xdr:colOff>257175</xdr:colOff>
      <xdr:row>11</xdr:row>
      <xdr:rowOff>57150</xdr:rowOff>
    </xdr:from>
    <xdr:to>
      <xdr:col>3</xdr:col>
      <xdr:colOff>1252659</xdr:colOff>
      <xdr:row>11</xdr:row>
      <xdr:rowOff>219075</xdr:rowOff>
    </xdr:to>
    <xdr:sp macro="" textlink="">
      <xdr:nvSpPr>
        <xdr:cNvPr id="5" name="正方形/長方形 4"/>
        <xdr:cNvSpPr/>
      </xdr:nvSpPr>
      <xdr:spPr>
        <a:xfrm>
          <a:off x="981075" y="2286000"/>
          <a:ext cx="995484" cy="161925"/>
        </a:xfrm>
        <a:prstGeom prst="rect">
          <a:avLst/>
        </a:prstGeom>
        <a:solidFill>
          <a:schemeClr val="accent5">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9525</xdr:colOff>
      <xdr:row>25</xdr:row>
      <xdr:rowOff>38101</xdr:rowOff>
    </xdr:from>
    <xdr:to>
      <xdr:col>9</xdr:col>
      <xdr:colOff>685800</xdr:colOff>
      <xdr:row>27</xdr:row>
      <xdr:rowOff>114300</xdr:rowOff>
    </xdr:to>
    <xdr:sp macro="" textlink="">
      <xdr:nvSpPr>
        <xdr:cNvPr id="6" name="正方形/長方形 5"/>
        <xdr:cNvSpPr/>
      </xdr:nvSpPr>
      <xdr:spPr>
        <a:xfrm>
          <a:off x="200025" y="5048251"/>
          <a:ext cx="7277100" cy="647699"/>
        </a:xfrm>
        <a:prstGeom prst="rect">
          <a:avLst/>
        </a:prstGeom>
        <a:noFill/>
        <a:ln w="9525">
          <a:noFill/>
          <a:prstDash val="dash"/>
        </a:ln>
      </xdr:spPr>
      <xdr:style>
        <a:lnRef idx="2">
          <a:schemeClr val="accent1">
            <a:shade val="50000"/>
          </a:schemeClr>
        </a:lnRef>
        <a:fillRef idx="1">
          <a:schemeClr val="accent1"/>
        </a:fillRef>
        <a:effectRef idx="0">
          <a:schemeClr val="accent1"/>
        </a:effectRef>
        <a:fontRef idx="minor">
          <a:schemeClr val="lt1"/>
        </a:fontRef>
      </xdr:style>
      <xdr:txBody>
        <a:bodyPr wrap="square" lIns="72000" rIns="3600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en-US" altLang="ja-JP" sz="1000" kern="1200">
              <a:solidFill>
                <a:schemeClr val="tx1"/>
              </a:solidFill>
              <a:effectLst/>
              <a:latin typeface="+mn-lt"/>
              <a:ea typeface="+mn-ea"/>
              <a:cs typeface="+mn-cs"/>
            </a:rPr>
            <a:t>【</a:t>
          </a:r>
          <a:r>
            <a:rPr kumimoji="1" lang="ja-JP" altLang="en-US" sz="1000" kern="1200">
              <a:solidFill>
                <a:schemeClr val="tx1"/>
              </a:solidFill>
              <a:effectLst/>
              <a:latin typeface="+mn-lt"/>
              <a:ea typeface="+mn-ea"/>
              <a:cs typeface="+mn-cs"/>
            </a:rPr>
            <a:t>計算（１）</a:t>
          </a:r>
          <a:r>
            <a:rPr kumimoji="1" lang="en-US" altLang="ja-JP" sz="1000" kern="1200">
              <a:solidFill>
                <a:schemeClr val="tx1"/>
              </a:solidFill>
              <a:effectLst/>
              <a:latin typeface="+mn-lt"/>
              <a:ea typeface="+mn-ea"/>
              <a:cs typeface="+mn-cs"/>
            </a:rPr>
            <a:t>】</a:t>
          </a:r>
        </a:p>
        <a:p>
          <a:r>
            <a:rPr kumimoji="1" lang="ja-JP" altLang="ja-JP" sz="1000" kern="1200">
              <a:solidFill>
                <a:schemeClr val="tx1"/>
              </a:solidFill>
              <a:effectLst/>
              <a:latin typeface="+mn-lt"/>
              <a:ea typeface="+mn-ea"/>
              <a:cs typeface="+mn-cs"/>
            </a:rPr>
            <a:t>（ア）</a:t>
          </a:r>
          <a:r>
            <a:rPr kumimoji="1" lang="ja-JP" altLang="en-US" sz="1000" kern="1200">
              <a:solidFill>
                <a:schemeClr val="tx1"/>
              </a:solidFill>
              <a:effectLst/>
              <a:latin typeface="+mn-lt"/>
              <a:ea typeface="+mn-ea"/>
              <a:cs typeface="+mn-cs"/>
            </a:rPr>
            <a:t>　</a:t>
          </a:r>
          <a:r>
            <a:rPr kumimoji="1" lang="ja-JP" altLang="ja-JP" sz="1000" kern="1200">
              <a:solidFill>
                <a:schemeClr val="tx1"/>
              </a:solidFill>
              <a:effectLst/>
              <a:latin typeface="+mn-lt"/>
              <a:ea typeface="+mn-ea"/>
              <a:cs typeface="+mn-cs"/>
            </a:rPr>
            <a:t>それぞれの児童の公的年金給付等の</a:t>
          </a:r>
          <a:r>
            <a:rPr kumimoji="1" lang="ja-JP" altLang="en-US" sz="1000" kern="1200">
              <a:solidFill>
                <a:schemeClr val="tx1"/>
              </a:solidFill>
              <a:effectLst/>
              <a:latin typeface="+mn-lt"/>
              <a:ea typeface="+mn-ea"/>
              <a:cs typeface="+mn-cs"/>
            </a:rPr>
            <a:t>額が年額である場合、その額を１２（遺族補償等については給付総額を７２）で</a:t>
          </a:r>
          <a:endParaRPr kumimoji="1" lang="en-US" altLang="ja-JP" sz="1000" kern="1200">
            <a:solidFill>
              <a:schemeClr val="tx1"/>
            </a:solidFill>
            <a:effectLst/>
            <a:latin typeface="+mn-lt"/>
            <a:ea typeface="+mn-ea"/>
            <a:cs typeface="+mn-cs"/>
          </a:endParaRPr>
        </a:p>
        <a:p>
          <a:r>
            <a:rPr kumimoji="1" lang="ja-JP" altLang="en-US" sz="1000" kern="1200">
              <a:solidFill>
                <a:schemeClr val="tx1"/>
              </a:solidFill>
              <a:effectLst/>
              <a:latin typeface="+mn-lt"/>
              <a:ea typeface="+mn-ea"/>
              <a:cs typeface="+mn-cs"/>
            </a:rPr>
            <a:t>　　　除し、公的年金給付等の</a:t>
          </a:r>
          <a:r>
            <a:rPr kumimoji="1" lang="ja-JP" altLang="ja-JP" sz="1000" kern="1200">
              <a:solidFill>
                <a:schemeClr val="tx1"/>
              </a:solidFill>
              <a:effectLst/>
              <a:latin typeface="+mn-lt"/>
              <a:ea typeface="+mn-ea"/>
              <a:cs typeface="+mn-cs"/>
            </a:rPr>
            <a:t>月額相当額について計算する</a:t>
          </a:r>
          <a:r>
            <a:rPr kumimoji="1" lang="ja-JP" altLang="en-US" sz="1000" kern="1200">
              <a:solidFill>
                <a:schemeClr val="tx1"/>
              </a:solidFill>
              <a:effectLst/>
              <a:latin typeface="+mn-lt"/>
              <a:ea typeface="+mn-ea"/>
              <a:cs typeface="+mn-cs"/>
            </a:rPr>
            <a:t>（１円未満の端数切捨て）</a:t>
          </a:r>
          <a:r>
            <a:rPr kumimoji="1" lang="ja-JP" altLang="ja-JP" sz="1000" kern="1200">
              <a:solidFill>
                <a:schemeClr val="tx1"/>
              </a:solidFill>
              <a:effectLst/>
              <a:latin typeface="+mn-lt"/>
              <a:ea typeface="+mn-ea"/>
              <a:cs typeface="+mn-cs"/>
            </a:rPr>
            <a:t>。それぞれの児童が２以上の公的年金</a:t>
          </a:r>
          <a:endParaRPr kumimoji="1" lang="en-US" altLang="ja-JP" sz="1000" kern="1200">
            <a:solidFill>
              <a:schemeClr val="tx1"/>
            </a:solidFill>
            <a:effectLst/>
            <a:latin typeface="+mn-lt"/>
            <a:ea typeface="+mn-ea"/>
            <a:cs typeface="+mn-cs"/>
          </a:endParaRPr>
        </a:p>
        <a:p>
          <a:r>
            <a:rPr kumimoji="1" lang="ja-JP" altLang="en-US" sz="1000" kern="1200">
              <a:solidFill>
                <a:schemeClr val="tx1"/>
              </a:solidFill>
              <a:effectLst/>
              <a:latin typeface="+mn-lt"/>
              <a:ea typeface="+mn-ea"/>
              <a:cs typeface="+mn-cs"/>
            </a:rPr>
            <a:t>　　　</a:t>
          </a:r>
          <a:r>
            <a:rPr kumimoji="1" lang="ja-JP" altLang="ja-JP" sz="1000" kern="1200">
              <a:solidFill>
                <a:schemeClr val="tx1"/>
              </a:solidFill>
              <a:effectLst/>
              <a:latin typeface="+mn-lt"/>
              <a:ea typeface="+mn-ea"/>
              <a:cs typeface="+mn-cs"/>
            </a:rPr>
            <a:t>給付等を受給でき</a:t>
          </a:r>
          <a:r>
            <a:rPr kumimoji="1" lang="ja-JP" altLang="en-US" sz="1000" kern="1200">
              <a:solidFill>
                <a:schemeClr val="tx1"/>
              </a:solidFill>
              <a:effectLst/>
              <a:latin typeface="+mn-lt"/>
              <a:ea typeface="+mn-ea"/>
              <a:cs typeface="+mn-cs"/>
            </a:rPr>
            <a:t>る</a:t>
          </a:r>
          <a:r>
            <a:rPr kumimoji="1" lang="ja-JP" altLang="ja-JP" sz="1000" kern="1200">
              <a:solidFill>
                <a:schemeClr val="tx1"/>
              </a:solidFill>
              <a:effectLst/>
              <a:latin typeface="+mn-lt"/>
              <a:ea typeface="+mn-ea"/>
              <a:cs typeface="+mn-cs"/>
            </a:rPr>
            <a:t>又は加算対象となっている場合は、それぞれの児童ごとに、その額を合計する。</a:t>
          </a:r>
        </a:p>
      </xdr:txBody>
    </xdr:sp>
    <xdr:clientData/>
  </xdr:twoCellAnchor>
  <xdr:twoCellAnchor>
    <xdr:from>
      <xdr:col>2</xdr:col>
      <xdr:colOff>0</xdr:colOff>
      <xdr:row>55</xdr:row>
      <xdr:rowOff>142875</xdr:rowOff>
    </xdr:from>
    <xdr:to>
      <xdr:col>9</xdr:col>
      <xdr:colOff>676275</xdr:colOff>
      <xdr:row>63</xdr:row>
      <xdr:rowOff>247650</xdr:rowOff>
    </xdr:to>
    <xdr:sp macro="" textlink="">
      <xdr:nvSpPr>
        <xdr:cNvPr id="7" name="正方形/長方形 6"/>
        <xdr:cNvSpPr/>
      </xdr:nvSpPr>
      <xdr:spPr>
        <a:xfrm>
          <a:off x="190500" y="11058525"/>
          <a:ext cx="7277100" cy="2038350"/>
        </a:xfrm>
        <a:prstGeom prst="rect">
          <a:avLst/>
        </a:prstGeom>
        <a:noFill/>
        <a:ln w="9525">
          <a:noFill/>
          <a:prstDash val="dash"/>
        </a:ln>
      </xdr:spPr>
      <xdr:style>
        <a:lnRef idx="2">
          <a:schemeClr val="accent1">
            <a:shade val="50000"/>
          </a:schemeClr>
        </a:lnRef>
        <a:fillRef idx="1">
          <a:schemeClr val="accent1"/>
        </a:fillRef>
        <a:effectRef idx="0">
          <a:schemeClr val="accent1"/>
        </a:effectRef>
        <a:fontRef idx="minor">
          <a:schemeClr val="lt1"/>
        </a:fontRef>
      </xdr:style>
      <xdr:txBody>
        <a:bodyPr wrap="square" lIns="72000" rIns="3600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en-US" altLang="ja-JP" sz="1000" kern="1200">
              <a:solidFill>
                <a:schemeClr val="tx1"/>
              </a:solidFill>
              <a:effectLst/>
              <a:latin typeface="+mn-lt"/>
              <a:ea typeface="+mn-ea"/>
              <a:cs typeface="+mn-cs"/>
            </a:rPr>
            <a:t>【</a:t>
          </a:r>
          <a:r>
            <a:rPr kumimoji="1" lang="ja-JP" altLang="en-US" sz="1000" kern="1200">
              <a:solidFill>
                <a:schemeClr val="tx1"/>
              </a:solidFill>
              <a:effectLst/>
              <a:latin typeface="+mn-lt"/>
              <a:ea typeface="+mn-ea"/>
              <a:cs typeface="+mn-cs"/>
            </a:rPr>
            <a:t>計算（２）</a:t>
          </a:r>
          <a:r>
            <a:rPr kumimoji="1" lang="en-US" altLang="ja-JP" sz="1000" kern="1200">
              <a:solidFill>
                <a:schemeClr val="tx1"/>
              </a:solidFill>
              <a:effectLst/>
              <a:latin typeface="+mn-lt"/>
              <a:ea typeface="+mn-ea"/>
              <a:cs typeface="+mn-cs"/>
            </a:rPr>
            <a:t>】</a:t>
          </a:r>
        </a:p>
        <a:p>
          <a:r>
            <a:rPr kumimoji="1" lang="ja-JP" altLang="ja-JP" sz="1000" kern="1200">
              <a:solidFill>
                <a:schemeClr val="tx1"/>
              </a:solidFill>
              <a:effectLst/>
              <a:latin typeface="+mn-lt"/>
              <a:ea typeface="+mn-ea"/>
              <a:cs typeface="+mn-cs"/>
            </a:rPr>
            <a:t>（イ）</a:t>
          </a:r>
          <a:r>
            <a:rPr kumimoji="1" lang="ja-JP" altLang="en-US" sz="1000" kern="1200">
              <a:solidFill>
                <a:schemeClr val="tx1"/>
              </a:solidFill>
              <a:effectLst/>
              <a:latin typeface="+mn-lt"/>
              <a:ea typeface="+mn-ea"/>
              <a:cs typeface="+mn-cs"/>
            </a:rPr>
            <a:t>　</a:t>
          </a:r>
          <a:r>
            <a:rPr kumimoji="1" lang="ja-JP" altLang="ja-JP" sz="1000" kern="1200">
              <a:solidFill>
                <a:schemeClr val="tx1"/>
              </a:solidFill>
              <a:effectLst/>
              <a:latin typeface="+mn-lt"/>
              <a:ea typeface="+mn-ea"/>
              <a:cs typeface="+mn-cs"/>
            </a:rPr>
            <a:t>（ア）の額が最も低い児童１人（０円の者を含み、最も低い児童が２人以上いるときは、そのうちの１人）については、</a:t>
          </a:r>
          <a:endParaRPr kumimoji="1" lang="en-US" altLang="ja-JP" sz="1000" kern="1200">
            <a:solidFill>
              <a:schemeClr val="tx1"/>
            </a:solidFill>
            <a:effectLst/>
            <a:latin typeface="+mn-lt"/>
            <a:ea typeface="+mn-ea"/>
            <a:cs typeface="+mn-cs"/>
          </a:endParaRPr>
        </a:p>
        <a:p>
          <a:r>
            <a:rPr kumimoji="1" lang="ja-JP" altLang="en-US" sz="1000" kern="1200">
              <a:solidFill>
                <a:schemeClr val="tx1"/>
              </a:solidFill>
              <a:effectLst/>
              <a:latin typeface="+mn-lt"/>
              <a:ea typeface="+mn-ea"/>
              <a:cs typeface="+mn-cs"/>
            </a:rPr>
            <a:t>　　　</a:t>
          </a:r>
          <a:r>
            <a:rPr kumimoji="1" lang="ja-JP" altLang="ja-JP" sz="1000" kern="1200">
              <a:solidFill>
                <a:schemeClr val="tx1"/>
              </a:solidFill>
              <a:effectLst/>
              <a:latin typeface="+mn-lt"/>
              <a:ea typeface="+mn-ea"/>
              <a:cs typeface="+mn-cs"/>
            </a:rPr>
            <a:t>（ア）の額を支給停止額とする。</a:t>
          </a:r>
        </a:p>
        <a:p>
          <a:r>
            <a:rPr kumimoji="1" lang="ja-JP" altLang="ja-JP" sz="1000" kern="1200">
              <a:solidFill>
                <a:schemeClr val="tx1"/>
              </a:solidFill>
              <a:effectLst/>
              <a:latin typeface="+mn-lt"/>
              <a:ea typeface="+mn-ea"/>
              <a:cs typeface="+mn-cs"/>
            </a:rPr>
            <a:t>（ウ）</a:t>
          </a:r>
          <a:r>
            <a:rPr kumimoji="1" lang="ja-JP" altLang="en-US" sz="1000" kern="1200">
              <a:solidFill>
                <a:schemeClr val="tx1"/>
              </a:solidFill>
              <a:effectLst/>
              <a:latin typeface="+mn-lt"/>
              <a:ea typeface="+mn-ea"/>
              <a:cs typeface="+mn-cs"/>
            </a:rPr>
            <a:t>　</a:t>
          </a:r>
          <a:r>
            <a:rPr kumimoji="1" lang="ja-JP" altLang="ja-JP" sz="1000" kern="1200">
              <a:solidFill>
                <a:schemeClr val="tx1"/>
              </a:solidFill>
              <a:effectLst/>
              <a:latin typeface="+mn-lt"/>
              <a:ea typeface="+mn-ea"/>
              <a:cs typeface="+mn-cs"/>
            </a:rPr>
            <a:t>次に、（ア）の額が（イ）の児童を除いて最も低い児童１人（０円の者を含み、最も低い児童が２人以上いるときは、その</a:t>
          </a:r>
          <a:endParaRPr kumimoji="1" lang="en-US" altLang="ja-JP" sz="1000" kern="1200">
            <a:solidFill>
              <a:schemeClr val="tx1"/>
            </a:solidFill>
            <a:effectLst/>
            <a:latin typeface="+mn-lt"/>
            <a:ea typeface="+mn-ea"/>
            <a:cs typeface="+mn-cs"/>
          </a:endParaRPr>
        </a:p>
        <a:p>
          <a:r>
            <a:rPr kumimoji="1" lang="ja-JP" altLang="en-US" sz="1000" kern="1200">
              <a:solidFill>
                <a:schemeClr val="tx1"/>
              </a:solidFill>
              <a:effectLst/>
              <a:latin typeface="+mn-lt"/>
              <a:ea typeface="+mn-ea"/>
              <a:cs typeface="+mn-cs"/>
            </a:rPr>
            <a:t>　　　</a:t>
          </a:r>
          <a:r>
            <a:rPr kumimoji="1" lang="ja-JP" altLang="ja-JP" sz="1000" kern="1200">
              <a:solidFill>
                <a:schemeClr val="tx1"/>
              </a:solidFill>
              <a:effectLst/>
              <a:latin typeface="+mn-lt"/>
              <a:ea typeface="+mn-ea"/>
              <a:cs typeface="+mn-cs"/>
            </a:rPr>
            <a:t>うちの１人）については、（ア）の額が５千円以上の場合は５千円を、５千円未満の場合は（ア）の額を支給停止額とする。</a:t>
          </a:r>
        </a:p>
        <a:p>
          <a:r>
            <a:rPr kumimoji="1" lang="ja-JP" altLang="ja-JP" sz="1000" kern="1200">
              <a:solidFill>
                <a:schemeClr val="tx1"/>
              </a:solidFill>
              <a:effectLst/>
              <a:latin typeface="+mn-lt"/>
              <a:ea typeface="+mn-ea"/>
              <a:cs typeface="+mn-cs"/>
            </a:rPr>
            <a:t>（エ）</a:t>
          </a:r>
          <a:r>
            <a:rPr kumimoji="1" lang="ja-JP" altLang="en-US" sz="1000" kern="1200">
              <a:solidFill>
                <a:schemeClr val="tx1"/>
              </a:solidFill>
              <a:effectLst/>
              <a:latin typeface="+mn-lt"/>
              <a:ea typeface="+mn-ea"/>
              <a:cs typeface="+mn-cs"/>
            </a:rPr>
            <a:t>　</a:t>
          </a:r>
          <a:r>
            <a:rPr kumimoji="1" lang="ja-JP" altLang="ja-JP" sz="1000" kern="1200">
              <a:solidFill>
                <a:schemeClr val="tx1"/>
              </a:solidFill>
              <a:effectLst/>
              <a:latin typeface="+mn-lt"/>
              <a:ea typeface="+mn-ea"/>
              <a:cs typeface="+mn-cs"/>
            </a:rPr>
            <a:t>（イ）、（ウ）で比較を行った以外の児童については、（ア）の額が３千円以上の場合は３千円を、３千円未満の場合は</a:t>
          </a:r>
          <a:endParaRPr kumimoji="1" lang="en-US" altLang="ja-JP" sz="1000" kern="1200">
            <a:solidFill>
              <a:schemeClr val="tx1"/>
            </a:solidFill>
            <a:effectLst/>
            <a:latin typeface="+mn-lt"/>
            <a:ea typeface="+mn-ea"/>
            <a:cs typeface="+mn-cs"/>
          </a:endParaRPr>
        </a:p>
        <a:p>
          <a:r>
            <a:rPr kumimoji="1" lang="ja-JP" altLang="en-US" sz="1000" kern="1200">
              <a:solidFill>
                <a:schemeClr val="tx1"/>
              </a:solidFill>
              <a:effectLst/>
              <a:latin typeface="+mn-lt"/>
              <a:ea typeface="+mn-ea"/>
              <a:cs typeface="+mn-cs"/>
            </a:rPr>
            <a:t>　　　</a:t>
          </a:r>
          <a:r>
            <a:rPr kumimoji="1" lang="ja-JP" altLang="ja-JP" sz="1000" kern="1200">
              <a:solidFill>
                <a:schemeClr val="tx1"/>
              </a:solidFill>
              <a:effectLst/>
              <a:latin typeface="+mn-lt"/>
              <a:ea typeface="+mn-ea"/>
              <a:cs typeface="+mn-cs"/>
            </a:rPr>
            <a:t>（ア）の額を支給停止額とする。</a:t>
          </a:r>
        </a:p>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ja-JP" sz="1000" kern="1200">
              <a:solidFill>
                <a:schemeClr val="tx1"/>
              </a:solidFill>
              <a:effectLst/>
              <a:latin typeface="+mn-lt"/>
              <a:ea typeface="+mn-ea"/>
              <a:cs typeface="+mn-cs"/>
            </a:rPr>
            <a:t>（オ）</a:t>
          </a:r>
          <a:r>
            <a:rPr kumimoji="1" lang="ja-JP" altLang="en-US" sz="1000" kern="1200">
              <a:solidFill>
                <a:schemeClr val="tx1"/>
              </a:solidFill>
              <a:effectLst/>
              <a:latin typeface="+mn-lt"/>
              <a:ea typeface="+mn-ea"/>
              <a:cs typeface="+mn-cs"/>
            </a:rPr>
            <a:t>　</a:t>
          </a:r>
          <a:r>
            <a:rPr kumimoji="1" lang="ja-JP" altLang="ja-JP" sz="1000" kern="1200">
              <a:solidFill>
                <a:schemeClr val="tx1"/>
              </a:solidFill>
              <a:effectLst/>
              <a:latin typeface="+mn-lt"/>
              <a:ea typeface="+mn-ea"/>
              <a:cs typeface="+mn-cs"/>
            </a:rPr>
            <a:t>（イ）～（エ）の額を合計する</a:t>
          </a:r>
          <a:r>
            <a:rPr kumimoji="1" lang="ja-JP" altLang="ja-JP" sz="1000" kern="1200">
              <a:solidFill>
                <a:sysClr val="windowText" lastClr="000000"/>
              </a:solidFill>
              <a:effectLst/>
              <a:latin typeface="+mn-lt"/>
              <a:ea typeface="+mn-ea"/>
              <a:cs typeface="+mn-cs"/>
            </a:rPr>
            <a:t>。</a:t>
          </a:r>
          <a:endParaRPr kumimoji="1" lang="en-US" altLang="ja-JP" sz="1000" kern="1200">
            <a:solidFill>
              <a:sysClr val="windowText" lastClr="000000"/>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ja-JP" sz="1000" kern="1200">
              <a:solidFill>
                <a:sysClr val="windowText" lastClr="000000"/>
              </a:solidFill>
              <a:effectLst/>
              <a:latin typeface="+mn-lt"/>
              <a:ea typeface="+mn-ea"/>
              <a:cs typeface="+mn-cs"/>
            </a:rPr>
            <a:t>（カ）</a:t>
          </a:r>
          <a:r>
            <a:rPr kumimoji="1" lang="ja-JP" altLang="en-US" sz="1000" kern="1200">
              <a:solidFill>
                <a:sysClr val="windowText" lastClr="000000"/>
              </a:solidFill>
              <a:effectLst/>
              <a:latin typeface="+mn-lt"/>
              <a:ea typeface="+mn-ea"/>
              <a:cs typeface="+mn-cs"/>
            </a:rPr>
            <a:t>　</a:t>
          </a:r>
          <a:r>
            <a:rPr kumimoji="1" lang="ja-JP" altLang="ja-JP" sz="1000" kern="1200">
              <a:solidFill>
                <a:sysClr val="windowText" lastClr="000000"/>
              </a:solidFill>
              <a:effectLst/>
              <a:latin typeface="+mn-lt"/>
              <a:ea typeface="+mn-ea"/>
              <a:cs typeface="+mn-cs"/>
            </a:rPr>
            <a:t>（オ）の額に５円未満の端数があるときは、これを切り捨て、５円以上１０円未満の端数があるときは、これを１０円に</a:t>
          </a:r>
          <a:endParaRPr kumimoji="1" lang="en-US" altLang="ja-JP" sz="1000" kern="1200">
            <a:solidFill>
              <a:sysClr val="windowText" lastClr="000000"/>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000" kern="1200">
              <a:solidFill>
                <a:sysClr val="windowText" lastClr="000000"/>
              </a:solidFill>
              <a:effectLst/>
              <a:latin typeface="+mn-lt"/>
              <a:ea typeface="+mn-ea"/>
              <a:cs typeface="+mn-cs"/>
            </a:rPr>
            <a:t>　　　</a:t>
          </a:r>
          <a:r>
            <a:rPr kumimoji="1" lang="ja-JP" altLang="ja-JP" sz="1000" kern="1200">
              <a:solidFill>
                <a:sysClr val="windowText" lastClr="000000"/>
              </a:solidFill>
              <a:effectLst/>
              <a:latin typeface="+mn-lt"/>
              <a:ea typeface="+mn-ea"/>
              <a:cs typeface="+mn-cs"/>
            </a:rPr>
            <a:t>切り上げる。</a:t>
          </a:r>
        </a:p>
      </xdr:txBody>
    </xdr:sp>
    <xdr:clientData/>
  </xdr:twoCellAnchor>
  <xdr:twoCellAnchor>
    <xdr:from>
      <xdr:col>2</xdr:col>
      <xdr:colOff>28575</xdr:colOff>
      <xdr:row>81</xdr:row>
      <xdr:rowOff>85725</xdr:rowOff>
    </xdr:from>
    <xdr:to>
      <xdr:col>10</xdr:col>
      <xdr:colOff>9525</xdr:colOff>
      <xdr:row>86</xdr:row>
      <xdr:rowOff>66675</xdr:rowOff>
    </xdr:to>
    <xdr:sp macro="" textlink="">
      <xdr:nvSpPr>
        <xdr:cNvPr id="8" name="正方形/長方形 7"/>
        <xdr:cNvSpPr/>
      </xdr:nvSpPr>
      <xdr:spPr>
        <a:xfrm>
          <a:off x="219075" y="17135475"/>
          <a:ext cx="7277100" cy="1333500"/>
        </a:xfrm>
        <a:prstGeom prst="rect">
          <a:avLst/>
        </a:prstGeom>
        <a:noFill/>
        <a:ln w="9525">
          <a:noFill/>
          <a:prstDash val="dash"/>
        </a:ln>
      </xdr:spPr>
      <xdr:style>
        <a:lnRef idx="2">
          <a:schemeClr val="accent1">
            <a:shade val="50000"/>
          </a:schemeClr>
        </a:lnRef>
        <a:fillRef idx="1">
          <a:schemeClr val="accent1"/>
        </a:fillRef>
        <a:effectRef idx="0">
          <a:schemeClr val="accent1"/>
        </a:effectRef>
        <a:fontRef idx="minor">
          <a:schemeClr val="lt1"/>
        </a:fontRef>
      </xdr:style>
      <xdr:txBody>
        <a:bodyPr wrap="square" lIns="72000" rIns="3600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lang="en-US" altLang="ja-JP" sz="1050">
              <a:solidFill>
                <a:schemeClr val="tx1"/>
              </a:solidFill>
            </a:rPr>
            <a:t>【</a:t>
          </a:r>
          <a:r>
            <a:rPr lang="ja-JP" altLang="en-US" sz="1050">
              <a:solidFill>
                <a:schemeClr val="tx1"/>
              </a:solidFill>
            </a:rPr>
            <a:t>計算（４）</a:t>
          </a:r>
          <a:r>
            <a:rPr lang="en-US" altLang="ja-JP" sz="1050">
              <a:solidFill>
                <a:schemeClr val="tx1"/>
              </a:solidFill>
            </a:rPr>
            <a:t>】</a:t>
          </a:r>
        </a:p>
        <a:p>
          <a:r>
            <a:rPr kumimoji="1" lang="ja-JP" altLang="ja-JP" sz="1050" kern="1200">
              <a:solidFill>
                <a:schemeClr val="tx1"/>
              </a:solidFill>
              <a:effectLst/>
              <a:latin typeface="+mn-lt"/>
              <a:ea typeface="+mn-ea"/>
              <a:cs typeface="+mn-cs"/>
            </a:rPr>
            <a:t>（ケ）</a:t>
          </a:r>
          <a:r>
            <a:rPr kumimoji="1" lang="ja-JP" altLang="en-US" sz="1050" kern="1200">
              <a:solidFill>
                <a:schemeClr val="tx1"/>
              </a:solidFill>
              <a:effectLst/>
              <a:latin typeface="+mn-lt"/>
              <a:ea typeface="+mn-ea"/>
              <a:cs typeface="+mn-cs"/>
            </a:rPr>
            <a:t>　</a:t>
          </a:r>
          <a:r>
            <a:rPr kumimoji="1" lang="ja-JP" altLang="ja-JP" sz="1000" kern="1200">
              <a:solidFill>
                <a:schemeClr val="tx1"/>
              </a:solidFill>
              <a:effectLst/>
              <a:latin typeface="+mn-ea"/>
              <a:ea typeface="+mn-ea"/>
              <a:cs typeface="+mn-cs"/>
            </a:rPr>
            <a:t>受給資格者の公的年金給付等の額が年額である場合、その額を１２（遺族補償等については給付総額を７２）で除し、</a:t>
          </a:r>
          <a:endParaRPr kumimoji="1" lang="en-US" altLang="ja-JP" sz="1000" kern="1200">
            <a:solidFill>
              <a:schemeClr val="tx1"/>
            </a:solidFill>
            <a:effectLst/>
            <a:latin typeface="+mn-ea"/>
            <a:ea typeface="+mn-ea"/>
            <a:cs typeface="+mn-cs"/>
          </a:endParaRPr>
        </a:p>
        <a:p>
          <a:r>
            <a:rPr kumimoji="1" lang="ja-JP" altLang="en-US" sz="1000" kern="1200">
              <a:solidFill>
                <a:schemeClr val="tx1"/>
              </a:solidFill>
              <a:effectLst/>
              <a:latin typeface="+mn-ea"/>
              <a:ea typeface="+mn-ea"/>
              <a:cs typeface="+mn-cs"/>
            </a:rPr>
            <a:t>　　　</a:t>
          </a:r>
          <a:r>
            <a:rPr kumimoji="1" lang="ja-JP" altLang="ja-JP" sz="1000" kern="1200">
              <a:solidFill>
                <a:schemeClr val="tx1"/>
              </a:solidFill>
              <a:effectLst/>
              <a:latin typeface="+mn-ea"/>
              <a:ea typeface="+mn-ea"/>
              <a:cs typeface="+mn-cs"/>
            </a:rPr>
            <a:t>公的年金給付等の月額相当額について計算する（１円未満の端数切捨て）。受給資格者が２以上の公的年金給付等を</a:t>
          </a:r>
          <a:endParaRPr kumimoji="1" lang="en-US" altLang="ja-JP" sz="1000" kern="1200">
            <a:solidFill>
              <a:schemeClr val="tx1"/>
            </a:solidFill>
            <a:effectLst/>
            <a:latin typeface="+mn-ea"/>
            <a:ea typeface="+mn-ea"/>
            <a:cs typeface="+mn-cs"/>
          </a:endParaRPr>
        </a:p>
        <a:p>
          <a:r>
            <a:rPr kumimoji="1" lang="ja-JP" altLang="en-US" sz="1000" kern="1200">
              <a:solidFill>
                <a:schemeClr val="tx1"/>
              </a:solidFill>
              <a:effectLst/>
              <a:latin typeface="+mn-ea"/>
              <a:ea typeface="+mn-ea"/>
              <a:cs typeface="+mn-cs"/>
            </a:rPr>
            <a:t>　　　</a:t>
          </a:r>
          <a:r>
            <a:rPr kumimoji="1" lang="ja-JP" altLang="ja-JP" sz="1000" kern="1200">
              <a:solidFill>
                <a:schemeClr val="tx1"/>
              </a:solidFill>
              <a:effectLst/>
              <a:latin typeface="+mn-ea"/>
              <a:ea typeface="+mn-ea"/>
              <a:cs typeface="+mn-cs"/>
            </a:rPr>
            <a:t>受給できる場合は、その額を合計する。</a:t>
          </a:r>
        </a:p>
        <a:p>
          <a:r>
            <a:rPr kumimoji="1" lang="ja-JP" altLang="ja-JP" sz="1000" kern="1200">
              <a:solidFill>
                <a:schemeClr val="tx1"/>
              </a:solidFill>
              <a:effectLst/>
              <a:latin typeface="+mn-lt"/>
              <a:ea typeface="+mn-ea"/>
              <a:cs typeface="+mn-cs"/>
            </a:rPr>
            <a:t>（コ）</a:t>
          </a:r>
          <a:r>
            <a:rPr kumimoji="1" lang="ja-JP" altLang="en-US" sz="1000" kern="1200">
              <a:solidFill>
                <a:schemeClr val="tx1"/>
              </a:solidFill>
              <a:effectLst/>
              <a:latin typeface="+mn-lt"/>
              <a:ea typeface="+mn-ea"/>
              <a:cs typeface="+mn-cs"/>
            </a:rPr>
            <a:t>　</a:t>
          </a:r>
          <a:r>
            <a:rPr kumimoji="1" lang="ja-JP" altLang="ja-JP" sz="1000" kern="1200">
              <a:solidFill>
                <a:schemeClr val="tx1"/>
              </a:solidFill>
              <a:effectLst/>
              <a:latin typeface="+mn-lt"/>
              <a:ea typeface="+mn-ea"/>
              <a:cs typeface="+mn-cs"/>
            </a:rPr>
            <a:t>（ケ）の額に５円未満の端数があるときは、これを切り捨て、５円以上１０円未満の端数があるときはこれを１０円に</a:t>
          </a:r>
          <a:endParaRPr kumimoji="1" lang="en-US" altLang="ja-JP" sz="1000" kern="1200">
            <a:solidFill>
              <a:schemeClr val="tx1"/>
            </a:solidFill>
            <a:effectLst/>
            <a:latin typeface="+mn-lt"/>
            <a:ea typeface="+mn-ea"/>
            <a:cs typeface="+mn-cs"/>
          </a:endParaRPr>
        </a:p>
        <a:p>
          <a:r>
            <a:rPr kumimoji="1" lang="ja-JP" altLang="en-US" sz="1000" kern="1200">
              <a:solidFill>
                <a:schemeClr val="tx1"/>
              </a:solidFill>
              <a:effectLst/>
              <a:latin typeface="+mn-lt"/>
              <a:ea typeface="+mn-ea"/>
              <a:cs typeface="+mn-cs"/>
            </a:rPr>
            <a:t>　　　</a:t>
          </a:r>
          <a:r>
            <a:rPr kumimoji="1" lang="ja-JP" altLang="ja-JP" sz="1000" kern="1200">
              <a:solidFill>
                <a:schemeClr val="tx1"/>
              </a:solidFill>
              <a:effectLst/>
              <a:latin typeface="+mn-lt"/>
              <a:ea typeface="+mn-ea"/>
              <a:cs typeface="+mn-cs"/>
            </a:rPr>
            <a:t>切り上げる。</a:t>
          </a:r>
        </a:p>
      </xdr:txBody>
    </xdr:sp>
    <xdr:clientData/>
  </xdr:twoCellAnchor>
  <xdr:twoCellAnchor>
    <xdr:from>
      <xdr:col>1</xdr:col>
      <xdr:colOff>19049</xdr:colOff>
      <xdr:row>5</xdr:row>
      <xdr:rowOff>9526</xdr:rowOff>
    </xdr:from>
    <xdr:to>
      <xdr:col>10</xdr:col>
      <xdr:colOff>85724</xdr:colOff>
      <xdr:row>9</xdr:row>
      <xdr:rowOff>1</xdr:rowOff>
    </xdr:to>
    <xdr:sp macro="" textlink="">
      <xdr:nvSpPr>
        <xdr:cNvPr id="9" name="正方形/長方形 8"/>
        <xdr:cNvSpPr/>
      </xdr:nvSpPr>
      <xdr:spPr>
        <a:xfrm>
          <a:off x="114299" y="962026"/>
          <a:ext cx="7458075" cy="895350"/>
        </a:xfrm>
        <a:prstGeom prst="rect">
          <a:avLst/>
        </a:prstGeom>
        <a:noFill/>
        <a:ln w="9525">
          <a:noFill/>
          <a:prstDash val="dash"/>
        </a:ln>
      </xdr:spPr>
      <xdr:style>
        <a:lnRef idx="2">
          <a:schemeClr val="accent1">
            <a:shade val="50000"/>
          </a:schemeClr>
        </a:lnRef>
        <a:fillRef idx="1">
          <a:schemeClr val="accent1"/>
        </a:fillRef>
        <a:effectRef idx="0">
          <a:schemeClr val="accent1"/>
        </a:effectRef>
        <a:fontRef idx="minor">
          <a:schemeClr val="lt1"/>
        </a:fontRef>
      </xdr:style>
      <xdr:txBody>
        <a:bodyPr wrap="square" lIns="72000" rIns="3600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en-US" sz="1100" kern="1200">
              <a:solidFill>
                <a:schemeClr val="tx1"/>
              </a:solidFill>
              <a:effectLst/>
              <a:latin typeface="+mn-lt"/>
              <a:ea typeface="+mn-ea"/>
              <a:cs typeface="+mn-cs"/>
            </a:rPr>
            <a:t>　本資料は、児童扶養手当と公的年金等との差額計算についてお示ししたものです。入力項目に手当額及び年金額を入力すると、差額支給月額が自動計算されます。なお、実際の認定における差額支給月額の決定は関係法令等により行ってください。</a:t>
          </a:r>
          <a:endParaRPr kumimoji="1" lang="ja-JP" altLang="ja-JP" sz="1100" kern="1200">
            <a:solidFill>
              <a:schemeClr val="tx1"/>
            </a:solidFill>
            <a:effectLst/>
            <a:latin typeface="+mn-lt"/>
            <a:ea typeface="+mn-ea"/>
            <a:cs typeface="+mn-cs"/>
          </a:endParaRPr>
        </a:p>
      </xdr:txBody>
    </xdr:sp>
    <xdr:clientData/>
  </xdr:twoCellAnchor>
  <xdr:twoCellAnchor>
    <xdr:from>
      <xdr:col>1</xdr:col>
      <xdr:colOff>85724</xdr:colOff>
      <xdr:row>24</xdr:row>
      <xdr:rowOff>161925</xdr:rowOff>
    </xdr:from>
    <xdr:to>
      <xdr:col>9</xdr:col>
      <xdr:colOff>695324</xdr:colOff>
      <xdr:row>53</xdr:row>
      <xdr:rowOff>38100</xdr:rowOff>
    </xdr:to>
    <xdr:sp macro="" textlink="">
      <xdr:nvSpPr>
        <xdr:cNvPr id="10" name="正方形/長方形 9"/>
        <xdr:cNvSpPr/>
      </xdr:nvSpPr>
      <xdr:spPr>
        <a:xfrm>
          <a:off x="180974" y="4886325"/>
          <a:ext cx="7305675" cy="5781675"/>
        </a:xfrm>
        <a:prstGeom prst="rect">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wrap="square" lIns="72000" rIns="3600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endParaRPr kumimoji="1" lang="ja-JP" altLang="ja-JP" sz="1000" kern="1200">
            <a:solidFill>
              <a:schemeClr val="tx1"/>
            </a:solidFill>
            <a:effectLst/>
            <a:latin typeface="+mn-lt"/>
            <a:ea typeface="+mn-ea"/>
            <a:cs typeface="+mn-cs"/>
          </a:endParaRPr>
        </a:p>
      </xdr:txBody>
    </xdr:sp>
    <xdr:clientData/>
  </xdr:twoCellAnchor>
  <xdr:twoCellAnchor>
    <xdr:from>
      <xdr:col>2</xdr:col>
      <xdr:colOff>0</xdr:colOff>
      <xdr:row>56</xdr:row>
      <xdr:rowOff>76200</xdr:rowOff>
    </xdr:from>
    <xdr:to>
      <xdr:col>10</xdr:col>
      <xdr:colOff>0</xdr:colOff>
      <xdr:row>70</xdr:row>
      <xdr:rowOff>152400</xdr:rowOff>
    </xdr:to>
    <xdr:sp macro="" textlink="">
      <xdr:nvSpPr>
        <xdr:cNvPr id="11" name="正方形/長方形 10"/>
        <xdr:cNvSpPr/>
      </xdr:nvSpPr>
      <xdr:spPr>
        <a:xfrm>
          <a:off x="190500" y="11134725"/>
          <a:ext cx="7296150" cy="3400425"/>
        </a:xfrm>
        <a:prstGeom prst="rect">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wrap="square" lIns="72000" rIns="3600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endParaRPr kumimoji="1" lang="ja-JP" altLang="ja-JP" sz="1000" kern="1200">
            <a:solidFill>
              <a:sysClr val="windowText" lastClr="000000"/>
            </a:solidFill>
            <a:effectLst/>
            <a:latin typeface="+mn-lt"/>
            <a:ea typeface="+mn-ea"/>
            <a:cs typeface="+mn-cs"/>
          </a:endParaRPr>
        </a:p>
      </xdr:txBody>
    </xdr:sp>
    <xdr:clientData/>
  </xdr:twoCellAnchor>
  <xdr:twoCellAnchor>
    <xdr:from>
      <xdr:col>2</xdr:col>
      <xdr:colOff>9526</xdr:colOff>
      <xdr:row>71</xdr:row>
      <xdr:rowOff>104775</xdr:rowOff>
    </xdr:from>
    <xdr:to>
      <xdr:col>10</xdr:col>
      <xdr:colOff>9526</xdr:colOff>
      <xdr:row>78</xdr:row>
      <xdr:rowOff>123825</xdr:rowOff>
    </xdr:to>
    <xdr:sp macro="" textlink="">
      <xdr:nvSpPr>
        <xdr:cNvPr id="12" name="正方形/長方形 11"/>
        <xdr:cNvSpPr/>
      </xdr:nvSpPr>
      <xdr:spPr>
        <a:xfrm>
          <a:off x="200026" y="14706600"/>
          <a:ext cx="7296150" cy="1695450"/>
        </a:xfrm>
        <a:prstGeom prst="rect">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wrap="square" lIns="72000" rIns="3600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endParaRPr kumimoji="1" lang="ja-JP" altLang="ja-JP" sz="1000" kern="1200">
            <a:solidFill>
              <a:schemeClr val="tx1"/>
            </a:solidFill>
            <a:effectLst/>
            <a:latin typeface="+mn-lt"/>
            <a:ea typeface="+mn-ea"/>
            <a:cs typeface="+mn-cs"/>
          </a:endParaRPr>
        </a:p>
      </xdr:txBody>
    </xdr:sp>
    <xdr:clientData/>
  </xdr:twoCellAnchor>
  <xdr:twoCellAnchor>
    <xdr:from>
      <xdr:col>2</xdr:col>
      <xdr:colOff>1</xdr:colOff>
      <xdr:row>81</xdr:row>
      <xdr:rowOff>190500</xdr:rowOff>
    </xdr:from>
    <xdr:to>
      <xdr:col>10</xdr:col>
      <xdr:colOff>9525</xdr:colOff>
      <xdr:row>92</xdr:row>
      <xdr:rowOff>133350</xdr:rowOff>
    </xdr:to>
    <xdr:sp macro="" textlink="">
      <xdr:nvSpPr>
        <xdr:cNvPr id="13" name="正方形/長方形 12"/>
        <xdr:cNvSpPr/>
      </xdr:nvSpPr>
      <xdr:spPr>
        <a:xfrm>
          <a:off x="190501" y="17240250"/>
          <a:ext cx="7305674" cy="2590800"/>
        </a:xfrm>
        <a:prstGeom prst="rect">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wrap="square" lIns="72000" rIns="3600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endParaRPr kumimoji="1" lang="ja-JP" altLang="ja-JP" sz="1000" kern="1200">
            <a:solidFill>
              <a:schemeClr val="tx1"/>
            </a:solidFill>
            <a:effectLst/>
            <a:latin typeface="+mn-lt"/>
            <a:ea typeface="+mn-ea"/>
            <a:cs typeface="+mn-cs"/>
          </a:endParaRPr>
        </a:p>
      </xdr:txBody>
    </xdr:sp>
    <xdr:clientData/>
  </xdr:twoCellAnchor>
  <xdr:twoCellAnchor>
    <xdr:from>
      <xdr:col>2</xdr:col>
      <xdr:colOff>9524</xdr:colOff>
      <xdr:row>93</xdr:row>
      <xdr:rowOff>66675</xdr:rowOff>
    </xdr:from>
    <xdr:to>
      <xdr:col>9</xdr:col>
      <xdr:colOff>695324</xdr:colOff>
      <xdr:row>102</xdr:row>
      <xdr:rowOff>0</xdr:rowOff>
    </xdr:to>
    <xdr:sp macro="" textlink="">
      <xdr:nvSpPr>
        <xdr:cNvPr id="14" name="正方形/長方形 13"/>
        <xdr:cNvSpPr/>
      </xdr:nvSpPr>
      <xdr:spPr>
        <a:xfrm>
          <a:off x="200024" y="19916775"/>
          <a:ext cx="7286625" cy="1704975"/>
        </a:xfrm>
        <a:prstGeom prst="rect">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wrap="square" lIns="72000" rIns="3600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endParaRPr kumimoji="1" lang="ja-JP" altLang="ja-JP" sz="1000" kern="1200">
            <a:solidFill>
              <a:schemeClr val="tx1"/>
            </a:solidFill>
            <a:effectLst/>
            <a:latin typeface="+mn-lt"/>
            <a:ea typeface="+mn-ea"/>
            <a:cs typeface="+mn-cs"/>
          </a:endParaRPr>
        </a:p>
      </xdr:txBody>
    </xdr:sp>
    <xdr:clientData/>
  </xdr:twoCellAnchor>
  <xdr:twoCellAnchor>
    <xdr:from>
      <xdr:col>9</xdr:col>
      <xdr:colOff>19050</xdr:colOff>
      <xdr:row>35</xdr:row>
      <xdr:rowOff>9525</xdr:rowOff>
    </xdr:from>
    <xdr:to>
      <xdr:col>10</xdr:col>
      <xdr:colOff>19050</xdr:colOff>
      <xdr:row>36</xdr:row>
      <xdr:rowOff>1</xdr:rowOff>
    </xdr:to>
    <xdr:sp macro="" textlink="">
      <xdr:nvSpPr>
        <xdr:cNvPr id="15" name="テキスト ボックス 14"/>
        <xdr:cNvSpPr txBox="1"/>
      </xdr:nvSpPr>
      <xdr:spPr>
        <a:xfrm>
          <a:off x="6810375" y="7077075"/>
          <a:ext cx="695325" cy="2381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（ア）</a:t>
          </a:r>
        </a:p>
      </xdr:txBody>
    </xdr:sp>
    <xdr:clientData/>
  </xdr:twoCellAnchor>
  <xdr:twoCellAnchor>
    <xdr:from>
      <xdr:col>9</xdr:col>
      <xdr:colOff>28575</xdr:colOff>
      <xdr:row>43</xdr:row>
      <xdr:rowOff>9525</xdr:rowOff>
    </xdr:from>
    <xdr:to>
      <xdr:col>10</xdr:col>
      <xdr:colOff>28575</xdr:colOff>
      <xdr:row>44</xdr:row>
      <xdr:rowOff>1</xdr:rowOff>
    </xdr:to>
    <xdr:sp macro="" textlink="">
      <xdr:nvSpPr>
        <xdr:cNvPr id="16" name="テキスト ボックス 15"/>
        <xdr:cNvSpPr txBox="1"/>
      </xdr:nvSpPr>
      <xdr:spPr>
        <a:xfrm>
          <a:off x="6819900" y="8658225"/>
          <a:ext cx="695325" cy="2381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（ア）</a:t>
          </a:r>
        </a:p>
      </xdr:txBody>
    </xdr:sp>
    <xdr:clientData/>
  </xdr:twoCellAnchor>
  <xdr:twoCellAnchor>
    <xdr:from>
      <xdr:col>9</xdr:col>
      <xdr:colOff>9525</xdr:colOff>
      <xdr:row>51</xdr:row>
      <xdr:rowOff>0</xdr:rowOff>
    </xdr:from>
    <xdr:to>
      <xdr:col>10</xdr:col>
      <xdr:colOff>9525</xdr:colOff>
      <xdr:row>51</xdr:row>
      <xdr:rowOff>238126</xdr:rowOff>
    </xdr:to>
    <xdr:sp macro="" textlink="">
      <xdr:nvSpPr>
        <xdr:cNvPr id="17" name="テキスト ボックス 16"/>
        <xdr:cNvSpPr txBox="1"/>
      </xdr:nvSpPr>
      <xdr:spPr>
        <a:xfrm>
          <a:off x="6800850" y="10229850"/>
          <a:ext cx="695325" cy="2381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（ア）</a:t>
          </a:r>
        </a:p>
      </xdr:txBody>
    </xdr:sp>
    <xdr:clientData/>
  </xdr:twoCellAnchor>
  <xdr:twoCellAnchor>
    <xdr:from>
      <xdr:col>9</xdr:col>
      <xdr:colOff>0</xdr:colOff>
      <xdr:row>65</xdr:row>
      <xdr:rowOff>0</xdr:rowOff>
    </xdr:from>
    <xdr:to>
      <xdr:col>10</xdr:col>
      <xdr:colOff>0</xdr:colOff>
      <xdr:row>65</xdr:row>
      <xdr:rowOff>238126</xdr:rowOff>
    </xdr:to>
    <xdr:sp macro="" textlink="">
      <xdr:nvSpPr>
        <xdr:cNvPr id="18" name="テキスト ボックス 17"/>
        <xdr:cNvSpPr txBox="1"/>
      </xdr:nvSpPr>
      <xdr:spPr>
        <a:xfrm>
          <a:off x="6791325" y="13287375"/>
          <a:ext cx="695325" cy="2381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（イ）</a:t>
          </a:r>
        </a:p>
      </xdr:txBody>
    </xdr:sp>
    <xdr:clientData/>
  </xdr:twoCellAnchor>
  <xdr:twoCellAnchor>
    <xdr:from>
      <xdr:col>9</xdr:col>
      <xdr:colOff>0</xdr:colOff>
      <xdr:row>66</xdr:row>
      <xdr:rowOff>9525</xdr:rowOff>
    </xdr:from>
    <xdr:to>
      <xdr:col>10</xdr:col>
      <xdr:colOff>0</xdr:colOff>
      <xdr:row>67</xdr:row>
      <xdr:rowOff>1</xdr:rowOff>
    </xdr:to>
    <xdr:sp macro="" textlink="">
      <xdr:nvSpPr>
        <xdr:cNvPr id="19" name="テキスト ボックス 18"/>
        <xdr:cNvSpPr txBox="1"/>
      </xdr:nvSpPr>
      <xdr:spPr>
        <a:xfrm>
          <a:off x="6791325" y="13544550"/>
          <a:ext cx="695325" cy="2381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（ウ）</a:t>
          </a:r>
        </a:p>
      </xdr:txBody>
    </xdr:sp>
    <xdr:clientData/>
  </xdr:twoCellAnchor>
  <xdr:twoCellAnchor>
    <xdr:from>
      <xdr:col>9</xdr:col>
      <xdr:colOff>0</xdr:colOff>
      <xdr:row>66</xdr:row>
      <xdr:rowOff>238125</xdr:rowOff>
    </xdr:from>
    <xdr:to>
      <xdr:col>10</xdr:col>
      <xdr:colOff>0</xdr:colOff>
      <xdr:row>67</xdr:row>
      <xdr:rowOff>228601</xdr:rowOff>
    </xdr:to>
    <xdr:sp macro="" textlink="">
      <xdr:nvSpPr>
        <xdr:cNvPr id="20" name="テキスト ボックス 19"/>
        <xdr:cNvSpPr txBox="1"/>
      </xdr:nvSpPr>
      <xdr:spPr>
        <a:xfrm>
          <a:off x="6791325" y="13773150"/>
          <a:ext cx="695325" cy="2381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（エ）</a:t>
          </a:r>
        </a:p>
      </xdr:txBody>
    </xdr:sp>
    <xdr:clientData/>
  </xdr:twoCellAnchor>
  <xdr:twoCellAnchor>
    <xdr:from>
      <xdr:col>9</xdr:col>
      <xdr:colOff>9525</xdr:colOff>
      <xdr:row>69</xdr:row>
      <xdr:rowOff>0</xdr:rowOff>
    </xdr:from>
    <xdr:to>
      <xdr:col>10</xdr:col>
      <xdr:colOff>9525</xdr:colOff>
      <xdr:row>69</xdr:row>
      <xdr:rowOff>238126</xdr:rowOff>
    </xdr:to>
    <xdr:sp macro="" textlink="">
      <xdr:nvSpPr>
        <xdr:cNvPr id="21" name="テキスト ボックス 20"/>
        <xdr:cNvSpPr txBox="1"/>
      </xdr:nvSpPr>
      <xdr:spPr>
        <a:xfrm>
          <a:off x="6800850" y="14135100"/>
          <a:ext cx="695325" cy="2381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（カ）</a:t>
          </a:r>
        </a:p>
      </xdr:txBody>
    </xdr:sp>
    <xdr:clientData/>
  </xdr:twoCellAnchor>
  <xdr:twoCellAnchor>
    <xdr:from>
      <xdr:col>8</xdr:col>
      <xdr:colOff>923925</xdr:colOff>
      <xdr:row>17</xdr:row>
      <xdr:rowOff>9525</xdr:rowOff>
    </xdr:from>
    <xdr:to>
      <xdr:col>9</xdr:col>
      <xdr:colOff>666750</xdr:colOff>
      <xdr:row>18</xdr:row>
      <xdr:rowOff>1</xdr:rowOff>
    </xdr:to>
    <xdr:sp macro="" textlink="">
      <xdr:nvSpPr>
        <xdr:cNvPr id="22" name="テキスト ボックス 21"/>
        <xdr:cNvSpPr txBox="1"/>
      </xdr:nvSpPr>
      <xdr:spPr>
        <a:xfrm>
          <a:off x="6762750" y="3467100"/>
          <a:ext cx="695325" cy="2381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solidFill>
                <a:srgbClr val="FF0000"/>
              </a:solidFill>
            </a:rPr>
            <a:t>①</a:t>
          </a:r>
        </a:p>
      </xdr:txBody>
    </xdr:sp>
    <xdr:clientData/>
  </xdr:twoCellAnchor>
  <xdr:twoCellAnchor>
    <xdr:from>
      <xdr:col>9</xdr:col>
      <xdr:colOff>0</xdr:colOff>
      <xdr:row>77</xdr:row>
      <xdr:rowOff>19050</xdr:rowOff>
    </xdr:from>
    <xdr:to>
      <xdr:col>10</xdr:col>
      <xdr:colOff>0</xdr:colOff>
      <xdr:row>78</xdr:row>
      <xdr:rowOff>9526</xdr:rowOff>
    </xdr:to>
    <xdr:sp macro="" textlink="">
      <xdr:nvSpPr>
        <xdr:cNvPr id="23" name="テキスト ボックス 22"/>
        <xdr:cNvSpPr txBox="1"/>
      </xdr:nvSpPr>
      <xdr:spPr>
        <a:xfrm>
          <a:off x="6791325" y="16049625"/>
          <a:ext cx="695325" cy="2381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（ク）</a:t>
          </a:r>
        </a:p>
      </xdr:txBody>
    </xdr:sp>
    <xdr:clientData/>
  </xdr:twoCellAnchor>
  <xdr:twoCellAnchor>
    <xdr:from>
      <xdr:col>9</xdr:col>
      <xdr:colOff>0</xdr:colOff>
      <xdr:row>91</xdr:row>
      <xdr:rowOff>0</xdr:rowOff>
    </xdr:from>
    <xdr:to>
      <xdr:col>10</xdr:col>
      <xdr:colOff>0</xdr:colOff>
      <xdr:row>91</xdr:row>
      <xdr:rowOff>238126</xdr:rowOff>
    </xdr:to>
    <xdr:sp macro="" textlink="">
      <xdr:nvSpPr>
        <xdr:cNvPr id="24" name="テキスト ボックス 23"/>
        <xdr:cNvSpPr txBox="1"/>
      </xdr:nvSpPr>
      <xdr:spPr>
        <a:xfrm>
          <a:off x="6791325" y="19450050"/>
          <a:ext cx="695325" cy="2381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（コ）</a:t>
          </a:r>
        </a:p>
      </xdr:txBody>
    </xdr:sp>
    <xdr:clientData/>
  </xdr:twoCellAnchor>
  <xdr:twoCellAnchor>
    <xdr:from>
      <xdr:col>9</xdr:col>
      <xdr:colOff>0</xdr:colOff>
      <xdr:row>98</xdr:row>
      <xdr:rowOff>0</xdr:rowOff>
    </xdr:from>
    <xdr:to>
      <xdr:col>10</xdr:col>
      <xdr:colOff>0</xdr:colOff>
      <xdr:row>98</xdr:row>
      <xdr:rowOff>238126</xdr:rowOff>
    </xdr:to>
    <xdr:sp macro="" textlink="">
      <xdr:nvSpPr>
        <xdr:cNvPr id="25" name="テキスト ボックス 24"/>
        <xdr:cNvSpPr txBox="1"/>
      </xdr:nvSpPr>
      <xdr:spPr>
        <a:xfrm>
          <a:off x="6791325" y="20859750"/>
          <a:ext cx="695325" cy="2381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（サ）</a:t>
          </a:r>
        </a:p>
      </xdr:txBody>
    </xdr:sp>
    <xdr:clientData/>
  </xdr:twoCellAnchor>
  <xdr:twoCellAnchor>
    <xdr:from>
      <xdr:col>9</xdr:col>
      <xdr:colOff>9525</xdr:colOff>
      <xdr:row>74</xdr:row>
      <xdr:rowOff>161925</xdr:rowOff>
    </xdr:from>
    <xdr:to>
      <xdr:col>10</xdr:col>
      <xdr:colOff>9525</xdr:colOff>
      <xdr:row>75</xdr:row>
      <xdr:rowOff>228601</xdr:rowOff>
    </xdr:to>
    <xdr:sp macro="" textlink="">
      <xdr:nvSpPr>
        <xdr:cNvPr id="26" name="テキスト ボックス 25"/>
        <xdr:cNvSpPr txBox="1"/>
      </xdr:nvSpPr>
      <xdr:spPr>
        <a:xfrm>
          <a:off x="6800850" y="15621000"/>
          <a:ext cx="695325" cy="2381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（キ）</a:t>
          </a:r>
        </a:p>
      </xdr:txBody>
    </xdr:sp>
    <xdr:clientData/>
  </xdr:twoCellAnchor>
  <xdr:twoCellAnchor>
    <xdr:from>
      <xdr:col>9</xdr:col>
      <xdr:colOff>0</xdr:colOff>
      <xdr:row>100</xdr:row>
      <xdr:rowOff>19050</xdr:rowOff>
    </xdr:from>
    <xdr:to>
      <xdr:col>10</xdr:col>
      <xdr:colOff>0</xdr:colOff>
      <xdr:row>101</xdr:row>
      <xdr:rowOff>9526</xdr:rowOff>
    </xdr:to>
    <xdr:sp macro="" textlink="">
      <xdr:nvSpPr>
        <xdr:cNvPr id="27" name="テキスト ボックス 26"/>
        <xdr:cNvSpPr txBox="1"/>
      </xdr:nvSpPr>
      <xdr:spPr>
        <a:xfrm>
          <a:off x="6791325" y="21278850"/>
          <a:ext cx="695325" cy="2381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06"/>
  <sheetViews>
    <sheetView tabSelected="1" view="pageBreakPreview" zoomScaleNormal="85" zoomScaleSheetLayoutView="100" workbookViewId="0">
      <selection activeCell="H9" sqref="H9"/>
    </sheetView>
  </sheetViews>
  <sheetFormatPr defaultRowHeight="12" x14ac:dyDescent="0.15"/>
  <cols>
    <col min="1" max="2" width="1.25" style="2" customWidth="1"/>
    <col min="3" max="3" width="7" style="2" customWidth="1"/>
    <col min="4" max="4" width="17.125" style="2" customWidth="1"/>
    <col min="5" max="8" width="12.5" style="2" customWidth="1"/>
    <col min="9" max="9" width="12.5" style="3" customWidth="1"/>
    <col min="10" max="10" width="9.125" style="2" customWidth="1"/>
    <col min="11" max="11" width="1.25" style="3" customWidth="1"/>
    <col min="12" max="12" width="1.25" style="2" customWidth="1"/>
    <col min="13" max="13" width="9" style="2"/>
    <col min="14" max="14" width="9.25" style="3" bestFit="1" customWidth="1"/>
    <col min="15" max="16" width="9" style="3"/>
    <col min="17" max="16384" width="9" style="2"/>
  </cols>
  <sheetData>
    <row r="1" spans="2:16" x14ac:dyDescent="0.15">
      <c r="B1" s="3"/>
      <c r="C1" s="3"/>
      <c r="D1" s="3"/>
      <c r="E1" s="3"/>
      <c r="F1" s="3"/>
      <c r="G1" s="3"/>
      <c r="H1" s="3"/>
      <c r="J1" s="3"/>
      <c r="P1" s="7"/>
    </row>
    <row r="2" spans="2:16" x14ac:dyDescent="0.15">
      <c r="B2" s="3"/>
      <c r="C2" s="3"/>
      <c r="D2" s="3"/>
      <c r="E2" s="3"/>
      <c r="F2" s="3"/>
      <c r="G2" s="3"/>
      <c r="H2" s="3"/>
      <c r="J2" s="3"/>
      <c r="P2" s="7"/>
    </row>
    <row r="3" spans="2:16" ht="21" x14ac:dyDescent="0.15">
      <c r="B3" s="1" t="s">
        <v>1</v>
      </c>
      <c r="C3" s="12"/>
    </row>
    <row r="4" spans="2:16" ht="18" customHeight="1" x14ac:dyDescent="0.15"/>
    <row r="5" spans="2:16" x14ac:dyDescent="0.15">
      <c r="B5" s="3"/>
      <c r="C5" s="3"/>
      <c r="D5" s="3"/>
      <c r="E5" s="3"/>
      <c r="F5" s="3"/>
      <c r="G5" s="3"/>
      <c r="H5" s="3"/>
      <c r="J5" s="3"/>
      <c r="P5" s="7"/>
    </row>
    <row r="6" spans="2:16" x14ac:dyDescent="0.15">
      <c r="B6" s="3"/>
      <c r="C6" s="3"/>
      <c r="D6" s="3"/>
      <c r="E6" s="3"/>
      <c r="F6" s="3"/>
      <c r="G6" s="3"/>
      <c r="H6" s="3"/>
      <c r="J6" s="3"/>
      <c r="P6" s="7"/>
    </row>
    <row r="7" spans="2:16" x14ac:dyDescent="0.15">
      <c r="B7" s="3"/>
      <c r="C7" s="3"/>
      <c r="D7" s="3"/>
      <c r="E7" s="3"/>
      <c r="F7" s="3"/>
      <c r="G7" s="3"/>
      <c r="H7" s="3"/>
      <c r="J7" s="3"/>
      <c r="P7" s="7"/>
    </row>
    <row r="8" spans="2:16" ht="25.5" customHeight="1" x14ac:dyDescent="0.15">
      <c r="B8" s="31"/>
      <c r="C8" s="31"/>
      <c r="D8" s="31"/>
      <c r="E8" s="31"/>
      <c r="F8" s="31"/>
      <c r="G8" s="31"/>
      <c r="H8" s="31"/>
      <c r="I8" s="31"/>
      <c r="J8" s="31"/>
      <c r="K8" s="31"/>
    </row>
    <row r="9" spans="2:16" ht="21.75" customHeight="1" x14ac:dyDescent="0.15">
      <c r="B9" s="31"/>
      <c r="C9" s="31"/>
      <c r="D9" s="31"/>
      <c r="E9" s="31"/>
      <c r="F9" s="31"/>
      <c r="G9" s="31"/>
      <c r="H9" s="31"/>
      <c r="I9" s="31"/>
      <c r="J9" s="31"/>
      <c r="K9" s="31"/>
    </row>
    <row r="10" spans="2:16" ht="6.75" customHeight="1" x14ac:dyDescent="0.15">
      <c r="B10" s="5"/>
      <c r="C10" s="5"/>
      <c r="D10" s="5"/>
      <c r="E10" s="5"/>
      <c r="F10" s="5"/>
      <c r="G10" s="5"/>
      <c r="H10" s="5"/>
      <c r="I10" s="5"/>
      <c r="J10" s="5"/>
      <c r="K10" s="5"/>
    </row>
    <row r="11" spans="2:16" ht="22.5" customHeight="1" x14ac:dyDescent="0.15">
      <c r="B11" s="5"/>
      <c r="C11" s="5"/>
      <c r="D11" s="5"/>
      <c r="E11" s="5"/>
      <c r="F11" s="5"/>
      <c r="G11" s="5"/>
      <c r="H11" s="5"/>
      <c r="I11" s="5"/>
      <c r="J11" s="5"/>
      <c r="K11" s="5"/>
    </row>
    <row r="12" spans="2:16" ht="22.5" customHeight="1" x14ac:dyDescent="0.15">
      <c r="B12" s="5"/>
      <c r="C12" s="4"/>
      <c r="D12" s="29" t="s">
        <v>14</v>
      </c>
      <c r="E12" s="30" t="s">
        <v>3</v>
      </c>
      <c r="G12" s="5"/>
      <c r="H12" s="5"/>
      <c r="I12" s="5"/>
      <c r="J12" s="5"/>
      <c r="K12" s="5"/>
    </row>
    <row r="13" spans="2:16" ht="15" customHeight="1" x14ac:dyDescent="0.15">
      <c r="B13" s="5"/>
      <c r="C13" s="5"/>
      <c r="D13" s="5"/>
      <c r="E13" s="5"/>
      <c r="F13" s="5"/>
      <c r="G13" s="5"/>
      <c r="H13" s="5"/>
      <c r="I13" s="5"/>
      <c r="J13" s="5"/>
      <c r="K13" s="5"/>
    </row>
    <row r="14" spans="2:16" ht="22.5" customHeight="1" x14ac:dyDescent="0.15">
      <c r="B14" s="5"/>
      <c r="C14" s="32" t="s">
        <v>4</v>
      </c>
      <c r="D14" s="5"/>
      <c r="E14" s="5"/>
      <c r="F14" s="5"/>
      <c r="G14" s="28"/>
      <c r="I14" s="2"/>
      <c r="K14" s="5"/>
    </row>
    <row r="15" spans="2:16" x14ac:dyDescent="0.15">
      <c r="B15" s="5"/>
      <c r="C15" s="4" t="s">
        <v>15</v>
      </c>
      <c r="D15" s="5"/>
      <c r="E15" s="5"/>
      <c r="F15" s="5"/>
      <c r="G15" s="11"/>
      <c r="H15" s="11"/>
      <c r="I15" s="11"/>
      <c r="J15" s="4"/>
      <c r="K15" s="5"/>
    </row>
    <row r="16" spans="2:16" x14ac:dyDescent="0.15">
      <c r="B16" s="5"/>
      <c r="C16" s="4" t="s">
        <v>16</v>
      </c>
      <c r="D16" s="5"/>
      <c r="E16" s="5"/>
      <c r="F16" s="5"/>
      <c r="G16" s="5"/>
      <c r="H16" s="3"/>
      <c r="I16" s="5"/>
      <c r="J16" s="5"/>
      <c r="K16" s="5"/>
    </row>
    <row r="17" spans="2:14" ht="12.75" thickBot="1" x14ac:dyDescent="0.2">
      <c r="B17" s="5"/>
      <c r="C17" s="4"/>
      <c r="D17" s="5"/>
      <c r="E17" s="5"/>
      <c r="F17" s="5"/>
      <c r="G17" s="5"/>
      <c r="H17" s="3"/>
      <c r="I17" s="5"/>
      <c r="J17" s="5"/>
      <c r="K17" s="5"/>
    </row>
    <row r="18" spans="2:14" ht="19.5" customHeight="1" thickBot="1" x14ac:dyDescent="0.2">
      <c r="B18" s="5"/>
      <c r="D18" s="5"/>
      <c r="E18" s="5"/>
      <c r="F18" s="36" t="s">
        <v>23</v>
      </c>
      <c r="G18" s="37"/>
      <c r="H18" s="38"/>
      <c r="I18" s="39"/>
      <c r="J18" s="4" t="s">
        <v>0</v>
      </c>
      <c r="K18" s="5"/>
    </row>
    <row r="19" spans="2:14" ht="21.75" customHeight="1" x14ac:dyDescent="0.15">
      <c r="B19" s="5"/>
      <c r="C19" s="5"/>
      <c r="D19" s="5"/>
      <c r="E19" s="5"/>
      <c r="F19" s="5"/>
      <c r="G19" s="5"/>
      <c r="H19" s="5"/>
      <c r="I19" s="5"/>
      <c r="J19" s="5"/>
      <c r="K19" s="5"/>
    </row>
    <row r="20" spans="2:14" ht="22.5" customHeight="1" x14ac:dyDescent="0.15">
      <c r="B20" s="5"/>
      <c r="C20" s="33" t="s">
        <v>30</v>
      </c>
      <c r="D20" s="5"/>
      <c r="E20" s="5"/>
      <c r="F20" s="5"/>
      <c r="G20" s="5"/>
      <c r="H20" s="5"/>
      <c r="I20" s="5"/>
      <c r="J20" s="5"/>
      <c r="K20" s="5"/>
    </row>
    <row r="21" spans="2:14" x14ac:dyDescent="0.15">
      <c r="B21" s="3"/>
      <c r="C21" s="8" t="s">
        <v>21</v>
      </c>
      <c r="D21" s="8"/>
      <c r="E21" s="8"/>
      <c r="F21" s="8"/>
      <c r="G21" s="8"/>
      <c r="H21" s="8"/>
      <c r="I21" s="8"/>
      <c r="J21" s="3"/>
    </row>
    <row r="22" spans="2:14" x14ac:dyDescent="0.15">
      <c r="B22" s="3"/>
      <c r="C22" s="8" t="s">
        <v>33</v>
      </c>
      <c r="D22" s="8"/>
      <c r="E22" s="8"/>
      <c r="F22" s="8"/>
      <c r="G22" s="8"/>
      <c r="H22" s="8"/>
      <c r="I22" s="8"/>
      <c r="J22" s="3"/>
    </row>
    <row r="23" spans="2:14" x14ac:dyDescent="0.15">
      <c r="B23" s="3"/>
      <c r="C23" s="8" t="s">
        <v>34</v>
      </c>
      <c r="D23" s="8"/>
      <c r="E23" s="8"/>
      <c r="F23" s="8"/>
      <c r="G23" s="8"/>
      <c r="H23" s="8"/>
      <c r="I23" s="8"/>
      <c r="J23" s="3"/>
    </row>
    <row r="24" spans="2:14" x14ac:dyDescent="0.15">
      <c r="B24" s="3"/>
      <c r="C24" s="40" t="s">
        <v>17</v>
      </c>
      <c r="D24" s="40"/>
      <c r="E24" s="40"/>
      <c r="F24" s="40"/>
      <c r="G24" s="40"/>
      <c r="H24" s="40"/>
      <c r="I24" s="40"/>
      <c r="J24" s="3"/>
    </row>
    <row r="25" spans="2:14" ht="22.5" customHeight="1" x14ac:dyDescent="0.15">
      <c r="B25" s="3"/>
      <c r="C25" s="5"/>
      <c r="D25" s="5"/>
      <c r="E25" s="5"/>
      <c r="F25" s="5"/>
      <c r="G25" s="5"/>
      <c r="H25" s="5"/>
      <c r="I25" s="5"/>
      <c r="J25" s="3"/>
    </row>
    <row r="26" spans="2:14" ht="22.5" customHeight="1" x14ac:dyDescent="0.15">
      <c r="B26" s="3"/>
      <c r="C26" s="5"/>
      <c r="D26" s="5"/>
      <c r="E26" s="5"/>
      <c r="F26" s="5"/>
      <c r="G26" s="5"/>
      <c r="H26" s="5"/>
      <c r="I26" s="5"/>
      <c r="J26" s="3"/>
    </row>
    <row r="27" spans="2:14" ht="22.5" customHeight="1" x14ac:dyDescent="0.15">
      <c r="B27" s="3"/>
      <c r="C27" s="5"/>
      <c r="D27" s="5"/>
      <c r="E27" s="5"/>
      <c r="F27" s="5"/>
      <c r="G27" s="5"/>
      <c r="H27" s="5"/>
      <c r="I27" s="5"/>
      <c r="J27" s="3"/>
    </row>
    <row r="28" spans="2:14" x14ac:dyDescent="0.15">
      <c r="B28" s="3"/>
      <c r="C28" s="40"/>
      <c r="D28" s="40"/>
      <c r="E28" s="40"/>
      <c r="F28" s="40"/>
      <c r="G28" s="40"/>
      <c r="H28" s="40"/>
      <c r="I28" s="40"/>
      <c r="J28" s="3"/>
    </row>
    <row r="29" spans="2:14" x14ac:dyDescent="0.15">
      <c r="B29" s="3"/>
      <c r="C29" s="5"/>
      <c r="D29" s="5"/>
      <c r="E29" s="5"/>
      <c r="F29" s="5"/>
      <c r="G29" s="5"/>
      <c r="H29" s="5"/>
      <c r="I29" s="5"/>
      <c r="J29" s="3"/>
    </row>
    <row r="30" spans="2:14" x14ac:dyDescent="0.15">
      <c r="B30" s="3"/>
      <c r="D30" s="3" t="s">
        <v>18</v>
      </c>
      <c r="E30" s="3"/>
      <c r="F30" s="3"/>
      <c r="G30" s="3"/>
      <c r="H30" s="3"/>
      <c r="J30" s="3"/>
    </row>
    <row r="31" spans="2:14" ht="15" customHeight="1" thickBot="1" x14ac:dyDescent="0.2">
      <c r="B31" s="3"/>
      <c r="C31" s="3"/>
      <c r="D31" s="41" t="s">
        <v>2</v>
      </c>
      <c r="E31" s="42"/>
      <c r="F31" s="43" t="s">
        <v>31</v>
      </c>
      <c r="G31" s="44"/>
      <c r="H31" s="42" t="s">
        <v>5</v>
      </c>
      <c r="I31" s="45"/>
      <c r="J31" s="3"/>
    </row>
    <row r="32" spans="2:14" ht="19.5" customHeight="1" x14ac:dyDescent="0.15">
      <c r="B32" s="3"/>
      <c r="C32" s="3"/>
      <c r="D32" s="14" t="s">
        <v>24</v>
      </c>
      <c r="E32" s="15"/>
      <c r="F32" s="46"/>
      <c r="G32" s="47"/>
      <c r="H32" s="48">
        <f>ROUNDDOWN(F32/12,0)</f>
        <v>0</v>
      </c>
      <c r="I32" s="49"/>
      <c r="J32" s="3" t="s">
        <v>0</v>
      </c>
      <c r="N32" s="6"/>
    </row>
    <row r="33" spans="2:17" ht="19.5" customHeight="1" x14ac:dyDescent="0.15">
      <c r="B33" s="3"/>
      <c r="C33" s="3"/>
      <c r="D33" s="16" t="s">
        <v>25</v>
      </c>
      <c r="E33" s="17"/>
      <c r="F33" s="50"/>
      <c r="G33" s="51"/>
      <c r="H33" s="52">
        <f>ROUNDDOWN(F33/12,0)</f>
        <v>0</v>
      </c>
      <c r="I33" s="53"/>
      <c r="J33" s="3" t="s">
        <v>0</v>
      </c>
      <c r="N33" s="6"/>
    </row>
    <row r="34" spans="2:17" ht="19.5" customHeight="1" thickBot="1" x14ac:dyDescent="0.2">
      <c r="B34" s="3"/>
      <c r="C34" s="3"/>
      <c r="D34" s="18" t="s">
        <v>26</v>
      </c>
      <c r="E34" s="19"/>
      <c r="F34" s="54"/>
      <c r="G34" s="55"/>
      <c r="H34" s="56">
        <f>ROUNDDOWN(F34/72,0)</f>
        <v>0</v>
      </c>
      <c r="I34" s="57"/>
      <c r="J34" s="3" t="s">
        <v>0</v>
      </c>
      <c r="N34" s="6"/>
      <c r="P34" s="9"/>
      <c r="Q34" s="6"/>
    </row>
    <row r="35" spans="2:17" s="3" customFormat="1" ht="7.5" customHeight="1" x14ac:dyDescent="0.15">
      <c r="D35" s="34"/>
      <c r="E35" s="34"/>
      <c r="F35" s="4"/>
      <c r="G35" s="9"/>
      <c r="H35" s="13"/>
      <c r="I35" s="13"/>
      <c r="N35" s="6"/>
      <c r="O35" s="6"/>
      <c r="P35" s="9"/>
      <c r="Q35" s="6"/>
    </row>
    <row r="36" spans="2:17" ht="19.5" customHeight="1" x14ac:dyDescent="0.15">
      <c r="B36" s="3"/>
      <c r="C36" s="3"/>
      <c r="D36" s="8"/>
      <c r="F36" s="41" t="s">
        <v>27</v>
      </c>
      <c r="G36" s="45"/>
      <c r="H36" s="58">
        <f>SUM(H32:I34)</f>
        <v>0</v>
      </c>
      <c r="I36" s="59"/>
      <c r="J36" s="3" t="s">
        <v>0</v>
      </c>
      <c r="O36" s="6"/>
      <c r="P36" s="9"/>
      <c r="Q36" s="6"/>
    </row>
    <row r="37" spans="2:17" x14ac:dyDescent="0.15">
      <c r="B37" s="3"/>
      <c r="C37" s="3"/>
      <c r="D37" s="3"/>
      <c r="E37" s="3"/>
      <c r="F37" s="3"/>
      <c r="G37" s="3"/>
      <c r="H37" s="3"/>
      <c r="J37" s="3"/>
      <c r="P37" s="7"/>
    </row>
    <row r="38" spans="2:17" x14ac:dyDescent="0.15">
      <c r="B38" s="3"/>
      <c r="C38" s="3"/>
      <c r="D38" s="3" t="s">
        <v>19</v>
      </c>
      <c r="E38" s="3"/>
      <c r="F38" s="3"/>
      <c r="G38" s="3"/>
      <c r="H38" s="3"/>
      <c r="J38" s="3"/>
    </row>
    <row r="39" spans="2:17" ht="15" customHeight="1" thickBot="1" x14ac:dyDescent="0.2">
      <c r="B39" s="3"/>
      <c r="C39" s="3"/>
      <c r="D39" s="41" t="s">
        <v>2</v>
      </c>
      <c r="E39" s="42"/>
      <c r="F39" s="43" t="s">
        <v>31</v>
      </c>
      <c r="G39" s="44"/>
      <c r="H39" s="42" t="s">
        <v>5</v>
      </c>
      <c r="I39" s="45"/>
      <c r="J39" s="3"/>
    </row>
    <row r="40" spans="2:17" ht="19.5" customHeight="1" x14ac:dyDescent="0.15">
      <c r="B40" s="3"/>
      <c r="C40" s="3"/>
      <c r="D40" s="14" t="s">
        <v>24</v>
      </c>
      <c r="E40" s="15"/>
      <c r="F40" s="46"/>
      <c r="G40" s="47"/>
      <c r="H40" s="48">
        <f>ROUNDDOWN(F40/12,0)</f>
        <v>0</v>
      </c>
      <c r="I40" s="49"/>
      <c r="J40" s="3" t="s">
        <v>0</v>
      </c>
      <c r="N40" s="6"/>
    </row>
    <row r="41" spans="2:17" ht="19.5" customHeight="1" x14ac:dyDescent="0.15">
      <c r="B41" s="3"/>
      <c r="C41" s="3"/>
      <c r="D41" s="16" t="s">
        <v>25</v>
      </c>
      <c r="E41" s="17"/>
      <c r="F41" s="50"/>
      <c r="G41" s="51"/>
      <c r="H41" s="52">
        <f>ROUNDDOWN(F41/12,0)</f>
        <v>0</v>
      </c>
      <c r="I41" s="53"/>
      <c r="J41" s="3" t="s">
        <v>0</v>
      </c>
      <c r="N41" s="6"/>
    </row>
    <row r="42" spans="2:17" ht="19.5" customHeight="1" thickBot="1" x14ac:dyDescent="0.2">
      <c r="B42" s="3"/>
      <c r="C42" s="3"/>
      <c r="D42" s="18" t="s">
        <v>26</v>
      </c>
      <c r="E42" s="19"/>
      <c r="F42" s="54"/>
      <c r="G42" s="55"/>
      <c r="H42" s="56">
        <f>ROUNDDOWN(F42/72,0)</f>
        <v>0</v>
      </c>
      <c r="I42" s="57"/>
      <c r="J42" s="3" t="s">
        <v>0</v>
      </c>
      <c r="N42" s="6"/>
      <c r="P42" s="9"/>
      <c r="Q42" s="6"/>
    </row>
    <row r="43" spans="2:17" s="3" customFormat="1" ht="7.5" customHeight="1" x14ac:dyDescent="0.15">
      <c r="D43" s="34"/>
      <c r="E43" s="34"/>
      <c r="F43" s="20"/>
      <c r="G43" s="21"/>
      <c r="H43" s="13"/>
      <c r="I43" s="13"/>
      <c r="N43" s="6"/>
      <c r="O43" s="6"/>
      <c r="P43" s="9"/>
      <c r="Q43" s="6"/>
    </row>
    <row r="44" spans="2:17" ht="19.5" customHeight="1" x14ac:dyDescent="0.15">
      <c r="B44" s="3"/>
      <c r="C44" s="3"/>
      <c r="D44" s="3"/>
      <c r="E44" s="35"/>
      <c r="F44" s="41" t="s">
        <v>27</v>
      </c>
      <c r="G44" s="45"/>
      <c r="H44" s="59">
        <f>SUM(H40:I42)</f>
        <v>0</v>
      </c>
      <c r="I44" s="59"/>
      <c r="J44" s="3" t="s">
        <v>0</v>
      </c>
      <c r="O44" s="6"/>
      <c r="P44" s="9"/>
      <c r="Q44" s="6"/>
    </row>
    <row r="45" spans="2:17" x14ac:dyDescent="0.15">
      <c r="B45" s="3"/>
      <c r="C45" s="3"/>
      <c r="D45" s="3"/>
      <c r="E45" s="3"/>
      <c r="F45" s="3"/>
      <c r="G45" s="3"/>
      <c r="H45" s="3"/>
      <c r="J45" s="3"/>
      <c r="P45" s="7"/>
    </row>
    <row r="46" spans="2:17" x14ac:dyDescent="0.15">
      <c r="B46" s="3"/>
      <c r="C46" s="3"/>
      <c r="D46" s="3" t="s">
        <v>20</v>
      </c>
      <c r="E46" s="3"/>
      <c r="F46" s="3"/>
      <c r="G46" s="3"/>
      <c r="H46" s="3"/>
      <c r="J46" s="3"/>
    </row>
    <row r="47" spans="2:17" ht="15" customHeight="1" thickBot="1" x14ac:dyDescent="0.2">
      <c r="B47" s="3"/>
      <c r="C47" s="3"/>
      <c r="D47" s="41" t="s">
        <v>2</v>
      </c>
      <c r="E47" s="42"/>
      <c r="F47" s="43" t="s">
        <v>31</v>
      </c>
      <c r="G47" s="44"/>
      <c r="H47" s="42" t="s">
        <v>5</v>
      </c>
      <c r="I47" s="45"/>
      <c r="J47" s="3"/>
    </row>
    <row r="48" spans="2:17" ht="19.5" customHeight="1" x14ac:dyDescent="0.15">
      <c r="B48" s="3"/>
      <c r="C48" s="3"/>
      <c r="D48" s="14" t="s">
        <v>24</v>
      </c>
      <c r="E48" s="15"/>
      <c r="F48" s="46"/>
      <c r="G48" s="47"/>
      <c r="H48" s="48">
        <f>ROUNDDOWN(F48/12,0)</f>
        <v>0</v>
      </c>
      <c r="I48" s="49"/>
      <c r="J48" s="3" t="s">
        <v>0</v>
      </c>
      <c r="N48" s="6"/>
    </row>
    <row r="49" spans="2:17" ht="19.5" customHeight="1" x14ac:dyDescent="0.15">
      <c r="B49" s="3"/>
      <c r="C49" s="3"/>
      <c r="D49" s="16" t="s">
        <v>25</v>
      </c>
      <c r="E49" s="17"/>
      <c r="F49" s="50"/>
      <c r="G49" s="51"/>
      <c r="H49" s="52">
        <f>ROUNDDOWN(F49/12,0)</f>
        <v>0</v>
      </c>
      <c r="I49" s="53"/>
      <c r="J49" s="3" t="s">
        <v>0</v>
      </c>
      <c r="N49" s="6"/>
    </row>
    <row r="50" spans="2:17" ht="19.5" customHeight="1" thickBot="1" x14ac:dyDescent="0.2">
      <c r="B50" s="3"/>
      <c r="C50" s="3"/>
      <c r="D50" s="18" t="s">
        <v>26</v>
      </c>
      <c r="E50" s="19"/>
      <c r="F50" s="54"/>
      <c r="G50" s="55"/>
      <c r="H50" s="56">
        <f>ROUNDDOWN(F50/72,0)</f>
        <v>0</v>
      </c>
      <c r="I50" s="57"/>
      <c r="J50" s="3" t="s">
        <v>0</v>
      </c>
      <c r="N50" s="6"/>
      <c r="P50" s="9"/>
      <c r="Q50" s="6"/>
    </row>
    <row r="51" spans="2:17" s="3" customFormat="1" ht="7.5" customHeight="1" x14ac:dyDescent="0.15">
      <c r="D51" s="34"/>
      <c r="E51" s="34"/>
      <c r="F51" s="4"/>
      <c r="G51" s="9"/>
      <c r="H51" s="13"/>
      <c r="I51" s="13"/>
      <c r="N51" s="6"/>
      <c r="O51" s="6"/>
      <c r="P51" s="9"/>
      <c r="Q51" s="6"/>
    </row>
    <row r="52" spans="2:17" ht="19.5" customHeight="1" x14ac:dyDescent="0.15">
      <c r="B52" s="3"/>
      <c r="C52" s="3"/>
      <c r="D52" s="8"/>
      <c r="F52" s="41" t="s">
        <v>27</v>
      </c>
      <c r="G52" s="45"/>
      <c r="H52" s="58">
        <f>SUM(H48:I50)</f>
        <v>0</v>
      </c>
      <c r="I52" s="59"/>
      <c r="J52" s="3" t="s">
        <v>0</v>
      </c>
      <c r="O52" s="6"/>
      <c r="P52" s="9"/>
      <c r="Q52" s="6"/>
    </row>
    <row r="53" spans="2:17" x14ac:dyDescent="0.15">
      <c r="B53" s="3"/>
      <c r="C53" s="3"/>
      <c r="D53" s="3"/>
      <c r="E53" s="3"/>
      <c r="F53" s="3"/>
      <c r="G53" s="3"/>
      <c r="H53" s="3"/>
      <c r="J53" s="3"/>
      <c r="P53" s="7"/>
    </row>
    <row r="54" spans="2:17" x14ac:dyDescent="0.15">
      <c r="B54" s="3"/>
      <c r="C54" s="3"/>
      <c r="D54" s="3"/>
      <c r="E54" s="3"/>
      <c r="F54" s="3"/>
      <c r="G54" s="3"/>
      <c r="H54" s="3"/>
      <c r="J54" s="3"/>
      <c r="P54" s="7"/>
    </row>
    <row r="55" spans="2:17" x14ac:dyDescent="0.15">
      <c r="B55" s="3"/>
      <c r="C55" s="3"/>
      <c r="D55" s="3"/>
      <c r="E55" s="3"/>
      <c r="F55" s="3"/>
      <c r="G55" s="3"/>
      <c r="H55" s="3"/>
      <c r="J55" s="3"/>
      <c r="P55" s="7"/>
    </row>
    <row r="56" spans="2:17" s="3" customFormat="1" ht="9.75" customHeight="1" x14ac:dyDescent="0.15">
      <c r="D56" s="8"/>
      <c r="E56" s="8"/>
      <c r="F56" s="8"/>
      <c r="G56" s="8"/>
      <c r="H56" s="8"/>
      <c r="I56" s="8"/>
      <c r="P56" s="7"/>
    </row>
    <row r="57" spans="2:17" s="3" customFormat="1" ht="24.75" customHeight="1" x14ac:dyDescent="0.15">
      <c r="D57" s="8"/>
      <c r="E57" s="8"/>
      <c r="F57" s="8"/>
      <c r="G57" s="8"/>
      <c r="H57" s="8"/>
      <c r="I57" s="8"/>
      <c r="P57" s="7"/>
    </row>
    <row r="58" spans="2:17" s="3" customFormat="1" ht="20.25" customHeight="1" x14ac:dyDescent="0.15">
      <c r="D58" s="8"/>
      <c r="E58" s="8"/>
      <c r="F58" s="8"/>
      <c r="G58" s="22"/>
      <c r="H58" s="22"/>
      <c r="I58" s="22"/>
      <c r="N58" s="6"/>
      <c r="P58" s="7"/>
    </row>
    <row r="59" spans="2:17" s="3" customFormat="1" x14ac:dyDescent="0.15">
      <c r="D59" s="8"/>
      <c r="E59" s="8"/>
      <c r="F59" s="8"/>
      <c r="G59" s="22"/>
      <c r="H59" s="22"/>
      <c r="I59" s="22"/>
      <c r="N59" s="6"/>
      <c r="P59" s="7"/>
    </row>
    <row r="60" spans="2:17" s="3" customFormat="1" ht="22.5" customHeight="1" x14ac:dyDescent="0.15">
      <c r="F60" s="8"/>
      <c r="G60" s="8"/>
      <c r="H60" s="8"/>
      <c r="I60" s="8"/>
      <c r="P60" s="7"/>
    </row>
    <row r="61" spans="2:17" s="3" customFormat="1" ht="22.5" customHeight="1" x14ac:dyDescent="0.15">
      <c r="D61" s="8"/>
      <c r="E61" s="8"/>
      <c r="F61" s="8"/>
      <c r="G61" s="8"/>
      <c r="H61" s="8"/>
      <c r="I61" s="8"/>
      <c r="P61" s="7"/>
    </row>
    <row r="62" spans="2:17" s="3" customFormat="1" ht="22.5" customHeight="1" x14ac:dyDescent="0.15">
      <c r="D62" s="8"/>
      <c r="E62" s="8"/>
      <c r="F62" s="8"/>
      <c r="G62" s="22"/>
      <c r="H62" s="22"/>
      <c r="I62" s="22"/>
      <c r="N62" s="6"/>
      <c r="P62" s="7"/>
    </row>
    <row r="63" spans="2:17" s="3" customFormat="1" ht="22.5" customHeight="1" x14ac:dyDescent="0.15">
      <c r="D63" s="8"/>
      <c r="E63" s="8"/>
      <c r="F63" s="8"/>
      <c r="G63" s="22"/>
      <c r="H63" s="22"/>
      <c r="I63" s="22"/>
      <c r="N63" s="6"/>
      <c r="P63" s="7"/>
    </row>
    <row r="64" spans="2:17" s="3" customFormat="1" ht="13.5" customHeight="1" x14ac:dyDescent="0.15">
      <c r="D64" s="8"/>
      <c r="E64" s="8"/>
      <c r="F64" s="8"/>
      <c r="G64" s="22"/>
      <c r="H64" s="22"/>
      <c r="I64" s="22"/>
      <c r="N64" s="6"/>
      <c r="O64" s="6"/>
      <c r="P64" s="11"/>
    </row>
    <row r="65" spans="2:17" ht="15" customHeight="1" x14ac:dyDescent="0.15">
      <c r="B65" s="3"/>
      <c r="C65" s="3"/>
      <c r="D65" s="60"/>
      <c r="E65" s="41"/>
      <c r="F65" s="23"/>
      <c r="G65" s="24" t="s">
        <v>11</v>
      </c>
      <c r="H65" s="60" t="s">
        <v>6</v>
      </c>
      <c r="I65" s="60"/>
      <c r="J65" s="3"/>
    </row>
    <row r="66" spans="2:17" ht="19.5" customHeight="1" x14ac:dyDescent="0.15">
      <c r="B66" s="3"/>
      <c r="C66" s="3"/>
      <c r="D66" s="62" t="s">
        <v>8</v>
      </c>
      <c r="E66" s="63"/>
      <c r="F66" s="64"/>
      <c r="G66" s="25" t="s">
        <v>7</v>
      </c>
      <c r="H66" s="59">
        <f>H36</f>
        <v>0</v>
      </c>
      <c r="I66" s="59"/>
      <c r="J66" s="3" t="s">
        <v>0</v>
      </c>
      <c r="N66" s="6"/>
      <c r="P66" s="9"/>
      <c r="Q66" s="6"/>
    </row>
    <row r="67" spans="2:17" ht="19.5" customHeight="1" x14ac:dyDescent="0.15">
      <c r="B67" s="3"/>
      <c r="C67" s="3"/>
      <c r="D67" s="62" t="s">
        <v>10</v>
      </c>
      <c r="E67" s="63"/>
      <c r="F67" s="64"/>
      <c r="G67" s="26">
        <v>5000</v>
      </c>
      <c r="H67" s="59">
        <f>IF(H44&gt;=G67,G67,H44)</f>
        <v>0</v>
      </c>
      <c r="I67" s="59"/>
      <c r="J67" s="3" t="s">
        <v>0</v>
      </c>
      <c r="N67" s="6"/>
      <c r="P67" s="9"/>
      <c r="Q67" s="6"/>
    </row>
    <row r="68" spans="2:17" ht="19.5" customHeight="1" x14ac:dyDescent="0.15">
      <c r="B68" s="3"/>
      <c r="C68" s="3"/>
      <c r="D68" s="62" t="s">
        <v>9</v>
      </c>
      <c r="E68" s="63"/>
      <c r="F68" s="64"/>
      <c r="G68" s="26">
        <v>3000</v>
      </c>
      <c r="H68" s="59">
        <f>IF(H52&gt;=G68,G68,H52)</f>
        <v>0</v>
      </c>
      <c r="I68" s="59"/>
      <c r="J68" s="3" t="s">
        <v>0</v>
      </c>
      <c r="N68" s="6"/>
      <c r="P68" s="9"/>
      <c r="Q68" s="6"/>
    </row>
    <row r="69" spans="2:17" s="3" customFormat="1" ht="8.25" customHeight="1" x14ac:dyDescent="0.15">
      <c r="D69" s="4"/>
      <c r="E69" s="4"/>
      <c r="F69" s="4"/>
      <c r="G69" s="9"/>
      <c r="H69" s="9"/>
      <c r="I69" s="9"/>
      <c r="N69" s="6"/>
      <c r="O69" s="6"/>
      <c r="P69" s="11"/>
    </row>
    <row r="70" spans="2:17" ht="19.5" customHeight="1" x14ac:dyDescent="0.15">
      <c r="B70" s="3"/>
      <c r="C70" s="3"/>
      <c r="E70" s="8"/>
      <c r="F70" s="41" t="s">
        <v>28</v>
      </c>
      <c r="G70" s="45"/>
      <c r="H70" s="59">
        <f>ROUND(SUM(H66:I68),-1)</f>
        <v>0</v>
      </c>
      <c r="I70" s="59"/>
      <c r="J70" s="3" t="s">
        <v>0</v>
      </c>
      <c r="N70" s="6"/>
      <c r="P70" s="9"/>
      <c r="Q70" s="6"/>
    </row>
    <row r="71" spans="2:17" s="3" customFormat="1" ht="17.25" customHeight="1" x14ac:dyDescent="0.15">
      <c r="D71" s="8"/>
      <c r="E71" s="8"/>
      <c r="F71" s="8"/>
      <c r="G71" s="22"/>
      <c r="H71" s="22"/>
      <c r="I71" s="22"/>
      <c r="N71" s="6"/>
      <c r="O71" s="6"/>
      <c r="P71" s="11"/>
    </row>
    <row r="72" spans="2:17" ht="22.5" customHeight="1" x14ac:dyDescent="0.15">
      <c r="B72" s="3"/>
      <c r="C72" s="3"/>
      <c r="D72" s="3"/>
      <c r="E72" s="3"/>
      <c r="F72" s="9"/>
      <c r="G72" s="9"/>
      <c r="H72" s="7"/>
      <c r="I72" s="7"/>
      <c r="J72" s="3"/>
      <c r="N72" s="10"/>
    </row>
    <row r="73" spans="2:17" ht="22.5" customHeight="1" x14ac:dyDescent="0.15">
      <c r="B73" s="3"/>
      <c r="C73" s="3"/>
      <c r="D73" s="3"/>
      <c r="E73" s="3"/>
      <c r="F73" s="3"/>
      <c r="G73" s="3"/>
      <c r="H73" s="3"/>
      <c r="J73" s="3"/>
    </row>
    <row r="74" spans="2:17" ht="22.5" customHeight="1" x14ac:dyDescent="0.15">
      <c r="B74" s="3"/>
      <c r="C74" s="3"/>
      <c r="D74" s="3"/>
      <c r="E74" s="3"/>
      <c r="F74" s="3"/>
      <c r="G74" s="3"/>
      <c r="H74" s="3"/>
      <c r="J74" s="3"/>
    </row>
    <row r="75" spans="2:17" ht="13.5" customHeight="1" x14ac:dyDescent="0.15">
      <c r="B75" s="3"/>
      <c r="C75" s="3"/>
      <c r="D75" s="3"/>
      <c r="E75" s="3"/>
      <c r="F75" s="3"/>
      <c r="G75" s="3"/>
      <c r="H75" s="3"/>
      <c r="J75" s="3"/>
    </row>
    <row r="76" spans="2:17" ht="19.5" customHeight="1" x14ac:dyDescent="0.15">
      <c r="B76" s="3"/>
      <c r="C76" s="3"/>
      <c r="D76" s="3"/>
      <c r="E76" s="3"/>
      <c r="F76" s="61" t="s">
        <v>13</v>
      </c>
      <c r="G76" s="61"/>
      <c r="H76" s="59">
        <f>IF(H70&gt;=H18,H18,H70)</f>
        <v>0</v>
      </c>
      <c r="I76" s="59"/>
      <c r="J76" s="3" t="s">
        <v>0</v>
      </c>
      <c r="N76" s="10"/>
    </row>
    <row r="77" spans="2:17" s="3" customFormat="1" x14ac:dyDescent="0.15">
      <c r="F77" s="9"/>
      <c r="G77" s="9"/>
      <c r="H77" s="7"/>
      <c r="I77" s="7"/>
      <c r="N77" s="10"/>
    </row>
    <row r="78" spans="2:17" ht="19.5" customHeight="1" x14ac:dyDescent="0.15">
      <c r="B78" s="3"/>
      <c r="C78" s="3"/>
      <c r="D78" s="3"/>
      <c r="E78" s="3"/>
      <c r="F78" s="61" t="s">
        <v>12</v>
      </c>
      <c r="G78" s="61"/>
      <c r="H78" s="59">
        <f>H18-H76</f>
        <v>0</v>
      </c>
      <c r="I78" s="59"/>
      <c r="J78" s="3" t="s">
        <v>0</v>
      </c>
      <c r="N78" s="10"/>
    </row>
    <row r="79" spans="2:17" ht="26.25" customHeight="1" x14ac:dyDescent="0.15">
      <c r="B79" s="3"/>
      <c r="C79" s="3"/>
      <c r="D79" s="3"/>
      <c r="E79" s="3"/>
      <c r="F79" s="27"/>
      <c r="G79" s="27"/>
      <c r="H79" s="9"/>
      <c r="I79" s="9"/>
      <c r="J79" s="3"/>
      <c r="N79" s="10"/>
    </row>
    <row r="80" spans="2:17" ht="22.5" customHeight="1" x14ac:dyDescent="0.15">
      <c r="B80" s="3"/>
      <c r="C80" s="33" t="s">
        <v>32</v>
      </c>
      <c r="D80" s="3"/>
      <c r="E80" s="3"/>
      <c r="F80" s="6"/>
      <c r="G80" s="3"/>
      <c r="H80" s="3"/>
      <c r="J80" s="3"/>
    </row>
    <row r="81" spans="2:17" x14ac:dyDescent="0.15">
      <c r="B81" s="3"/>
      <c r="C81" s="40" t="s">
        <v>22</v>
      </c>
      <c r="D81" s="40"/>
      <c r="E81" s="40"/>
      <c r="F81" s="40"/>
      <c r="G81" s="40"/>
      <c r="H81" s="40"/>
      <c r="I81" s="40"/>
      <c r="J81" s="3"/>
    </row>
    <row r="82" spans="2:17" ht="26.25" customHeight="1" x14ac:dyDescent="0.15">
      <c r="B82" s="3"/>
      <c r="C82" s="3"/>
      <c r="D82" s="3"/>
      <c r="E82" s="3"/>
      <c r="F82" s="3"/>
      <c r="G82" s="3"/>
      <c r="H82" s="3"/>
      <c r="J82" s="3"/>
      <c r="P82" s="7"/>
    </row>
    <row r="83" spans="2:17" ht="13.5" customHeight="1" x14ac:dyDescent="0.15">
      <c r="B83" s="3"/>
      <c r="C83" s="3"/>
      <c r="D83" s="3"/>
      <c r="E83" s="3"/>
      <c r="F83" s="3"/>
      <c r="G83" s="3"/>
      <c r="H83" s="3"/>
      <c r="J83" s="3"/>
      <c r="P83" s="7"/>
    </row>
    <row r="84" spans="2:17" ht="22.5" customHeight="1" x14ac:dyDescent="0.15">
      <c r="B84" s="3"/>
      <c r="C84" s="3"/>
      <c r="D84" s="3"/>
      <c r="E84" s="3"/>
      <c r="F84" s="3"/>
      <c r="G84" s="3"/>
      <c r="H84" s="3"/>
      <c r="J84" s="3"/>
    </row>
    <row r="85" spans="2:17" ht="22.5" customHeight="1" x14ac:dyDescent="0.15">
      <c r="B85" s="3"/>
      <c r="C85" s="3"/>
      <c r="D85" s="3"/>
      <c r="E85" s="3"/>
      <c r="F85" s="3"/>
      <c r="G85" s="3"/>
      <c r="H85" s="3"/>
      <c r="J85" s="3"/>
    </row>
    <row r="86" spans="2:17" ht="21.75" customHeight="1" x14ac:dyDescent="0.15">
      <c r="B86" s="3"/>
      <c r="D86" s="3"/>
      <c r="E86" s="3"/>
      <c r="F86" s="3"/>
      <c r="G86" s="3"/>
      <c r="H86" s="3"/>
      <c r="J86" s="3"/>
    </row>
    <row r="87" spans="2:17" ht="15" customHeight="1" thickBot="1" x14ac:dyDescent="0.2">
      <c r="B87" s="3"/>
      <c r="C87" s="3"/>
      <c r="D87" s="41" t="s">
        <v>2</v>
      </c>
      <c r="E87" s="42"/>
      <c r="F87" s="43" t="s">
        <v>31</v>
      </c>
      <c r="G87" s="44"/>
      <c r="H87" s="42" t="s">
        <v>5</v>
      </c>
      <c r="I87" s="45"/>
      <c r="J87" s="3"/>
    </row>
    <row r="88" spans="2:17" ht="19.5" customHeight="1" x14ac:dyDescent="0.15">
      <c r="B88" s="3"/>
      <c r="C88" s="3"/>
      <c r="D88" s="14" t="s">
        <v>24</v>
      </c>
      <c r="E88" s="15"/>
      <c r="F88" s="46"/>
      <c r="G88" s="47"/>
      <c r="H88" s="48">
        <f>ROUNDDOWN(F88/12,0)</f>
        <v>0</v>
      </c>
      <c r="I88" s="49"/>
      <c r="J88" s="3" t="s">
        <v>0</v>
      </c>
      <c r="N88" s="6"/>
    </row>
    <row r="89" spans="2:17" ht="19.5" customHeight="1" x14ac:dyDescent="0.15">
      <c r="B89" s="3"/>
      <c r="C89" s="3"/>
      <c r="D89" s="16" t="s">
        <v>25</v>
      </c>
      <c r="E89" s="17"/>
      <c r="F89" s="50"/>
      <c r="G89" s="51"/>
      <c r="H89" s="52">
        <f>ROUNDDOWN(F89/12,0)</f>
        <v>0</v>
      </c>
      <c r="I89" s="53"/>
      <c r="J89" s="3" t="s">
        <v>0</v>
      </c>
      <c r="N89" s="6"/>
    </row>
    <row r="90" spans="2:17" ht="19.5" customHeight="1" thickBot="1" x14ac:dyDescent="0.2">
      <c r="B90" s="3"/>
      <c r="C90" s="3"/>
      <c r="D90" s="18" t="s">
        <v>26</v>
      </c>
      <c r="E90" s="19"/>
      <c r="F90" s="54"/>
      <c r="G90" s="55"/>
      <c r="H90" s="56">
        <f>ROUNDDOWN(F90/72,0)</f>
        <v>0</v>
      </c>
      <c r="I90" s="57"/>
      <c r="J90" s="3" t="s">
        <v>0</v>
      </c>
      <c r="N90" s="6"/>
      <c r="P90" s="9"/>
      <c r="Q90" s="6"/>
    </row>
    <row r="91" spans="2:17" s="3" customFormat="1" ht="9" customHeight="1" x14ac:dyDescent="0.15">
      <c r="D91" s="34"/>
      <c r="E91" s="34"/>
      <c r="F91" s="20"/>
      <c r="G91" s="21"/>
      <c r="H91" s="13"/>
      <c r="I91" s="13"/>
      <c r="N91" s="6"/>
      <c r="O91" s="6"/>
      <c r="P91" s="9"/>
      <c r="Q91" s="6"/>
    </row>
    <row r="92" spans="2:17" ht="19.5" customHeight="1" x14ac:dyDescent="0.15">
      <c r="B92" s="3"/>
      <c r="C92" s="3"/>
      <c r="D92" s="3"/>
      <c r="E92" s="35"/>
      <c r="F92" s="41" t="s">
        <v>27</v>
      </c>
      <c r="G92" s="45"/>
      <c r="H92" s="59">
        <f>ROUND(SUM(H88:I90),-1)</f>
        <v>0</v>
      </c>
      <c r="I92" s="59"/>
      <c r="J92" s="3" t="s">
        <v>0</v>
      </c>
      <c r="O92" s="6"/>
      <c r="P92" s="9"/>
      <c r="Q92" s="6"/>
    </row>
    <row r="93" spans="2:17" x14ac:dyDescent="0.15">
      <c r="B93" s="3"/>
      <c r="C93" s="3"/>
      <c r="D93" s="3"/>
      <c r="E93" s="3"/>
      <c r="F93" s="3"/>
      <c r="G93" s="3"/>
      <c r="H93" s="3"/>
      <c r="J93" s="3"/>
    </row>
    <row r="94" spans="2:17" ht="11.25" customHeight="1" x14ac:dyDescent="0.15">
      <c r="B94" s="3"/>
      <c r="C94" s="3"/>
      <c r="D94" s="4"/>
      <c r="E94" s="4"/>
      <c r="F94" s="9"/>
      <c r="G94" s="9"/>
      <c r="H94" s="7"/>
      <c r="I94" s="7"/>
      <c r="J94" s="3"/>
      <c r="N94" s="11"/>
    </row>
    <row r="95" spans="2:17" ht="22.5" customHeight="1" x14ac:dyDescent="0.15">
      <c r="B95" s="3"/>
      <c r="C95" s="3"/>
      <c r="D95" s="4"/>
      <c r="E95" s="4"/>
      <c r="F95" s="9"/>
      <c r="G95" s="9"/>
      <c r="H95" s="7"/>
      <c r="I95" s="7"/>
      <c r="J95" s="3"/>
      <c r="N95" s="11"/>
    </row>
    <row r="96" spans="2:17" ht="22.5" customHeight="1" x14ac:dyDescent="0.15">
      <c r="B96" s="3"/>
      <c r="C96" s="3"/>
      <c r="D96" s="4"/>
      <c r="E96" s="4"/>
      <c r="F96" s="9"/>
      <c r="G96" s="9"/>
      <c r="H96" s="7"/>
      <c r="I96" s="7"/>
      <c r="J96" s="3"/>
      <c r="N96" s="11"/>
    </row>
    <row r="97" spans="2:17" ht="16.5" customHeight="1" x14ac:dyDescent="0.15">
      <c r="B97" s="3"/>
      <c r="C97" s="3"/>
      <c r="D97" s="4"/>
      <c r="E97" s="4"/>
      <c r="F97" s="9"/>
      <c r="G97" s="9"/>
      <c r="H97" s="7"/>
      <c r="I97" s="7"/>
      <c r="J97" s="3"/>
      <c r="N97" s="11"/>
    </row>
    <row r="98" spans="2:17" ht="6.75" customHeight="1" x14ac:dyDescent="0.15">
      <c r="B98" s="3"/>
      <c r="C98" s="3"/>
      <c r="D98" s="4"/>
      <c r="E98" s="4"/>
      <c r="F98" s="9"/>
      <c r="G98" s="9"/>
      <c r="H98" s="7"/>
      <c r="I98" s="7"/>
      <c r="J98" s="3"/>
      <c r="N98" s="11"/>
    </row>
    <row r="99" spans="2:17" s="3" customFormat="1" ht="19.5" customHeight="1" x14ac:dyDescent="0.15">
      <c r="F99" s="61" t="s">
        <v>13</v>
      </c>
      <c r="G99" s="61"/>
      <c r="H99" s="59">
        <f>IF(H92&gt;=H78,H78,H92)</f>
        <v>0</v>
      </c>
      <c r="I99" s="59"/>
      <c r="J99" s="3" t="s">
        <v>0</v>
      </c>
      <c r="L99" s="2"/>
      <c r="M99" s="2"/>
      <c r="N99" s="10"/>
      <c r="Q99" s="2"/>
    </row>
    <row r="100" spans="2:17" s="3" customFormat="1" x14ac:dyDescent="0.15">
      <c r="F100" s="9"/>
      <c r="G100" s="9"/>
      <c r="H100" s="7"/>
      <c r="I100" s="7"/>
      <c r="N100" s="10"/>
    </row>
    <row r="101" spans="2:17" s="3" customFormat="1" ht="19.5" customHeight="1" x14ac:dyDescent="0.15">
      <c r="F101" s="61" t="s">
        <v>29</v>
      </c>
      <c r="G101" s="61"/>
      <c r="H101" s="59">
        <f>H78-H99</f>
        <v>0</v>
      </c>
      <c r="I101" s="59"/>
      <c r="J101" s="3" t="s">
        <v>0</v>
      </c>
      <c r="L101" s="2"/>
      <c r="M101" s="2"/>
      <c r="N101" s="10"/>
      <c r="Q101" s="2"/>
    </row>
    <row r="102" spans="2:17" s="3" customFormat="1" ht="9" customHeight="1" x14ac:dyDescent="0.15">
      <c r="D102" s="4"/>
      <c r="E102" s="4"/>
      <c r="F102" s="9"/>
      <c r="G102" s="9"/>
      <c r="H102" s="7"/>
      <c r="I102" s="7"/>
      <c r="L102" s="2"/>
      <c r="M102" s="2"/>
      <c r="N102" s="11"/>
      <c r="Q102" s="2"/>
    </row>
    <row r="103" spans="2:17" s="3" customFormat="1" ht="9" customHeight="1" x14ac:dyDescent="0.15">
      <c r="D103" s="4"/>
      <c r="E103" s="4"/>
      <c r="F103" s="9"/>
      <c r="G103" s="9"/>
      <c r="H103" s="7"/>
      <c r="I103" s="7"/>
      <c r="L103" s="2"/>
      <c r="M103" s="2"/>
      <c r="N103" s="11"/>
      <c r="Q103" s="2"/>
    </row>
    <row r="104" spans="2:17" s="3" customFormat="1" ht="14.25" customHeight="1" x14ac:dyDescent="0.15">
      <c r="D104" s="4"/>
      <c r="E104" s="4"/>
      <c r="F104" s="4"/>
      <c r="G104" s="9"/>
      <c r="H104" s="9"/>
      <c r="I104" s="9"/>
      <c r="L104" s="2"/>
      <c r="M104" s="2"/>
      <c r="Q104" s="2"/>
    </row>
    <row r="105" spans="2:17" s="3" customFormat="1" ht="22.5" customHeight="1" x14ac:dyDescent="0.15">
      <c r="D105" s="4"/>
      <c r="E105" s="4"/>
      <c r="F105" s="4"/>
      <c r="G105" s="9"/>
      <c r="H105" s="9"/>
      <c r="I105" s="9"/>
      <c r="L105" s="2"/>
      <c r="M105" s="2"/>
      <c r="Q105" s="2"/>
    </row>
    <row r="106" spans="2:17" s="3" customFormat="1" ht="22.5" customHeight="1" x14ac:dyDescent="0.15">
      <c r="B106" s="2"/>
      <c r="C106" s="2"/>
      <c r="D106" s="2"/>
      <c r="E106" s="2"/>
      <c r="F106" s="2"/>
      <c r="G106" s="2"/>
      <c r="H106" s="2"/>
      <c r="J106" s="2"/>
      <c r="L106" s="2"/>
      <c r="M106" s="2"/>
      <c r="Q106" s="2"/>
    </row>
  </sheetData>
  <sheetProtection sheet="1" objects="1" scenarios="1"/>
  <mergeCells count="67">
    <mergeCell ref="F101:G101"/>
    <mergeCell ref="H101:I101"/>
    <mergeCell ref="F70:G70"/>
    <mergeCell ref="F52:G52"/>
    <mergeCell ref="F36:G36"/>
    <mergeCell ref="F44:G44"/>
    <mergeCell ref="F92:G92"/>
    <mergeCell ref="F90:G90"/>
    <mergeCell ref="H90:I90"/>
    <mergeCell ref="H92:I92"/>
    <mergeCell ref="F99:G99"/>
    <mergeCell ref="H99:I99"/>
    <mergeCell ref="F89:G89"/>
    <mergeCell ref="H89:I89"/>
    <mergeCell ref="H70:I70"/>
    <mergeCell ref="F76:G76"/>
    <mergeCell ref="D87:E87"/>
    <mergeCell ref="F87:G87"/>
    <mergeCell ref="H87:I87"/>
    <mergeCell ref="F88:G88"/>
    <mergeCell ref="H88:I88"/>
    <mergeCell ref="H76:I76"/>
    <mergeCell ref="F78:G78"/>
    <mergeCell ref="H78:I78"/>
    <mergeCell ref="C81:I81"/>
    <mergeCell ref="D66:F66"/>
    <mergeCell ref="H66:I66"/>
    <mergeCell ref="D67:F67"/>
    <mergeCell ref="H67:I67"/>
    <mergeCell ref="D68:F68"/>
    <mergeCell ref="H68:I68"/>
    <mergeCell ref="F50:G50"/>
    <mergeCell ref="H50:I50"/>
    <mergeCell ref="H52:I52"/>
    <mergeCell ref="D65:E65"/>
    <mergeCell ref="H65:I65"/>
    <mergeCell ref="D47:E47"/>
    <mergeCell ref="F47:G47"/>
    <mergeCell ref="H47:I47"/>
    <mergeCell ref="F48:G48"/>
    <mergeCell ref="H48:I48"/>
    <mergeCell ref="F49:G49"/>
    <mergeCell ref="H49:I49"/>
    <mergeCell ref="F41:G41"/>
    <mergeCell ref="H41:I41"/>
    <mergeCell ref="F42:G42"/>
    <mergeCell ref="H42:I42"/>
    <mergeCell ref="H44:I44"/>
    <mergeCell ref="H36:I36"/>
    <mergeCell ref="D39:E39"/>
    <mergeCell ref="F39:G39"/>
    <mergeCell ref="H39:I39"/>
    <mergeCell ref="F40:G40"/>
    <mergeCell ref="H40:I40"/>
    <mergeCell ref="F32:G32"/>
    <mergeCell ref="H32:I32"/>
    <mergeCell ref="F33:G33"/>
    <mergeCell ref="H33:I33"/>
    <mergeCell ref="F34:G34"/>
    <mergeCell ref="H34:I34"/>
    <mergeCell ref="F18:G18"/>
    <mergeCell ref="H18:I18"/>
    <mergeCell ref="C24:I24"/>
    <mergeCell ref="C28:I28"/>
    <mergeCell ref="D31:E31"/>
    <mergeCell ref="F31:G31"/>
    <mergeCell ref="H31:I31"/>
  </mergeCells>
  <phoneticPr fontId="2"/>
  <printOptions horizontalCentered="1"/>
  <pageMargins left="0.23622047244094491" right="0.23622047244094491"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自動計算シート </vt:lpstr>
      <vt:lpstr>Sheet2</vt:lpstr>
      <vt:lpstr>Sheet3</vt:lpstr>
      <vt:lpstr>'自動計算シート '!Print_Area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2014-10-27T08:51:29Z</cp:lastPrinted>
  <dcterms:created xsi:type="dcterms:W3CDTF">2013-11-15T01:13:57Z</dcterms:created>
  <dcterms:modified xsi:type="dcterms:W3CDTF">2014-10-27T08:54:03Z</dcterms:modified>
</cp:coreProperties>
</file>