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int224om\経済局\＊＊＊コロナウィルス対応＊＊＊\★地域経済再生担当（旧緊急経済対策担当）\◆チャレンジ補助金\05_第5回（令和5年度）\02_要綱・募集要領制定\04_＜一般募集コース＞HP掲載用様式・記入例\"/>
    </mc:Choice>
  </mc:AlternateContent>
  <bookViews>
    <workbookView xWindow="0" yWindow="0" windowWidth="20490" windowHeight="7530"/>
  </bookViews>
  <sheets>
    <sheet name="収支計画書（数式・入力規制あり） " sheetId="1" r:id="rId1"/>
  </sheets>
  <definedNames>
    <definedName name="_xlnm.Print_Area" localSheetId="0">'収支計画書（数式・入力規制あり） '!$A$1:$H$36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1" i="1" s="1"/>
  <c r="E29" i="1"/>
  <c r="E31" i="1" s="1"/>
  <c r="B9" i="1" s="1"/>
  <c r="B5" i="1" s="1"/>
  <c r="J10" i="1"/>
  <c r="J9" i="1" s="1"/>
  <c r="K8" i="1" l="1"/>
  <c r="L8" i="1" s="1"/>
  <c r="K7" i="1"/>
  <c r="L7" i="1" s="1"/>
</calcChain>
</file>

<file path=xl/comments1.xml><?xml version="1.0" encoding="utf-8"?>
<comments xmlns="http://schemas.openxmlformats.org/spreadsheetml/2006/main">
  <authors>
    <author>菊池　栄里香</author>
  </authors>
  <commentList>
    <comment ref="B6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交付申請書の「５ 補助金交付申請額」に一致します。
支出の部の①～⑯の合計（補助対象経費の総額）に補助率を掛け、千円未満を切り上げした金額を入力します。
補助下限額は50万円、上限額は200万円です。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支出の部の①～⑯の合計（事業に要する経費の総額）と一致します。</t>
        </r>
      </text>
    </comment>
    <comment ref="G28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交付申請書の「４ 補助対象経費」【Ｆ】と一致します。</t>
        </r>
      </text>
    </comment>
    <comment ref="G31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交付申請書の「４ 補助対象経費」【Ｅ】と一致します。</t>
        </r>
      </text>
    </comment>
  </commentList>
</comments>
</file>

<file path=xl/sharedStrings.xml><?xml version="1.0" encoding="utf-8"?>
<sst xmlns="http://schemas.openxmlformats.org/spreadsheetml/2006/main" count="56" uniqueCount="49">
  <si>
    <t>様式第１号（第９条関係）別紙</t>
  </si>
  <si>
    <t>収支計画書</t>
  </si>
  <si>
    <t>（収入の部）</t>
  </si>
  <si>
    <t>区     分</t>
  </si>
  <si>
    <t>金額（円）</t>
    <rPh sb="0" eb="2">
      <t>キンガク</t>
    </rPh>
    <rPh sb="3" eb="4">
      <t>エン</t>
    </rPh>
    <phoneticPr fontId="3"/>
  </si>
  <si>
    <t>資金の調達先</t>
    <phoneticPr fontId="3"/>
  </si>
  <si>
    <t>＜補助金相当額の手当方法＞</t>
    <phoneticPr fontId="3"/>
  </si>
  <si>
    <t>自己資金</t>
  </si>
  <si>
    <t>補助金</t>
  </si>
  <si>
    <t>【参考】補助金額（補助対象経費総額×補助率、千円未満切り上げ）</t>
    <rPh sb="1" eb="3">
      <t>サンコウ</t>
    </rPh>
    <rPh sb="4" eb="6">
      <t>ホジョ</t>
    </rPh>
    <rPh sb="6" eb="8">
      <t>キンガク</t>
    </rPh>
    <rPh sb="9" eb="11">
      <t>ホジョ</t>
    </rPh>
    <rPh sb="11" eb="13">
      <t>タイショウ</t>
    </rPh>
    <rPh sb="13" eb="15">
      <t>ケイヒ</t>
    </rPh>
    <rPh sb="15" eb="17">
      <t>ソウガク</t>
    </rPh>
    <rPh sb="18" eb="21">
      <t>ホジョリツ</t>
    </rPh>
    <rPh sb="22" eb="24">
      <t>センエン</t>
    </rPh>
    <rPh sb="24" eb="26">
      <t>ミマン</t>
    </rPh>
    <rPh sb="26" eb="27">
      <t>キ</t>
    </rPh>
    <rPh sb="28" eb="29">
      <t>ア</t>
    </rPh>
    <phoneticPr fontId="3"/>
  </si>
  <si>
    <t>借入金</t>
  </si>
  <si>
    <t>通常枠の場合</t>
    <rPh sb="0" eb="2">
      <t>ツウジョウ</t>
    </rPh>
    <rPh sb="2" eb="3">
      <t>ワク</t>
    </rPh>
    <rPh sb="4" eb="6">
      <t>バアイ</t>
    </rPh>
    <phoneticPr fontId="3"/>
  </si>
  <si>
    <t>その他</t>
  </si>
  <si>
    <t>特別枠の場合</t>
    <rPh sb="0" eb="3">
      <t>トクベツワク</t>
    </rPh>
    <rPh sb="4" eb="6">
      <t>バアイ</t>
    </rPh>
    <phoneticPr fontId="3"/>
  </si>
  <si>
    <r>
      <t>収入の部合計
（※</t>
    </r>
    <r>
      <rPr>
        <vertAlign val="superscript"/>
        <sz val="10.5"/>
        <color theme="1"/>
        <rFont val="ＭＳ ゴシック"/>
        <family val="3"/>
        <charset val="128"/>
      </rPr>
      <t>1</t>
    </r>
    <r>
      <rPr>
        <sz val="10.5"/>
        <color theme="1"/>
        <rFont val="ＭＳ ゴシック"/>
        <family val="3"/>
        <charset val="128"/>
      </rPr>
      <t>）</t>
    </r>
    <phoneticPr fontId="3"/>
  </si>
  <si>
    <t>※補助金は補助事業終了後の交付となるため、交付までの間の資金の調達方法を記入してください。</t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</si>
  <si>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　補助対象経費でない費用区分の経費も含む総額について記載し、「収入の部合計」と「支出の部合計（支出の部の①～⑯の合計）」は一致させてください。</t>
    </r>
    <phoneticPr fontId="3"/>
  </si>
  <si>
    <t>（支出の部）</t>
  </si>
  <si>
    <t>費用区分</t>
  </si>
  <si>
    <t>積算基礎
【事業に要する経費の総額の内訳（機械装置名、単価（税込）×数量等）】</t>
    <phoneticPr fontId="3"/>
  </si>
  <si>
    <t>事業に要する経費の総額
（税込）</t>
    <phoneticPr fontId="3"/>
  </si>
  <si>
    <t>補助対象経費の総額
（税抜）</t>
    <phoneticPr fontId="3"/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</si>
  <si>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</si>
  <si>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</si>
  <si>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</si>
  <si>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</si>
  <si>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</si>
  <si>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</si>
  <si>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</si>
  <si>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</si>
  <si>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</si>
  <si>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3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</si>
  <si>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3"/>
  </si>
  <si>
    <t>⑫開発費</t>
  </si>
  <si>
    <t>⑬資料購入費</t>
  </si>
  <si>
    <t>⑭設備処分費</t>
  </si>
  <si>
    <t>⑮感染防止対策経費</t>
    <phoneticPr fontId="3"/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</si>
  <si>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～⑮合計</t>
    </r>
  </si>
  <si>
    <r>
      <t>⑯その他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3"/>
  </si>
  <si>
    <t>支出の部合計</t>
  </si>
  <si>
    <r>
      <t>（</t>
    </r>
    <r>
      <rPr>
        <sz val="10.5"/>
        <color theme="1"/>
        <rFont val="ＭＳ 明朝"/>
        <family val="1"/>
        <charset val="128"/>
      </rPr>
      <t>①～⑯合計）</t>
    </r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</si>
  <si>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</si>
  <si>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</si>
  <si>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⑯その他には、補助対象経費でない費用区分の経費（感染防止対策経費が補助対象経費の２５％以下となるように、あらかじめ感染防止対策経費から除外した経費を含む。）について記載してください。</t>
    </r>
    <phoneticPr fontId="3"/>
  </si>
  <si>
    <t>〇〇銀行</t>
    <rPh sb="2" eb="4">
      <t>ギンコウ</t>
    </rPh>
    <phoneticPr fontId="3"/>
  </si>
  <si>
    <t>〇〇システム構築費
一式　1,166,000円</t>
    <rPh sb="6" eb="8">
      <t>コウチク</t>
    </rPh>
    <rPh sb="8" eb="9">
      <t>ヒ</t>
    </rPh>
    <rPh sb="10" eb="12">
      <t>イッシキ</t>
    </rPh>
    <rPh sb="22" eb="23">
      <t>エン</t>
    </rPh>
    <phoneticPr fontId="3"/>
  </si>
  <si>
    <t>SNS広告費
77,000円×4ヵ月</t>
    <rPh sb="3" eb="6">
      <t>コウコクヒ</t>
    </rPh>
    <rPh sb="13" eb="14">
      <t>エン</t>
    </rPh>
    <rPh sb="17" eb="18">
      <t>ゲツ</t>
    </rPh>
    <phoneticPr fontId="3"/>
  </si>
  <si>
    <t>パッケージデザイン
一式　110,000円</t>
    <rPh sb="10" eb="12">
      <t>イッシキ</t>
    </rPh>
    <rPh sb="20" eb="21">
      <t>エン</t>
    </rPh>
    <phoneticPr fontId="3"/>
  </si>
  <si>
    <t>〇〇工事
一式　1,320,000円</t>
    <rPh sb="2" eb="4">
      <t>コウジ</t>
    </rPh>
    <rPh sb="5" eb="7">
      <t>イッシキ</t>
    </rPh>
    <rPh sb="17" eb="1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</si>
</sst>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vertAlign val="superscript"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indent="1"/>
      <protection locked="0"/>
    </xf>
    <xf numFmtId="176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5" fillId="0" borderId="0" xfId="1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distributed" vertical="center" wrapText="1" inden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protection locked="0"/>
    </xf>
    <xf numFmtId="0" fontId="15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1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5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20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21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6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27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8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9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0</xdr:row>
      <xdr:rowOff>28576</xdr:rowOff>
    </xdr:from>
    <xdr:to>
      <xdr:col>11</xdr:col>
      <xdr:colOff>1095375</xdr:colOff>
      <xdr:row>4</xdr:row>
      <xdr:rowOff>323850</xdr:rowOff>
    </xdr:to>
    <xdr:sp macro="" textlink="">
      <xdr:nvSpPr>
        <xdr:cNvPr id="3" name="角丸四角形 2"/>
        <xdr:cNvSpPr/>
      </xdr:nvSpPr>
      <xdr:spPr bwMode="auto">
        <a:xfrm>
          <a:off x="6972299" y="28576"/>
          <a:ext cx="3514726" cy="1362074"/>
        </a:xfrm>
        <a:prstGeom prst="roundRect">
          <a:avLst>
            <a:gd name="adj" fmla="val 8772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・着色部分は入力不要です。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・支出の部から入力してください。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・必要に応じて行の高さを調整してください。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・資金の調達先、積算内訳以外のセルは、数値のみ入力してください（自動で円がつきます）。</a:t>
          </a:r>
        </a:p>
      </xdr:txBody>
    </xdr:sp>
    <xdr:clientData/>
  </xdr:twoCellAnchor>
  <xdr:twoCellAnchor>
    <xdr:from>
      <xdr:col>4</xdr:col>
      <xdr:colOff>542925</xdr:colOff>
      <xdr:row>0</xdr:row>
      <xdr:rowOff>85725</xdr:rowOff>
    </xdr:from>
    <xdr:to>
      <xdr:col>6</xdr:col>
      <xdr:colOff>28575</xdr:colOff>
      <xdr:row>2</xdr:row>
      <xdr:rowOff>0</xdr:rowOff>
    </xdr:to>
    <xdr:sp macro="" textlink="">
      <xdr:nvSpPr>
        <xdr:cNvPr id="5" name="正方形/長方形 4"/>
        <xdr:cNvSpPr/>
      </xdr:nvSpPr>
      <xdr:spPr bwMode="auto">
        <a:xfrm>
          <a:off x="4019550" y="85725"/>
          <a:ext cx="11525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rtlCol="0" anchor="ctr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記載例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showGridLines="0" showZeros="0" tabSelected="1" view="pageBreakPreview" zoomScaleNormal="100" zoomScaleSheetLayoutView="100" workbookViewId="0">
      <selection activeCell="A3" sqref="A3:H3"/>
    </sheetView>
  </sheetViews>
  <sheetFormatPr defaultRowHeight="18.75"/>
  <cols>
    <col min="1" max="3" width="14.375" style="1" customWidth="1"/>
    <col min="4" max="4" width="2.5" style="1" customWidth="1"/>
    <col min="5" max="5" width="14.375" style="1" customWidth="1"/>
    <col min="6" max="7" width="7.5" style="1" customWidth="1"/>
    <col min="8" max="8" width="14.375" style="1" customWidth="1"/>
    <col min="9" max="9" width="2.625" style="1" customWidth="1"/>
    <col min="10" max="10" width="16.125" style="1" customWidth="1"/>
    <col min="11" max="11" width="15.125" style="1" customWidth="1"/>
    <col min="12" max="12" width="19.375" style="1" customWidth="1"/>
    <col min="13" max="16384" width="9" style="1"/>
  </cols>
  <sheetData>
    <row r="1" spans="1:12">
      <c r="A1" s="34" t="s">
        <v>0</v>
      </c>
      <c r="B1" s="35"/>
      <c r="C1" s="35"/>
      <c r="D1" s="35"/>
      <c r="E1" s="35"/>
      <c r="F1" s="35"/>
      <c r="G1" s="35"/>
      <c r="H1" s="35"/>
    </row>
    <row r="2" spans="1:12">
      <c r="A2" s="36" t="s">
        <v>1</v>
      </c>
      <c r="B2" s="35"/>
      <c r="C2" s="35"/>
      <c r="D2" s="35"/>
      <c r="E2" s="35"/>
      <c r="F2" s="35"/>
      <c r="G2" s="35"/>
      <c r="H2" s="35"/>
    </row>
    <row r="3" spans="1:12">
      <c r="A3" s="34" t="s">
        <v>2</v>
      </c>
      <c r="B3" s="35"/>
      <c r="C3" s="35"/>
      <c r="D3" s="35"/>
      <c r="E3" s="35"/>
      <c r="F3" s="35"/>
      <c r="G3" s="35"/>
      <c r="H3" s="35"/>
    </row>
    <row r="4" spans="1:12" ht="27.75" customHeight="1">
      <c r="A4" s="2" t="s">
        <v>3</v>
      </c>
      <c r="B4" s="2" t="s">
        <v>4</v>
      </c>
      <c r="C4" s="2" t="s">
        <v>5</v>
      </c>
      <c r="E4" s="3" t="s">
        <v>6</v>
      </c>
      <c r="F4" s="4"/>
      <c r="G4" s="4"/>
    </row>
    <row r="5" spans="1:12" ht="27.75" customHeight="1">
      <c r="A5" s="5" t="s">
        <v>7</v>
      </c>
      <c r="B5" s="23">
        <f>B9-B6-B7-B8</f>
        <v>424000</v>
      </c>
      <c r="C5" s="6"/>
      <c r="E5" s="2" t="s">
        <v>3</v>
      </c>
      <c r="F5" s="32" t="s">
        <v>4</v>
      </c>
      <c r="G5" s="33"/>
      <c r="H5" s="2" t="s">
        <v>5</v>
      </c>
    </row>
    <row r="6" spans="1:12" ht="27.75" customHeight="1">
      <c r="A6" s="5" t="s">
        <v>8</v>
      </c>
      <c r="B6" s="24">
        <v>1980000</v>
      </c>
      <c r="C6" s="6"/>
      <c r="E6" s="5" t="s">
        <v>7</v>
      </c>
      <c r="F6" s="37">
        <v>1480000</v>
      </c>
      <c r="G6" s="38"/>
      <c r="H6" s="28"/>
      <c r="J6" s="7" t="s">
        <v>9</v>
      </c>
    </row>
    <row r="7" spans="1:12" ht="27.75" customHeight="1">
      <c r="A7" s="5" t="s">
        <v>10</v>
      </c>
      <c r="B7" s="25">
        <v>500000</v>
      </c>
      <c r="C7" s="22" t="s">
        <v>44</v>
      </c>
      <c r="E7" s="5" t="s">
        <v>10</v>
      </c>
      <c r="F7" s="37">
        <v>500000</v>
      </c>
      <c r="G7" s="38"/>
      <c r="H7" s="28" t="s">
        <v>44</v>
      </c>
      <c r="J7" s="8" t="s">
        <v>11</v>
      </c>
      <c r="K7" s="9">
        <f>IF(G31=0,"",IF(ROUNDUP(G31*2/3,-3)&lt;=500000,"補助不可",IF(ROUNDUP(G31*2/3,-3)&gt;=2000000,2000000,ROUNDUP(G31*2/3,-3))))</f>
        <v>1760000</v>
      </c>
      <c r="L7" s="10" t="str">
        <f>IF(K7="補助不可","※補助下限額は50万円です。","")</f>
        <v/>
      </c>
    </row>
    <row r="8" spans="1:12" ht="27.75" customHeight="1" thickBot="1">
      <c r="A8" s="11" t="s">
        <v>12</v>
      </c>
      <c r="B8" s="26"/>
      <c r="C8" s="12"/>
      <c r="E8" s="5" t="s">
        <v>12</v>
      </c>
      <c r="F8" s="39"/>
      <c r="G8" s="40"/>
      <c r="H8" s="28"/>
      <c r="J8" s="8" t="s">
        <v>13</v>
      </c>
      <c r="K8" s="9">
        <f>IF(G31=0,"",IF(ROUNDUP(G31*3/4,-3)&lt;=500000,"補助不可",IF(ROUNDUP(G31*3/4,-3)&gt;=2000000,2000000,ROUNDUP(G31*3/4,-3))))</f>
        <v>1980000</v>
      </c>
      <c r="L8" s="10" t="str">
        <f>IF(K8="補助不可","※補助下限額は50万円です。","")</f>
        <v/>
      </c>
    </row>
    <row r="9" spans="1:12" ht="30.75" customHeight="1" thickTop="1">
      <c r="A9" s="13" t="s">
        <v>14</v>
      </c>
      <c r="B9" s="27">
        <f>E31</f>
        <v>2904000</v>
      </c>
      <c r="C9" s="14"/>
      <c r="E9" s="41" t="s">
        <v>15</v>
      </c>
      <c r="F9" s="41"/>
      <c r="G9" s="41"/>
      <c r="H9" s="41"/>
      <c r="J9" s="29" t="str">
        <f>IF(J10="","","！注意！")</f>
        <v/>
      </c>
      <c r="K9" s="30"/>
      <c r="L9" s="30"/>
    </row>
    <row r="10" spans="1:12" ht="43.5" customHeight="1">
      <c r="A10" s="34" t="s">
        <v>16</v>
      </c>
      <c r="B10" s="35"/>
      <c r="C10" s="35"/>
      <c r="D10" s="35"/>
      <c r="E10" s="35"/>
      <c r="F10" s="35"/>
      <c r="G10" s="35"/>
      <c r="H10" s="35"/>
      <c r="J10" s="42" t="str">
        <f>IF(SUM(F6:G8)=B6,"","＜補助金相当額の手当方法＞の自己資金・借入金・その他の合計額は、補助金の金額と一致する必要があります。")</f>
        <v/>
      </c>
      <c r="K10" s="42"/>
      <c r="L10" s="42"/>
    </row>
    <row r="11" spans="1:12">
      <c r="A11" s="15"/>
    </row>
    <row r="12" spans="1:12">
      <c r="A12" s="34" t="s">
        <v>17</v>
      </c>
      <c r="B12" s="35"/>
      <c r="C12" s="35"/>
      <c r="D12" s="35"/>
      <c r="E12" s="35"/>
      <c r="F12" s="35"/>
      <c r="G12" s="35"/>
      <c r="H12" s="35"/>
    </row>
    <row r="13" spans="1:12" ht="63.6" customHeight="1">
      <c r="A13" s="16" t="s">
        <v>18</v>
      </c>
      <c r="B13" s="31" t="s">
        <v>19</v>
      </c>
      <c r="C13" s="31"/>
      <c r="D13" s="31"/>
      <c r="E13" s="32" t="s">
        <v>20</v>
      </c>
      <c r="F13" s="33"/>
      <c r="G13" s="31" t="s">
        <v>21</v>
      </c>
      <c r="H13" s="31"/>
    </row>
    <row r="14" spans="1:12" ht="37.5" customHeight="1">
      <c r="A14" s="16" t="s">
        <v>22</v>
      </c>
      <c r="B14" s="43" t="s">
        <v>48</v>
      </c>
      <c r="C14" s="43"/>
      <c r="D14" s="43"/>
      <c r="E14" s="44">
        <v>1320000</v>
      </c>
      <c r="F14" s="45"/>
      <c r="G14" s="44">
        <v>1200000</v>
      </c>
      <c r="H14" s="45"/>
    </row>
    <row r="15" spans="1:12" ht="37.5" customHeight="1">
      <c r="A15" s="16" t="s">
        <v>23</v>
      </c>
      <c r="B15" s="43" t="s">
        <v>45</v>
      </c>
      <c r="C15" s="43"/>
      <c r="D15" s="43"/>
      <c r="E15" s="44">
        <v>1166000</v>
      </c>
      <c r="F15" s="45"/>
      <c r="G15" s="44">
        <v>1060000</v>
      </c>
      <c r="H15" s="45"/>
    </row>
    <row r="16" spans="1:12" ht="37.5" customHeight="1">
      <c r="A16" s="16" t="s">
        <v>24</v>
      </c>
      <c r="B16" s="46"/>
      <c r="C16" s="46"/>
      <c r="D16" s="46"/>
      <c r="E16" s="47"/>
      <c r="F16" s="48"/>
      <c r="G16" s="47"/>
      <c r="H16" s="48"/>
    </row>
    <row r="17" spans="1:8" ht="37.5" customHeight="1">
      <c r="A17" s="16" t="s">
        <v>25</v>
      </c>
      <c r="B17" s="46"/>
      <c r="C17" s="46"/>
      <c r="D17" s="46"/>
      <c r="E17" s="47"/>
      <c r="F17" s="48"/>
      <c r="G17" s="47"/>
      <c r="H17" s="48"/>
    </row>
    <row r="18" spans="1:8" ht="37.5" customHeight="1">
      <c r="A18" s="16" t="s">
        <v>26</v>
      </c>
      <c r="B18" s="46"/>
      <c r="C18" s="46"/>
      <c r="D18" s="46"/>
      <c r="E18" s="47"/>
      <c r="F18" s="48"/>
      <c r="G18" s="47"/>
      <c r="H18" s="48"/>
    </row>
    <row r="19" spans="1:8" ht="37.5" customHeight="1">
      <c r="A19" s="16" t="s">
        <v>27</v>
      </c>
      <c r="B19" s="46"/>
      <c r="C19" s="46"/>
      <c r="D19" s="46"/>
      <c r="E19" s="47"/>
      <c r="F19" s="48"/>
      <c r="G19" s="47"/>
      <c r="H19" s="48"/>
    </row>
    <row r="20" spans="1:8" ht="37.5" customHeight="1">
      <c r="A20" s="16" t="s">
        <v>28</v>
      </c>
      <c r="B20" s="43" t="s">
        <v>47</v>
      </c>
      <c r="C20" s="43"/>
      <c r="D20" s="43"/>
      <c r="E20" s="44">
        <v>110000</v>
      </c>
      <c r="F20" s="45"/>
      <c r="G20" s="44">
        <v>100000</v>
      </c>
      <c r="H20" s="45"/>
    </row>
    <row r="21" spans="1:8" ht="37.5" customHeight="1">
      <c r="A21" s="16" t="s">
        <v>29</v>
      </c>
      <c r="B21" s="43"/>
      <c r="C21" s="43"/>
      <c r="D21" s="43"/>
      <c r="E21" s="44"/>
      <c r="F21" s="45"/>
      <c r="G21" s="44"/>
      <c r="H21" s="45"/>
    </row>
    <row r="22" spans="1:8" ht="37.5" customHeight="1">
      <c r="A22" s="16" t="s">
        <v>30</v>
      </c>
      <c r="B22" s="43" t="s">
        <v>46</v>
      </c>
      <c r="C22" s="43"/>
      <c r="D22" s="43"/>
      <c r="E22" s="44">
        <v>308000</v>
      </c>
      <c r="F22" s="45"/>
      <c r="G22" s="44">
        <v>280000</v>
      </c>
      <c r="H22" s="45"/>
    </row>
    <row r="23" spans="1:8" ht="37.5" customHeight="1">
      <c r="A23" s="16" t="s">
        <v>31</v>
      </c>
      <c r="B23" s="46"/>
      <c r="C23" s="46"/>
      <c r="D23" s="46"/>
      <c r="E23" s="47"/>
      <c r="F23" s="48"/>
      <c r="G23" s="47"/>
      <c r="H23" s="48"/>
    </row>
    <row r="24" spans="1:8" ht="37.5" customHeight="1">
      <c r="A24" s="16" t="s">
        <v>32</v>
      </c>
      <c r="B24" s="46"/>
      <c r="C24" s="46"/>
      <c r="D24" s="46"/>
      <c r="E24" s="47"/>
      <c r="F24" s="48"/>
      <c r="G24" s="47"/>
      <c r="H24" s="48"/>
    </row>
    <row r="25" spans="1:8" ht="37.5" customHeight="1">
      <c r="A25" s="16" t="s">
        <v>33</v>
      </c>
      <c r="B25" s="46"/>
      <c r="C25" s="46"/>
      <c r="D25" s="46"/>
      <c r="E25" s="47"/>
      <c r="F25" s="48"/>
      <c r="G25" s="47"/>
      <c r="H25" s="48"/>
    </row>
    <row r="26" spans="1:8" ht="37.5" customHeight="1">
      <c r="A26" s="16" t="s">
        <v>34</v>
      </c>
      <c r="B26" s="46"/>
      <c r="C26" s="46"/>
      <c r="D26" s="46"/>
      <c r="E26" s="47"/>
      <c r="F26" s="48"/>
      <c r="G26" s="47"/>
      <c r="H26" s="48"/>
    </row>
    <row r="27" spans="1:8" ht="37.5" customHeight="1">
      <c r="A27" s="16" t="s">
        <v>35</v>
      </c>
      <c r="B27" s="46"/>
      <c r="C27" s="46"/>
      <c r="D27" s="46"/>
      <c r="E27" s="47"/>
      <c r="F27" s="48"/>
      <c r="G27" s="47"/>
      <c r="H27" s="48"/>
    </row>
    <row r="28" spans="1:8" ht="37.5" customHeight="1" thickBot="1">
      <c r="A28" s="17" t="s">
        <v>36</v>
      </c>
      <c r="B28" s="49"/>
      <c r="C28" s="49"/>
      <c r="D28" s="49"/>
      <c r="E28" s="50"/>
      <c r="F28" s="51"/>
      <c r="G28" s="50"/>
      <c r="H28" s="51"/>
    </row>
    <row r="29" spans="1:8" ht="37.5" customHeight="1" thickTop="1" thickBot="1">
      <c r="A29" s="18" t="s">
        <v>37</v>
      </c>
      <c r="B29" s="52"/>
      <c r="C29" s="52"/>
      <c r="D29" s="52"/>
      <c r="E29" s="53">
        <f>SUM(E14:F28)</f>
        <v>2904000</v>
      </c>
      <c r="F29" s="54"/>
      <c r="G29" s="53">
        <f>SUM(G14:H28)</f>
        <v>2640000</v>
      </c>
      <c r="H29" s="54"/>
    </row>
    <row r="30" spans="1:8" ht="37.5" customHeight="1" thickTop="1" thickBot="1">
      <c r="A30" s="19" t="s">
        <v>38</v>
      </c>
      <c r="B30" s="57"/>
      <c r="C30" s="57"/>
      <c r="D30" s="57"/>
      <c r="E30" s="58"/>
      <c r="F30" s="59"/>
      <c r="G30" s="60"/>
      <c r="H30" s="61"/>
    </row>
    <row r="31" spans="1:8" ht="18.75" customHeight="1" thickTop="1">
      <c r="A31" s="20" t="s">
        <v>39</v>
      </c>
      <c r="B31" s="62"/>
      <c r="C31" s="63"/>
      <c r="D31" s="64"/>
      <c r="E31" s="68">
        <f>E29+E30</f>
        <v>2904000</v>
      </c>
      <c r="F31" s="69"/>
      <c r="G31" s="68">
        <f>G29</f>
        <v>2640000</v>
      </c>
      <c r="H31" s="69"/>
    </row>
    <row r="32" spans="1:8" ht="18.75" customHeight="1">
      <c r="A32" s="13" t="s">
        <v>40</v>
      </c>
      <c r="B32" s="65"/>
      <c r="C32" s="66"/>
      <c r="D32" s="67"/>
      <c r="E32" s="70"/>
      <c r="F32" s="71"/>
      <c r="G32" s="70"/>
      <c r="H32" s="71"/>
    </row>
    <row r="33" spans="1:8">
      <c r="A33" s="15"/>
    </row>
    <row r="34" spans="1:8" s="21" customFormat="1" ht="45" customHeight="1">
      <c r="A34" s="55" t="s">
        <v>41</v>
      </c>
      <c r="B34" s="56"/>
      <c r="C34" s="56"/>
      <c r="D34" s="56"/>
      <c r="E34" s="56"/>
      <c r="F34" s="56"/>
      <c r="G34" s="56"/>
      <c r="H34" s="56"/>
    </row>
    <row r="35" spans="1:8" s="21" customFormat="1" ht="45" customHeight="1">
      <c r="A35" s="55" t="s">
        <v>42</v>
      </c>
      <c r="B35" s="56"/>
      <c r="C35" s="56"/>
      <c r="D35" s="56"/>
      <c r="E35" s="56"/>
      <c r="F35" s="56"/>
      <c r="G35" s="56"/>
      <c r="H35" s="56"/>
    </row>
    <row r="36" spans="1:8" s="21" customFormat="1" ht="58.5" customHeight="1">
      <c r="A36" s="55" t="s">
        <v>43</v>
      </c>
      <c r="B36" s="56"/>
      <c r="C36" s="56"/>
      <c r="D36" s="56"/>
      <c r="E36" s="56"/>
      <c r="F36" s="56"/>
      <c r="G36" s="56"/>
      <c r="H36" s="56"/>
    </row>
    <row r="37" spans="1:8">
      <c r="A37" s="15"/>
    </row>
  </sheetData>
  <sheetProtection insertColumns="0" insertRows="0" insertHyperlinks="0" deleteColumns="0" deleteRows="0" sort="0" autoFilter="0" pivotTables="0"/>
  <mergeCells count="71">
    <mergeCell ref="A36:H36"/>
    <mergeCell ref="B30:D30"/>
    <mergeCell ref="E30:F30"/>
    <mergeCell ref="G30:H30"/>
    <mergeCell ref="B31:D32"/>
    <mergeCell ref="E31:F32"/>
    <mergeCell ref="G31:H32"/>
    <mergeCell ref="B29:D29"/>
    <mergeCell ref="E29:F29"/>
    <mergeCell ref="G29:H29"/>
    <mergeCell ref="A34:H34"/>
    <mergeCell ref="A35:H35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J10:L10"/>
    <mergeCell ref="A12:H12"/>
    <mergeCell ref="B14:D14"/>
    <mergeCell ref="E14:F14"/>
    <mergeCell ref="G14:H14"/>
    <mergeCell ref="B13:D13"/>
    <mergeCell ref="E13:F13"/>
    <mergeCell ref="G13:H13"/>
    <mergeCell ref="A1:H1"/>
    <mergeCell ref="A2:H2"/>
    <mergeCell ref="A3:H3"/>
    <mergeCell ref="F5:G5"/>
    <mergeCell ref="F6:G6"/>
    <mergeCell ref="F7:G7"/>
    <mergeCell ref="F8:G8"/>
    <mergeCell ref="E9:H9"/>
    <mergeCell ref="A10:H10"/>
  </mergeCells>
  <phoneticPr fontId="3"/>
  <dataValidations count="2">
    <dataValidation type="custom" allowBlank="1" showInputMessage="1" showErrorMessage="1" error="補助金額は50万円以上、千円単位である必要があります。_x000a_※補助対象経費×補助率で求めた金額（千円未満切り上げ）" prompt="補助金額は50万円以上、千円単位である必要があります。_x000a_※補助対象経費×補助率で求めた金額（千円未満切り上げ）" sqref="B6">
      <formula1>AND((B6&gt;=500000),(B6&lt;=2000000),MOD(B6,1000)=0)</formula1>
    </dataValidation>
    <dataValidation type="whole" allowBlank="1" showInputMessage="1" showErrorMessage="1" error="数値を入力してください" sqref="E30:F30 E14:H28 F6:G8 B5 B7:B8">
      <formula1>0</formula1>
      <formula2>100000000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収支計画書（数式・入力規制あり） </vt:lpstr>
      <vt:lpstr>'収支計画書（数式・入力規制あり）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栄里香</dc:creator>
  <cp:lastModifiedBy>菊池　栄里香</cp:lastModifiedBy>
  <dcterms:created xsi:type="dcterms:W3CDTF">2023-03-29T03:44:49Z</dcterms:created>
  <dcterms:modified xsi:type="dcterms:W3CDTF">2023-04-03T01:40:56Z</dcterms:modified>
</cp:coreProperties>
</file>