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60" yWindow="90" windowWidth="14220" windowHeight="9615" tabRatio="578"/>
  </bookViews>
  <sheets>
    <sheet name="様式-1-Ⅱ" sheetId="15" r:id="rId1"/>
    <sheet name="様式-共Ⅱ　簡易な施工計画書" sheetId="22" r:id="rId2"/>
    <sheet name="様式-2-Ⅱ" sheetId="20" r:id="rId3"/>
    <sheet name="様式-3-Ⅱ" sheetId="21" r:id="rId4"/>
  </sheets>
  <definedNames>
    <definedName name="_xlnm._FilterDatabase" localSheetId="0" hidden="1">'様式-1-Ⅱ'!#REF!</definedName>
    <definedName name="_xlnm.Print_Area" localSheetId="0">'様式-1-Ⅱ'!$B$1:$O$39</definedName>
    <definedName name="_xlnm.Print_Area" localSheetId="2">'様式-2-Ⅱ'!$A$1:$N$36</definedName>
    <definedName name="_xlnm.Print_Area" localSheetId="3">'様式-3-Ⅱ'!$A$1:$P$84</definedName>
    <definedName name="_xlnm.Print_Area" localSheetId="1">'様式-共Ⅱ　簡易な施工計画書'!$B$2:$J$27</definedName>
    <definedName name="_xlnm.Print_Titles" localSheetId="0">'様式-1-Ⅱ'!$1:$8</definedName>
    <definedName name="_xlnm.Print_Titles" localSheetId="1">'様式-共Ⅱ　簡易な施工計画書'!$2:$7</definedName>
    <definedName name="会社名">#REF!</definedName>
  </definedNames>
  <calcPr calcId="145621"/>
</workbook>
</file>

<file path=xl/calcChain.xml><?xml version="1.0" encoding="utf-8"?>
<calcChain xmlns="http://schemas.openxmlformats.org/spreadsheetml/2006/main">
  <c r="K2" i="21" l="1"/>
  <c r="G5" i="22"/>
  <c r="H3" i="22"/>
  <c r="F13" i="15" l="1"/>
  <c r="M24" i="15" l="1"/>
  <c r="M22" i="15"/>
  <c r="M18" i="15"/>
  <c r="E26" i="15"/>
  <c r="J18" i="15"/>
  <c r="J14" i="15"/>
  <c r="J2" i="20" l="1"/>
  <c r="J24" i="15" l="1"/>
  <c r="L24" i="15" s="1"/>
  <c r="O24" i="15" s="1"/>
  <c r="J22" i="15"/>
  <c r="L22" i="15" s="1"/>
  <c r="J21" i="15"/>
  <c r="L21" i="15" s="1"/>
  <c r="M21" i="15" s="1"/>
  <c r="F23" i="15"/>
  <c r="J19" i="15"/>
  <c r="L18" i="15"/>
  <c r="J16" i="15"/>
  <c r="O21" i="15" l="1"/>
  <c r="F20" i="15"/>
  <c r="L11" i="15"/>
  <c r="M11" i="15" s="1"/>
  <c r="L12" i="15"/>
  <c r="M12" i="15" s="1"/>
  <c r="O11" i="15" l="1"/>
  <c r="L14" i="15" l="1"/>
  <c r="M14" i="15" s="1"/>
  <c r="O14" i="15" s="1"/>
  <c r="J15" i="15"/>
  <c r="E31" i="15" l="1"/>
  <c r="L19" i="15"/>
  <c r="M19" i="15" s="1"/>
  <c r="F17" i="15"/>
  <c r="L16" i="15"/>
  <c r="L15" i="15"/>
  <c r="M16" i="15" l="1"/>
  <c r="M15" i="15"/>
  <c r="O18" i="15"/>
  <c r="O26" i="15" l="1"/>
  <c r="G30" i="15" l="1"/>
  <c r="L30" i="15" s="1"/>
</calcChain>
</file>

<file path=xl/sharedStrings.xml><?xml version="1.0" encoding="utf-8"?>
<sst xmlns="http://schemas.openxmlformats.org/spreadsheetml/2006/main" count="255" uniqueCount="215">
  <si>
    <t>整理番号</t>
    <rPh sb="0" eb="2">
      <t>セイリ</t>
    </rPh>
    <rPh sb="2" eb="4">
      <t>バンゴウ</t>
    </rPh>
    <phoneticPr fontId="2"/>
  </si>
  <si>
    <t>会社名</t>
    <rPh sb="0" eb="3">
      <t>カイシャメイ</t>
    </rPh>
    <phoneticPr fontId="2"/>
  </si>
  <si>
    <t>工事件名</t>
    <rPh sb="0" eb="2">
      <t>コウジ</t>
    </rPh>
    <rPh sb="2" eb="4">
      <t>ケンメイ</t>
    </rPh>
    <phoneticPr fontId="2"/>
  </si>
  <si>
    <t>１．評価項目</t>
    <rPh sb="2" eb="4">
      <t>ヒョウカ</t>
    </rPh>
    <rPh sb="4" eb="6">
      <t>コウモク</t>
    </rPh>
    <phoneticPr fontId="2"/>
  </si>
  <si>
    <t>評価視点</t>
    <rPh sb="0" eb="2">
      <t>ヒョウカ</t>
    </rPh>
    <rPh sb="2" eb="4">
      <t>シテン</t>
    </rPh>
    <phoneticPr fontId="2"/>
  </si>
  <si>
    <t>評価項目</t>
    <rPh sb="0" eb="2">
      <t>ヒョウカ</t>
    </rPh>
    <rPh sb="2" eb="4">
      <t>コウモク</t>
    </rPh>
    <phoneticPr fontId="2"/>
  </si>
  <si>
    <t>加算
点
配点</t>
    <rPh sb="0" eb="2">
      <t>カサン</t>
    </rPh>
    <rPh sb="3" eb="4">
      <t>テン</t>
    </rPh>
    <rPh sb="5" eb="6">
      <t>クバ</t>
    </rPh>
    <rPh sb="6" eb="7">
      <t>テン</t>
    </rPh>
    <phoneticPr fontId="2"/>
  </si>
  <si>
    <t>評点
配点</t>
    <rPh sb="0" eb="2">
      <t>ヒョウテン</t>
    </rPh>
    <rPh sb="3" eb="5">
      <t>ハイテン</t>
    </rPh>
    <phoneticPr fontId="2"/>
  </si>
  <si>
    <t>申告内容</t>
    <rPh sb="0" eb="2">
      <t>シンコク</t>
    </rPh>
    <rPh sb="2" eb="4">
      <t>ナイヨウ</t>
    </rPh>
    <phoneticPr fontId="2"/>
  </si>
  <si>
    <t>得
点</t>
    <rPh sb="0" eb="1">
      <t>エ</t>
    </rPh>
    <rPh sb="2" eb="3">
      <t>テン</t>
    </rPh>
    <phoneticPr fontId="2"/>
  </si>
  <si>
    <t>加
重
度</t>
    <rPh sb="0" eb="1">
      <t>カ</t>
    </rPh>
    <rPh sb="2" eb="3">
      <t>ジュウ</t>
    </rPh>
    <rPh sb="4" eb="5">
      <t>ド</t>
    </rPh>
    <phoneticPr fontId="2"/>
  </si>
  <si>
    <t>評
点</t>
    <rPh sb="0" eb="1">
      <t>ヒョウ</t>
    </rPh>
    <rPh sb="2" eb="3">
      <t>テン</t>
    </rPh>
    <phoneticPr fontId="2"/>
  </si>
  <si>
    <t>評価点</t>
    <rPh sb="0" eb="2">
      <t>ヒョウカ</t>
    </rPh>
    <rPh sb="2" eb="3">
      <t>テン</t>
    </rPh>
    <phoneticPr fontId="2"/>
  </si>
  <si>
    <t>評価点
計</t>
    <rPh sb="0" eb="2">
      <t>ヒョウカ</t>
    </rPh>
    <rPh sb="2" eb="3">
      <t>テン</t>
    </rPh>
    <rPh sb="4" eb="5">
      <t>ケイ</t>
    </rPh>
    <phoneticPr fontId="2"/>
  </si>
  <si>
    <t>（消費税抜き）</t>
    <rPh sb="1" eb="4">
      <t>ショウヒゼイ</t>
    </rPh>
    <rPh sb="4" eb="5">
      <t>ヌ</t>
    </rPh>
    <phoneticPr fontId="2"/>
  </si>
  <si>
    <t>３．評価値の計算</t>
    <rPh sb="2" eb="4">
      <t>ヒョウカ</t>
    </rPh>
    <rPh sb="4" eb="5">
      <t>チ</t>
    </rPh>
    <rPh sb="6" eb="8">
      <t>ケイサン</t>
    </rPh>
    <phoneticPr fontId="2"/>
  </si>
  <si>
    <t>評価値＝</t>
    <rPh sb="0" eb="2">
      <t>ヒョウカ</t>
    </rPh>
    <rPh sb="2" eb="3">
      <t>チ</t>
    </rPh>
    <phoneticPr fontId="2"/>
  </si>
  <si>
    <t>標準点＋加算点（①）</t>
    <rPh sb="0" eb="2">
      <t>ヒョウジュン</t>
    </rPh>
    <rPh sb="2" eb="3">
      <t>テン</t>
    </rPh>
    <rPh sb="4" eb="6">
      <t>カサン</t>
    </rPh>
    <rPh sb="6" eb="7">
      <t>テン</t>
    </rPh>
    <phoneticPr fontId="2"/>
  </si>
  <si>
    <t>４．留意事項</t>
    <rPh sb="2" eb="4">
      <t>リュウイ</t>
    </rPh>
    <rPh sb="4" eb="6">
      <t>ジコウ</t>
    </rPh>
    <phoneticPr fontId="2"/>
  </si>
  <si>
    <t>※2　計算表の太枠セル（黄色）について，該当するものをリストから選択するか又は数値を入力して下さい。</t>
    <rPh sb="3" eb="5">
      <t>ケイサン</t>
    </rPh>
    <rPh sb="5" eb="6">
      <t>ヒョウ</t>
    </rPh>
    <rPh sb="7" eb="9">
      <t>フトワク</t>
    </rPh>
    <rPh sb="12" eb="13">
      <t>キ</t>
    </rPh>
    <rPh sb="13" eb="14">
      <t>イロ</t>
    </rPh>
    <rPh sb="20" eb="22">
      <t>ガイトウ</t>
    </rPh>
    <rPh sb="32" eb="34">
      <t>センタク</t>
    </rPh>
    <rPh sb="37" eb="38">
      <t>マタ</t>
    </rPh>
    <rPh sb="39" eb="41">
      <t>スウチ</t>
    </rPh>
    <rPh sb="42" eb="44">
      <t>ニュウリョク</t>
    </rPh>
    <rPh sb="46" eb="47">
      <t>クダ</t>
    </rPh>
    <phoneticPr fontId="2"/>
  </si>
  <si>
    <t>加算点　①</t>
    <rPh sb="0" eb="2">
      <t>カサン</t>
    </rPh>
    <rPh sb="2" eb="3">
      <t>テン</t>
    </rPh>
    <phoneticPr fontId="2"/>
  </si>
  <si>
    <t>２．入札価格</t>
    <rPh sb="2" eb="4">
      <t>ニュウサツ</t>
    </rPh>
    <rPh sb="4" eb="6">
      <t>カカク</t>
    </rPh>
    <phoneticPr fontId="2"/>
  </si>
  <si>
    <t>実績の有無</t>
    <rPh sb="0" eb="2">
      <t>ジッセキ</t>
    </rPh>
    <rPh sb="3" eb="5">
      <t>ウム</t>
    </rPh>
    <phoneticPr fontId="2"/>
  </si>
  <si>
    <t>同種工事のCORINS登録</t>
    <rPh sb="0" eb="2">
      <t>ドウシュ</t>
    </rPh>
    <rPh sb="2" eb="3">
      <t>コウ</t>
    </rPh>
    <rPh sb="3" eb="4">
      <t>ジ</t>
    </rPh>
    <phoneticPr fontId="2"/>
  </si>
  <si>
    <t>　※共同企業体の場合の出資比率（％）→</t>
    <rPh sb="8" eb="10">
      <t>バアイ</t>
    </rPh>
    <phoneticPr fontId="2"/>
  </si>
  <si>
    <t>認証取得の有無</t>
    <rPh sb="0" eb="2">
      <t>ニンショウ</t>
    </rPh>
    <rPh sb="2" eb="4">
      <t>シュトク</t>
    </rPh>
    <rPh sb="5" eb="7">
      <t>ウム</t>
    </rPh>
    <phoneticPr fontId="2"/>
  </si>
  <si>
    <t>登録証の有効期限</t>
    <rPh sb="0" eb="2">
      <t>トウロク</t>
    </rPh>
    <rPh sb="2" eb="3">
      <t>ショウ</t>
    </rPh>
    <rPh sb="4" eb="6">
      <t>ユウコウ</t>
    </rPh>
    <rPh sb="6" eb="8">
      <t>キゲン</t>
    </rPh>
    <phoneticPr fontId="2"/>
  </si>
  <si>
    <t>注1</t>
    <rPh sb="0" eb="1">
      <t>チュウ</t>
    </rPh>
    <phoneticPr fontId="2"/>
  </si>
  <si>
    <t>…該当する内容を直接入力（数値又は文字）して下さい。</t>
    <rPh sb="1" eb="3">
      <t>ガイトウ</t>
    </rPh>
    <rPh sb="5" eb="7">
      <t>ナイヨウ</t>
    </rPh>
    <rPh sb="8" eb="9">
      <t>チョク</t>
    </rPh>
    <rPh sb="9" eb="10">
      <t>セツ</t>
    </rPh>
    <rPh sb="10" eb="12">
      <t>ニュウリョク</t>
    </rPh>
    <rPh sb="13" eb="15">
      <t>スウチ</t>
    </rPh>
    <rPh sb="15" eb="16">
      <t>マタ</t>
    </rPh>
    <rPh sb="17" eb="19">
      <t>モジ</t>
    </rPh>
    <rPh sb="22" eb="23">
      <t>クダ</t>
    </rPh>
    <phoneticPr fontId="2"/>
  </si>
  <si>
    <t>注2</t>
    <rPh sb="0" eb="1">
      <t>チュウ</t>
    </rPh>
    <phoneticPr fontId="2"/>
  </si>
  <si>
    <t>注3</t>
    <rPh sb="0" eb="1">
      <t>チュウ</t>
    </rPh>
    <phoneticPr fontId="2"/>
  </si>
  <si>
    <t>氏　　　 名</t>
    <rPh sb="0" eb="1">
      <t>シ</t>
    </rPh>
    <rPh sb="5" eb="6">
      <t>メイ</t>
    </rPh>
    <phoneticPr fontId="2"/>
  </si>
  <si>
    <t>従事時の保有資格</t>
    <rPh sb="0" eb="2">
      <t>ジュウジ</t>
    </rPh>
    <rPh sb="2" eb="3">
      <t>ジ</t>
    </rPh>
    <rPh sb="4" eb="6">
      <t>ホユウ</t>
    </rPh>
    <rPh sb="6" eb="8">
      <t>シカク</t>
    </rPh>
    <phoneticPr fontId="2"/>
  </si>
  <si>
    <t>資格名称</t>
    <rPh sb="0" eb="2">
      <t>シカク</t>
    </rPh>
    <rPh sb="2" eb="4">
      <t>メイショウ</t>
    </rPh>
    <phoneticPr fontId="2"/>
  </si>
  <si>
    <t>工事実績情報（CORINS）の登録がある場合は，発注機関及び工事名称のみ記入</t>
    <rPh sb="0" eb="2">
      <t>コウジ</t>
    </rPh>
    <rPh sb="2" eb="4">
      <t>ジッセキ</t>
    </rPh>
    <rPh sb="4" eb="6">
      <t>ジョウホウ</t>
    </rPh>
    <rPh sb="15" eb="17">
      <t>トウロク</t>
    </rPh>
    <rPh sb="20" eb="22">
      <t>バアイ</t>
    </rPh>
    <rPh sb="24" eb="26">
      <t>ハッチュウ</t>
    </rPh>
    <rPh sb="26" eb="28">
      <t>キカン</t>
    </rPh>
    <rPh sb="28" eb="29">
      <t>オヨ</t>
    </rPh>
    <rPh sb="30" eb="32">
      <t>コウジ</t>
    </rPh>
    <rPh sb="32" eb="34">
      <t>メイショウ</t>
    </rPh>
    <rPh sb="36" eb="38">
      <t>キニュウ</t>
    </rPh>
    <phoneticPr fontId="2"/>
  </si>
  <si>
    <t>施工上特に配慮が必要とされる条件や課題に関する技術的所見</t>
    <rPh sb="0" eb="2">
      <t>セコウ</t>
    </rPh>
    <rPh sb="2" eb="3">
      <t>ジョウ</t>
    </rPh>
    <rPh sb="3" eb="4">
      <t>トク</t>
    </rPh>
    <rPh sb="5" eb="7">
      <t>ハイリョ</t>
    </rPh>
    <rPh sb="8" eb="10">
      <t>ヒツヨウ</t>
    </rPh>
    <rPh sb="14" eb="16">
      <t>ジョウケン</t>
    </rPh>
    <rPh sb="17" eb="19">
      <t>カダイ</t>
    </rPh>
    <rPh sb="20" eb="21">
      <t>カン</t>
    </rPh>
    <rPh sb="23" eb="25">
      <t>ギジュツ</t>
    </rPh>
    <rPh sb="25" eb="26">
      <t>テキ</t>
    </rPh>
    <rPh sb="26" eb="28">
      <t>ショケン</t>
    </rPh>
    <phoneticPr fontId="2"/>
  </si>
  <si>
    <t>※審査後，仙台市が評価点を入力します。</t>
    <rPh sb="1" eb="3">
      <t>シンサ</t>
    </rPh>
    <rPh sb="3" eb="4">
      <t>ゴ</t>
    </rPh>
    <rPh sb="5" eb="8">
      <t>センダイシ</t>
    </rPh>
    <rPh sb="9" eb="11">
      <t>ヒョウカ</t>
    </rPh>
    <rPh sb="11" eb="12">
      <t>テン</t>
    </rPh>
    <rPh sb="13" eb="15">
      <t>ニュウリョク</t>
    </rPh>
    <phoneticPr fontId="2"/>
  </si>
  <si>
    <t>②</t>
    <phoneticPr fontId="2"/>
  </si>
  <si>
    <t>↓※審査後，仙台市が入力</t>
    <phoneticPr fontId="2"/>
  </si>
  <si>
    <t>＝</t>
    <phoneticPr fontId="2"/>
  </si>
  <si>
    <t>細目①</t>
    <rPh sb="0" eb="2">
      <t>サイモク</t>
    </rPh>
    <phoneticPr fontId="2"/>
  </si>
  <si>
    <t>備
考</t>
    <rPh sb="0" eb="1">
      <t>ソナエ</t>
    </rPh>
    <rPh sb="2" eb="3">
      <t>コウ</t>
    </rPh>
    <phoneticPr fontId="2"/>
  </si>
  <si>
    <t>・所見は文章を記載するものとし，使用する文字の大きさは10ポイント以上で，印刷したときに欄内に収まることとする。
・所見は配置予定技術者本人が作成すること。
・提出は本様式のみとし，図表等は添付しないこと。</t>
    <rPh sb="1" eb="3">
      <t>ショケン</t>
    </rPh>
    <rPh sb="7" eb="9">
      <t>キサイ</t>
    </rPh>
    <rPh sb="16" eb="18">
      <t>シヨウ</t>
    </rPh>
    <rPh sb="37" eb="39">
      <t>インサツ</t>
    </rPh>
    <rPh sb="44" eb="45">
      <t>ラン</t>
    </rPh>
    <rPh sb="45" eb="46">
      <t>ナイ</t>
    </rPh>
    <rPh sb="47" eb="48">
      <t>オサ</t>
    </rPh>
    <rPh sb="58" eb="60">
      <t>ショケン</t>
    </rPh>
    <rPh sb="80" eb="82">
      <t>テイシュツ</t>
    </rPh>
    <rPh sb="83" eb="84">
      <t>ホン</t>
    </rPh>
    <rPh sb="84" eb="86">
      <t>ヨウシキ</t>
    </rPh>
    <rPh sb="91" eb="93">
      <t>ズヒョウ</t>
    </rPh>
    <rPh sb="93" eb="94">
      <t>トウ</t>
    </rPh>
    <rPh sb="95" eb="97">
      <t>テンプ</t>
    </rPh>
    <phoneticPr fontId="2"/>
  </si>
  <si>
    <t>企業の施工能力</t>
    <rPh sb="0" eb="2">
      <t>キギョウ</t>
    </rPh>
    <rPh sb="3" eb="5">
      <t>セコウ</t>
    </rPh>
    <rPh sb="5" eb="7">
      <t>ノウリョク</t>
    </rPh>
    <phoneticPr fontId="2"/>
  </si>
  <si>
    <t>ウ　品質管理システムの認証取得状況</t>
    <rPh sb="2" eb="4">
      <t>ヒンシツ</t>
    </rPh>
    <rPh sb="4" eb="6">
      <t>カンリ</t>
    </rPh>
    <rPh sb="11" eb="13">
      <t>ニンショウ</t>
    </rPh>
    <rPh sb="15" eb="17">
      <t>ジョウキョウ</t>
    </rPh>
    <phoneticPr fontId="2"/>
  </si>
  <si>
    <t>100点＋</t>
    <phoneticPr fontId="2"/>
  </si>
  <si>
    <t>（１）</t>
    <phoneticPr fontId="2"/>
  </si>
  <si>
    <t>（２）</t>
  </si>
  <si>
    <t>（２）</t>
    <phoneticPr fontId="2"/>
  </si>
  <si>
    <t>÷10,000,000</t>
    <phoneticPr fontId="2"/>
  </si>
  <si>
    <t>※評価値は，入札価格を一千万で除したもので計算し，小数点以下第6位を切り捨てとします。</t>
    <rPh sb="1" eb="3">
      <t>ヒョウカ</t>
    </rPh>
    <rPh sb="3" eb="4">
      <t>チ</t>
    </rPh>
    <rPh sb="6" eb="8">
      <t>ニュウサツ</t>
    </rPh>
    <rPh sb="8" eb="10">
      <t>カカク</t>
    </rPh>
    <rPh sb="11" eb="14">
      <t>イッセンマン</t>
    </rPh>
    <rPh sb="15" eb="16">
      <t>ジョ</t>
    </rPh>
    <rPh sb="21" eb="23">
      <t>ケイサン</t>
    </rPh>
    <rPh sb="25" eb="28">
      <t>ショウスウテン</t>
    </rPh>
    <rPh sb="28" eb="30">
      <t>イカ</t>
    </rPh>
    <rPh sb="30" eb="31">
      <t>ダイ</t>
    </rPh>
    <rPh sb="32" eb="33">
      <t>イ</t>
    </rPh>
    <rPh sb="34" eb="35">
      <t>キ</t>
    </rPh>
    <rPh sb="36" eb="37">
      <t>ス</t>
    </rPh>
    <phoneticPr fontId="2"/>
  </si>
  <si>
    <t>↓※審査後，仙台市が入力</t>
    <phoneticPr fontId="2"/>
  </si>
  <si>
    <t>入札価格（②） ÷ 10,000,000</t>
    <rPh sb="0" eb="2">
      <t>ニュウサツ</t>
    </rPh>
    <rPh sb="2" eb="4">
      <t>カカク</t>
    </rPh>
    <phoneticPr fontId="2"/>
  </si>
  <si>
    <t>企業及び配置予定技術者の施工実績等の状況</t>
    <rPh sb="0" eb="2">
      <t>キギョウ</t>
    </rPh>
    <rPh sb="2" eb="3">
      <t>オヨ</t>
    </rPh>
    <rPh sb="4" eb="6">
      <t>ハイチ</t>
    </rPh>
    <rPh sb="6" eb="8">
      <t>ヨテイ</t>
    </rPh>
    <rPh sb="8" eb="10">
      <t>ギジュツ</t>
    </rPh>
    <rPh sb="10" eb="11">
      <t>シャ</t>
    </rPh>
    <rPh sb="12" eb="14">
      <t>セコウ</t>
    </rPh>
    <rPh sb="14" eb="16">
      <t>ジッセキ</t>
    </rPh>
    <rPh sb="16" eb="17">
      <t>トウ</t>
    </rPh>
    <rPh sb="18" eb="20">
      <t>ジョウキョウ</t>
    </rPh>
    <phoneticPr fontId="2"/>
  </si>
  <si>
    <t>（有無を選択）</t>
    <rPh sb="1" eb="3">
      <t>ウム</t>
    </rPh>
    <rPh sb="4" eb="6">
      <t>センタク</t>
    </rPh>
    <phoneticPr fontId="2"/>
  </si>
  <si>
    <t>（区分を選択）</t>
    <rPh sb="1" eb="3">
      <t>クブン</t>
    </rPh>
    <rPh sb="4" eb="6">
      <t>センタク</t>
    </rPh>
    <phoneticPr fontId="2"/>
  </si>
  <si>
    <t>実績あり</t>
    <rPh sb="0" eb="2">
      <t>ジッセキ</t>
    </rPh>
    <phoneticPr fontId="2"/>
  </si>
  <si>
    <t>実績なし</t>
    <rPh sb="0" eb="2">
      <t>ジッセキ</t>
    </rPh>
    <phoneticPr fontId="2"/>
  </si>
  <si>
    <t>建設業許可番号
　　＋CORINS登録番号</t>
    <rPh sb="0" eb="3">
      <t>ケンセツギョウ</t>
    </rPh>
    <rPh sb="3" eb="5">
      <t>キョカ</t>
    </rPh>
    <rPh sb="5" eb="7">
      <t>バンゴウ</t>
    </rPh>
    <rPh sb="17" eb="19">
      <t>トウロク</t>
    </rPh>
    <rPh sb="19" eb="21">
      <t>バンゴウ</t>
    </rPh>
    <phoneticPr fontId="2"/>
  </si>
  <si>
    <t>＋</t>
    <phoneticPr fontId="2"/>
  </si>
  <si>
    <t>単体</t>
    <rPh sb="0" eb="2">
      <t>タンタイ</t>
    </rPh>
    <phoneticPr fontId="2"/>
  </si>
  <si>
    <t>共同企業体</t>
    <rPh sb="0" eb="2">
      <t>キョウドウ</t>
    </rPh>
    <rPh sb="2" eb="4">
      <t>キギョウ</t>
    </rPh>
    <rPh sb="4" eb="5">
      <t>タイ</t>
    </rPh>
    <phoneticPr fontId="2"/>
  </si>
  <si>
    <t>発　注　機　関</t>
    <phoneticPr fontId="2"/>
  </si>
  <si>
    <t>認証取得あり</t>
    <rPh sb="0" eb="2">
      <t>ニンショウ</t>
    </rPh>
    <rPh sb="2" eb="4">
      <t>シュトク</t>
    </rPh>
    <phoneticPr fontId="2"/>
  </si>
  <si>
    <t>認証取得なし</t>
    <rPh sb="0" eb="2">
      <t>ニンショウ</t>
    </rPh>
    <rPh sb="2" eb="4">
      <t>シュトク</t>
    </rPh>
    <phoneticPr fontId="2"/>
  </si>
  <si>
    <t>監理技術者</t>
    <rPh sb="0" eb="2">
      <t>カンリ</t>
    </rPh>
    <rPh sb="2" eb="5">
      <t>ギジュツシャ</t>
    </rPh>
    <phoneticPr fontId="2"/>
  </si>
  <si>
    <t>主任技術者</t>
    <rPh sb="0" eb="2">
      <t>シュニン</t>
    </rPh>
    <rPh sb="2" eb="5">
      <t>ギジュツシャ</t>
    </rPh>
    <phoneticPr fontId="2"/>
  </si>
  <si>
    <t>～</t>
    <phoneticPr fontId="2"/>
  </si>
  <si>
    <t>（いずれか選択）</t>
  </si>
  <si>
    <t>（１）</t>
    <phoneticPr fontId="2"/>
  </si>
  <si>
    <t>同種工事の施工実績の有無</t>
    <rPh sb="0" eb="2">
      <t>ドウシュ</t>
    </rPh>
    <rPh sb="2" eb="4">
      <t>コウジ</t>
    </rPh>
    <rPh sb="5" eb="7">
      <t>セコウ</t>
    </rPh>
    <rPh sb="7" eb="8">
      <t>ジツ</t>
    </rPh>
    <rPh sb="8" eb="9">
      <t>ツムギ</t>
    </rPh>
    <rPh sb="10" eb="12">
      <t>ウム</t>
    </rPh>
    <phoneticPr fontId="2"/>
  </si>
  <si>
    <t>＋</t>
    <phoneticPr fontId="2"/>
  </si>
  <si>
    <t>工　　事　　名</t>
    <phoneticPr fontId="2"/>
  </si>
  <si>
    <t>契　約　金　額
（最終契約金額（税込））</t>
    <phoneticPr fontId="2"/>
  </si>
  <si>
    <t>工　事　場　所</t>
    <rPh sb="0" eb="1">
      <t>コウ</t>
    </rPh>
    <rPh sb="2" eb="3">
      <t>ジ</t>
    </rPh>
    <rPh sb="4" eb="5">
      <t>バ</t>
    </rPh>
    <rPh sb="6" eb="7">
      <t>ショ</t>
    </rPh>
    <phoneticPr fontId="2"/>
  </si>
  <si>
    <t>工　事　概　要　</t>
    <phoneticPr fontId="2"/>
  </si>
  <si>
    <t>契　約　工　期</t>
    <rPh sb="0" eb="1">
      <t>ケイ</t>
    </rPh>
    <rPh sb="2" eb="3">
      <t>ヤク</t>
    </rPh>
    <rPh sb="4" eb="5">
      <t>コウ</t>
    </rPh>
    <rPh sb="6" eb="7">
      <t>キ</t>
    </rPh>
    <phoneticPr fontId="2"/>
  </si>
  <si>
    <t>従事が必要な期間</t>
    <rPh sb="0" eb="2">
      <t>ジュウジ</t>
    </rPh>
    <rPh sb="3" eb="5">
      <t>ヒツヨウ</t>
    </rPh>
    <rPh sb="6" eb="8">
      <t>キカン</t>
    </rPh>
    <phoneticPr fontId="2"/>
  </si>
  <si>
    <t>従　事　期　間</t>
    <rPh sb="0" eb="1">
      <t>ジュウ</t>
    </rPh>
    <rPh sb="2" eb="3">
      <t>ジ</t>
    </rPh>
    <rPh sb="4" eb="5">
      <t>キ</t>
    </rPh>
    <rPh sb="6" eb="7">
      <t>アイダ</t>
    </rPh>
    <phoneticPr fontId="2"/>
  </si>
  <si>
    <t>（２）</t>
    <phoneticPr fontId="2"/>
  </si>
  <si>
    <t>（役割を選択）</t>
    <phoneticPr fontId="2"/>
  </si>
  <si>
    <t>（有無を選択）</t>
    <phoneticPr fontId="2"/>
  </si>
  <si>
    <t>企業の地域貢献等の状況</t>
    <rPh sb="0" eb="2">
      <t>キギョウ</t>
    </rPh>
    <rPh sb="3" eb="5">
      <t>チイキ</t>
    </rPh>
    <rPh sb="5" eb="7">
      <t>コウケン</t>
    </rPh>
    <rPh sb="7" eb="8">
      <t>トウ</t>
    </rPh>
    <rPh sb="9" eb="11">
      <t>ジョウキョウ</t>
    </rPh>
    <phoneticPr fontId="2"/>
  </si>
  <si>
    <t>（年度を選択）</t>
    <rPh sb="1" eb="3">
      <t>ネンド</t>
    </rPh>
    <rPh sb="4" eb="6">
      <t>センタク</t>
    </rPh>
    <phoneticPr fontId="2"/>
  </si>
  <si>
    <t>活動年度</t>
    <rPh sb="0" eb="2">
      <t>カツドウ</t>
    </rPh>
    <rPh sb="2" eb="4">
      <t>ネンド</t>
    </rPh>
    <phoneticPr fontId="2"/>
  </si>
  <si>
    <t>対象となる協定</t>
    <rPh sb="0" eb="2">
      <t>タイショウ</t>
    </rPh>
    <rPh sb="5" eb="7">
      <t>キョウテイ</t>
    </rPh>
    <phoneticPr fontId="2"/>
  </si>
  <si>
    <t>（協定を選択）</t>
    <rPh sb="1" eb="3">
      <t>キョウテイ</t>
    </rPh>
    <rPh sb="4" eb="6">
      <t>センタク</t>
    </rPh>
    <phoneticPr fontId="2"/>
  </si>
  <si>
    <t>…該当する内容を直接記入（数値又は文字）して下さい。</t>
    <rPh sb="1" eb="3">
      <t>ガイトウ</t>
    </rPh>
    <rPh sb="5" eb="7">
      <t>ナイヨウ</t>
    </rPh>
    <rPh sb="8" eb="9">
      <t>チョク</t>
    </rPh>
    <rPh sb="9" eb="10">
      <t>セツ</t>
    </rPh>
    <rPh sb="10" eb="12">
      <t>キニュウ</t>
    </rPh>
    <rPh sb="13" eb="15">
      <t>スウチ</t>
    </rPh>
    <rPh sb="15" eb="16">
      <t>マタ</t>
    </rPh>
    <rPh sb="17" eb="19">
      <t>モジ</t>
    </rPh>
    <rPh sb="22" eb="23">
      <t>クダ</t>
    </rPh>
    <phoneticPr fontId="2"/>
  </si>
  <si>
    <t>記入にあたっては，「仙台市発注工事における総合評価一般競争入札の手引き」をお読み下さい。</t>
    <rPh sb="0" eb="2">
      <t>キニュウ</t>
    </rPh>
    <rPh sb="10" eb="13">
      <t>センダイシ</t>
    </rPh>
    <rPh sb="13" eb="15">
      <t>ハッチュウ</t>
    </rPh>
    <rPh sb="15" eb="17">
      <t>コウジ</t>
    </rPh>
    <rPh sb="21" eb="23">
      <t>ソウゴウ</t>
    </rPh>
    <rPh sb="23" eb="25">
      <t>ヒョウカ</t>
    </rPh>
    <rPh sb="25" eb="27">
      <t>イッパン</t>
    </rPh>
    <rPh sb="27" eb="29">
      <t>キョウソウ</t>
    </rPh>
    <rPh sb="29" eb="31">
      <t>ニュウサツ</t>
    </rPh>
    <rPh sb="32" eb="34">
      <t>テビ</t>
    </rPh>
    <rPh sb="38" eb="39">
      <t>ヨ</t>
    </rPh>
    <rPh sb="40" eb="41">
      <t>クダ</t>
    </rPh>
    <phoneticPr fontId="2"/>
  </si>
  <si>
    <t>なし</t>
    <phoneticPr fontId="2"/>
  </si>
  <si>
    <t>なし</t>
    <phoneticPr fontId="2"/>
  </si>
  <si>
    <t>指名停止又は文書指導あり</t>
    <rPh sb="4" eb="5">
      <t>マタ</t>
    </rPh>
    <rPh sb="6" eb="8">
      <t>ブンショ</t>
    </rPh>
    <rPh sb="8" eb="10">
      <t>シドウ</t>
    </rPh>
    <phoneticPr fontId="2"/>
  </si>
  <si>
    <t>指名停止又は文書指導複数回あり</t>
    <rPh sb="0" eb="2">
      <t>シメイ</t>
    </rPh>
    <rPh sb="2" eb="4">
      <t>テイシ</t>
    </rPh>
    <rPh sb="4" eb="5">
      <t>マタ</t>
    </rPh>
    <rPh sb="6" eb="8">
      <t>ブンショ</t>
    </rPh>
    <rPh sb="8" eb="10">
      <t>シドウ</t>
    </rPh>
    <rPh sb="10" eb="13">
      <t>フクスウカイ</t>
    </rPh>
    <phoneticPr fontId="2"/>
  </si>
  <si>
    <t>加入あり</t>
    <rPh sb="0" eb="2">
      <t>カニュウ</t>
    </rPh>
    <phoneticPr fontId="2"/>
  </si>
  <si>
    <t>加入なし</t>
    <rPh sb="0" eb="2">
      <t>カニュウ</t>
    </rPh>
    <phoneticPr fontId="2"/>
  </si>
  <si>
    <t>推奨単位以上の取得単位あり</t>
    <phoneticPr fontId="2"/>
  </si>
  <si>
    <t>推奨単位の1/2以上の取得単位あり</t>
    <phoneticPr fontId="2"/>
  </si>
  <si>
    <t>推奨単位の1/2未満の取得単位あり</t>
    <rPh sb="0" eb="2">
      <t>スイショウ</t>
    </rPh>
    <rPh sb="2" eb="4">
      <t>タンイ</t>
    </rPh>
    <rPh sb="8" eb="10">
      <t>ミマン</t>
    </rPh>
    <rPh sb="11" eb="13">
      <t>シュトク</t>
    </rPh>
    <rPh sb="13" eb="15">
      <t>タンイ</t>
    </rPh>
    <phoneticPr fontId="2"/>
  </si>
  <si>
    <t>なし</t>
    <phoneticPr fontId="2"/>
  </si>
  <si>
    <t>（公社）日本技術士会</t>
    <phoneticPr fontId="2"/>
  </si>
  <si>
    <t>（一社）全国土木施工管理技士会連合会</t>
    <phoneticPr fontId="2"/>
  </si>
  <si>
    <t>（公社）農業農村工学会 技術者継続教育機構</t>
    <rPh sb="1" eb="3">
      <t>コウシャ</t>
    </rPh>
    <rPh sb="4" eb="6">
      <t>ノウギョウ</t>
    </rPh>
    <rPh sb="6" eb="8">
      <t>ノウソン</t>
    </rPh>
    <rPh sb="8" eb="9">
      <t>コウ</t>
    </rPh>
    <rPh sb="9" eb="11">
      <t>ガッカイ</t>
    </rPh>
    <rPh sb="12" eb="15">
      <t>ギジュツシャ</t>
    </rPh>
    <rPh sb="15" eb="17">
      <t>ケイゾク</t>
    </rPh>
    <rPh sb="17" eb="19">
      <t>キョウイク</t>
    </rPh>
    <rPh sb="19" eb="21">
      <t>キコウ</t>
    </rPh>
    <phoneticPr fontId="2"/>
  </si>
  <si>
    <t>（公社）日本建築士会連合会</t>
    <phoneticPr fontId="2"/>
  </si>
  <si>
    <t>（公社）空気調和・衛生工学会</t>
    <phoneticPr fontId="2"/>
  </si>
  <si>
    <t>（一社）建築設備技術者協会</t>
    <phoneticPr fontId="2"/>
  </si>
  <si>
    <t>　指名停止又は労働災害等による文書指導の有無</t>
    <rPh sb="1" eb="3">
      <t>シメイ</t>
    </rPh>
    <rPh sb="3" eb="5">
      <t>テイシ</t>
    </rPh>
    <rPh sb="5" eb="6">
      <t>マタ</t>
    </rPh>
    <rPh sb="7" eb="9">
      <t>ロウドウ</t>
    </rPh>
    <rPh sb="9" eb="11">
      <t>サイガイ</t>
    </rPh>
    <rPh sb="11" eb="12">
      <t>トウ</t>
    </rPh>
    <rPh sb="20" eb="22">
      <t>ウム</t>
    </rPh>
    <phoneticPr fontId="2"/>
  </si>
  <si>
    <t>記入にあたっては，「仙台市発注工事における総合評価一般競争入札の手引き」をお読み下さい。</t>
    <rPh sb="0" eb="2">
      <t>キニュウ</t>
    </rPh>
    <rPh sb="21" eb="23">
      <t>ソウゴウ</t>
    </rPh>
    <rPh sb="23" eb="25">
      <t>ヒョウカ</t>
    </rPh>
    <rPh sb="25" eb="27">
      <t>イッパン</t>
    </rPh>
    <rPh sb="27" eb="29">
      <t>キョウソウ</t>
    </rPh>
    <rPh sb="29" eb="31">
      <t>ニュウサツ</t>
    </rPh>
    <rPh sb="32" eb="34">
      <t>テビ</t>
    </rPh>
    <rPh sb="38" eb="39">
      <t>ヨ</t>
    </rPh>
    <rPh sb="40" eb="41">
      <t>クダ</t>
    </rPh>
    <phoneticPr fontId="2"/>
  </si>
  <si>
    <t>工事実績情報（CORINS）の登録がある場合は，発注機関及び工事名称のみ記入</t>
    <phoneticPr fontId="2"/>
  </si>
  <si>
    <t>同種工事の施工実績の有無　</t>
    <phoneticPr fontId="2"/>
  </si>
  <si>
    <t>同種工事のCORINS登録</t>
    <phoneticPr fontId="2"/>
  </si>
  <si>
    <t>発　注　機　関</t>
    <phoneticPr fontId="2"/>
  </si>
  <si>
    <t>工  　 事　   名</t>
    <phoneticPr fontId="2"/>
  </si>
  <si>
    <t>契　約　金　額
（最終契約金額（税込））</t>
    <phoneticPr fontId="2"/>
  </si>
  <si>
    <t>工　事　場　所</t>
    <phoneticPr fontId="2"/>
  </si>
  <si>
    <t>工　事　概　要</t>
    <phoneticPr fontId="2"/>
  </si>
  <si>
    <t>契  約  工  期</t>
    <phoneticPr fontId="2"/>
  </si>
  <si>
    <t>受　注　形　態</t>
    <phoneticPr fontId="2"/>
  </si>
  <si>
    <t>　配置予定技術者（監理技術者）の氏名
　　及び当該工事に従事する役割</t>
    <rPh sb="1" eb="3">
      <t>ハイチ</t>
    </rPh>
    <rPh sb="3" eb="5">
      <t>ヨテイ</t>
    </rPh>
    <rPh sb="5" eb="7">
      <t>ギジュツ</t>
    </rPh>
    <rPh sb="7" eb="8">
      <t>シャ</t>
    </rPh>
    <rPh sb="9" eb="11">
      <t>カンリ</t>
    </rPh>
    <rPh sb="11" eb="14">
      <t>ギジュツシャ</t>
    </rPh>
    <rPh sb="16" eb="18">
      <t>シメイ</t>
    </rPh>
    <phoneticPr fontId="2"/>
  </si>
  <si>
    <t>　現場代理人（専任指導者）の氏名
　　及び当該工事に従事する役割</t>
    <phoneticPr fontId="2"/>
  </si>
  <si>
    <t>（役割を選択）</t>
    <phoneticPr fontId="2"/>
  </si>
  <si>
    <t>専任指導者制度の適用の有無</t>
    <phoneticPr fontId="2"/>
  </si>
  <si>
    <t>あり</t>
    <phoneticPr fontId="2"/>
  </si>
  <si>
    <t>認証取得あり</t>
    <phoneticPr fontId="2"/>
  </si>
  <si>
    <t>認証取得なし</t>
    <phoneticPr fontId="2"/>
  </si>
  <si>
    <t>（１）の工事における役割</t>
    <rPh sb="4" eb="6">
      <t>コウジ</t>
    </rPh>
    <rPh sb="10" eb="12">
      <t>ヤクワリ</t>
    </rPh>
    <phoneticPr fontId="2"/>
  </si>
  <si>
    <r>
      <t xml:space="preserve">イ　不誠実な行為又は労働災害等
</t>
    </r>
    <r>
      <rPr>
        <sz val="8"/>
        <rFont val="ＭＳ Ｐ明朝"/>
        <family val="1"/>
        <charset val="128"/>
      </rPr>
      <t>　（入札形態がJVの場合，全構成員の実績）</t>
    </r>
    <phoneticPr fontId="2"/>
  </si>
  <si>
    <r>
      <t xml:space="preserve">ウ　品質管理システムの認証取得状況
</t>
    </r>
    <r>
      <rPr>
        <sz val="8"/>
        <rFont val="ＭＳ Ｐ明朝"/>
        <family val="1"/>
        <charset val="128"/>
      </rPr>
      <t>　（入札形態がJVの場合，代表者の実績）</t>
    </r>
    <phoneticPr fontId="2"/>
  </si>
  <si>
    <t>評価値申告書【簡易型Ⅱ型】</t>
    <rPh sb="0" eb="2">
      <t>ヒョウカ</t>
    </rPh>
    <rPh sb="2" eb="3">
      <t>チ</t>
    </rPh>
    <rPh sb="3" eb="6">
      <t>シンコクショ</t>
    </rPh>
    <rPh sb="7" eb="10">
      <t>カンイガタ</t>
    </rPh>
    <rPh sb="11" eb="12">
      <t>ガタ</t>
    </rPh>
    <phoneticPr fontId="2"/>
  </si>
  <si>
    <t>…該当するものを「リスト（▼表示されます）」より選択して下さい。</t>
    <rPh sb="1" eb="3">
      <t>ガイトウ</t>
    </rPh>
    <rPh sb="14" eb="16">
      <t>ヒョウジ</t>
    </rPh>
    <rPh sb="24" eb="26">
      <t>センタク</t>
    </rPh>
    <rPh sb="28" eb="29">
      <t>クダ</t>
    </rPh>
    <phoneticPr fontId="2"/>
  </si>
  <si>
    <t>当該工事の工種に適用のない評価項目(欄)については，記入しないで下さい。</t>
    <rPh sb="0" eb="2">
      <t>トウガイ</t>
    </rPh>
    <rPh sb="2" eb="3">
      <t>コウ</t>
    </rPh>
    <rPh sb="3" eb="4">
      <t>ジ</t>
    </rPh>
    <rPh sb="5" eb="7">
      <t>コウシュ</t>
    </rPh>
    <rPh sb="8" eb="10">
      <t>テキヨウ</t>
    </rPh>
    <rPh sb="13" eb="15">
      <t>ヒョウカ</t>
    </rPh>
    <rPh sb="15" eb="17">
      <t>コウモク</t>
    </rPh>
    <rPh sb="18" eb="19">
      <t>ラン</t>
    </rPh>
    <rPh sb="26" eb="28">
      <t>キニュウ</t>
    </rPh>
    <rPh sb="32" eb="33">
      <t>クダ</t>
    </rPh>
    <phoneticPr fontId="2"/>
  </si>
  <si>
    <t>様式-1-Ⅱ</t>
    <rPh sb="0" eb="2">
      <t>ヨウシキ</t>
    </rPh>
    <phoneticPr fontId="2"/>
  </si>
  <si>
    <t>様式-2-Ⅱ</t>
    <phoneticPr fontId="2"/>
  </si>
  <si>
    <t>「施工課題」</t>
  </si>
  <si>
    <t>（１）</t>
  </si>
  <si>
    <t>　</t>
    <phoneticPr fontId="2"/>
  </si>
  <si>
    <t>イ　過去3ヶ月における不誠実な行為又は労働災害等</t>
    <rPh sb="2" eb="4">
      <t>カコ</t>
    </rPh>
    <rPh sb="6" eb="7">
      <t>ツキ</t>
    </rPh>
    <rPh sb="11" eb="14">
      <t>フセイジツ</t>
    </rPh>
    <rPh sb="15" eb="17">
      <t>コウイ</t>
    </rPh>
    <rPh sb="17" eb="18">
      <t>マタ</t>
    </rPh>
    <rPh sb="19" eb="21">
      <t>ロウドウ</t>
    </rPh>
    <rPh sb="21" eb="23">
      <t>サイガイ</t>
    </rPh>
    <rPh sb="23" eb="24">
      <t>トウ</t>
    </rPh>
    <phoneticPr fontId="2"/>
  </si>
  <si>
    <t>ア　過去10ヶ年度及び現年度における同種工事の施工実績</t>
    <rPh sb="7" eb="8">
      <t>ネン</t>
    </rPh>
    <rPh sb="8" eb="9">
      <t>ド</t>
    </rPh>
    <rPh sb="9" eb="10">
      <t>オヨ</t>
    </rPh>
    <rPh sb="11" eb="12">
      <t>ゲン</t>
    </rPh>
    <rPh sb="12" eb="14">
      <t>ネンド</t>
    </rPh>
    <rPh sb="23" eb="25">
      <t>セコウ</t>
    </rPh>
    <rPh sb="25" eb="27">
      <t>ジッセキ</t>
    </rPh>
    <phoneticPr fontId="2"/>
  </si>
  <si>
    <t>なし</t>
    <phoneticPr fontId="2"/>
  </si>
  <si>
    <t>指名停止あり</t>
    <rPh sb="0" eb="2">
      <t>シメイ</t>
    </rPh>
    <rPh sb="2" eb="4">
      <t>テイシ</t>
    </rPh>
    <phoneticPr fontId="2"/>
  </si>
  <si>
    <t>文書指導あり</t>
    <rPh sb="0" eb="2">
      <t>ブンショ</t>
    </rPh>
    <rPh sb="2" eb="4">
      <t>シドウ</t>
    </rPh>
    <phoneticPr fontId="2"/>
  </si>
  <si>
    <t>複数履歴あり</t>
    <rPh sb="0" eb="2">
      <t>フクスウ</t>
    </rPh>
    <rPh sb="2" eb="4">
      <t>リレキ</t>
    </rPh>
    <phoneticPr fontId="2"/>
  </si>
  <si>
    <t>①②③のうち2項目の締結実績あり</t>
    <rPh sb="7" eb="9">
      <t>コウモク</t>
    </rPh>
    <rPh sb="10" eb="12">
      <t>テイケツ</t>
    </rPh>
    <rPh sb="12" eb="14">
      <t>ジッセキ</t>
    </rPh>
    <phoneticPr fontId="2"/>
  </si>
  <si>
    <t>①②③のうち1項目の締結実績あり</t>
    <rPh sb="7" eb="9">
      <t>コウモク</t>
    </rPh>
    <rPh sb="10" eb="12">
      <t>テイケツ</t>
    </rPh>
    <rPh sb="12" eb="14">
      <t>ジッセキ</t>
    </rPh>
    <phoneticPr fontId="2"/>
  </si>
  <si>
    <t>締結実績なし</t>
  </si>
  <si>
    <t>締結実績なし</t>
    <rPh sb="0" eb="2">
      <t>テイケツ</t>
    </rPh>
    <rPh sb="2" eb="4">
      <t>ジッセキ</t>
    </rPh>
    <phoneticPr fontId="2"/>
  </si>
  <si>
    <t>①②③全ての締結実績あり</t>
    <rPh sb="3" eb="4">
      <t>スベ</t>
    </rPh>
    <rPh sb="6" eb="8">
      <t>テイケツ</t>
    </rPh>
    <rPh sb="8" eb="10">
      <t>ジッセキ</t>
    </rPh>
    <phoneticPr fontId="2"/>
  </si>
  <si>
    <t>活動実績あり</t>
    <rPh sb="0" eb="2">
      <t>カツドウ</t>
    </rPh>
    <rPh sb="2" eb="4">
      <t>ジッセキ</t>
    </rPh>
    <phoneticPr fontId="2"/>
  </si>
  <si>
    <t>認証取得等あり</t>
    <rPh sb="0" eb="2">
      <t>ニンショウ</t>
    </rPh>
    <rPh sb="2" eb="4">
      <t>シュトク</t>
    </rPh>
    <rPh sb="4" eb="5">
      <t>トウ</t>
    </rPh>
    <phoneticPr fontId="2"/>
  </si>
  <si>
    <t>(1)</t>
    <phoneticPr fontId="2"/>
  </si>
  <si>
    <t>協定締結の有無</t>
    <phoneticPr fontId="2"/>
  </si>
  <si>
    <t>※ありの場合，所属する団体と協定名称を記載のこと。</t>
    <phoneticPr fontId="2"/>
  </si>
  <si>
    <t>①②③全ての締結実績あり</t>
    <rPh sb="6" eb="8">
      <t>テイケツ</t>
    </rPh>
    <phoneticPr fontId="2"/>
  </si>
  <si>
    <t>協定団体名称①</t>
    <rPh sb="0" eb="1">
      <t>キョウ</t>
    </rPh>
    <rPh sb="1" eb="2">
      <t>テイ</t>
    </rPh>
    <rPh sb="2" eb="4">
      <t>ダンタイ</t>
    </rPh>
    <rPh sb="4" eb="5">
      <t>メイ</t>
    </rPh>
    <rPh sb="5" eb="6">
      <t>ショウ</t>
    </rPh>
    <phoneticPr fontId="2"/>
  </si>
  <si>
    <t>①②③のうち２項目の締結実績あり</t>
  </si>
  <si>
    <t>締結協定名称①</t>
    <rPh sb="0" eb="2">
      <t>テイケツ</t>
    </rPh>
    <rPh sb="2" eb="3">
      <t>キョウ</t>
    </rPh>
    <rPh sb="3" eb="4">
      <t>テイ</t>
    </rPh>
    <rPh sb="4" eb="6">
      <t>メイショウ</t>
    </rPh>
    <phoneticPr fontId="2"/>
  </si>
  <si>
    <t>①②③のうち１項目の締結実績あり</t>
  </si>
  <si>
    <t>協定団体名称②</t>
    <rPh sb="0" eb="1">
      <t>キョウ</t>
    </rPh>
    <rPh sb="1" eb="2">
      <t>テイ</t>
    </rPh>
    <rPh sb="2" eb="4">
      <t>ダンタイ</t>
    </rPh>
    <rPh sb="4" eb="5">
      <t>メイ</t>
    </rPh>
    <rPh sb="5" eb="6">
      <t>ショウ</t>
    </rPh>
    <phoneticPr fontId="2"/>
  </si>
  <si>
    <t>締結協定名称②</t>
    <rPh sb="0" eb="2">
      <t>テイケツ</t>
    </rPh>
    <rPh sb="2" eb="3">
      <t>キョウ</t>
    </rPh>
    <rPh sb="3" eb="4">
      <t>テイ</t>
    </rPh>
    <rPh sb="4" eb="6">
      <t>メイショウ</t>
    </rPh>
    <phoneticPr fontId="2"/>
  </si>
  <si>
    <t>災害時における応急措置の協力に関する協定</t>
  </si>
  <si>
    <t>協定団体名称③</t>
    <rPh sb="0" eb="1">
      <t>キョウ</t>
    </rPh>
    <rPh sb="1" eb="2">
      <t>テイ</t>
    </rPh>
    <rPh sb="2" eb="4">
      <t>ダンタイ</t>
    </rPh>
    <rPh sb="4" eb="5">
      <t>メイ</t>
    </rPh>
    <rPh sb="5" eb="6">
      <t>ショウ</t>
    </rPh>
    <phoneticPr fontId="2"/>
  </si>
  <si>
    <t>締結協定名称③</t>
    <rPh sb="0" eb="2">
      <t>テイケツ</t>
    </rPh>
    <rPh sb="2" eb="3">
      <t>キョウ</t>
    </rPh>
    <rPh sb="3" eb="4">
      <t>テイ</t>
    </rPh>
    <rPh sb="4" eb="6">
      <t>メイショウ</t>
    </rPh>
    <phoneticPr fontId="2"/>
  </si>
  <si>
    <t>活動実績の有無</t>
    <rPh sb="0" eb="2">
      <t>カツドウ</t>
    </rPh>
    <rPh sb="2" eb="4">
      <t>ジッセキ</t>
    </rPh>
    <rPh sb="5" eb="7">
      <t>ウム</t>
    </rPh>
    <phoneticPr fontId="2"/>
  </si>
  <si>
    <t>活動実績なし</t>
    <rPh sb="0" eb="2">
      <t>カツドウ</t>
    </rPh>
    <rPh sb="2" eb="4">
      <t>ジッセキ</t>
    </rPh>
    <phoneticPr fontId="2"/>
  </si>
  <si>
    <t>地震災害時における避難所等の応急危険度判定に関する協定
　　</t>
    <phoneticPr fontId="2"/>
  </si>
  <si>
    <t>災害時における車両等の移動に関する協定
　　</t>
    <phoneticPr fontId="2"/>
  </si>
  <si>
    <t>(2)</t>
    <phoneticPr fontId="2"/>
  </si>
  <si>
    <t xml:space="preserve">大雪時における道路の除雪・排雪作業等に関する協定
</t>
    <phoneticPr fontId="2"/>
  </si>
  <si>
    <t>（協定を選択）</t>
    <phoneticPr fontId="2"/>
  </si>
  <si>
    <t>平成29年度</t>
    <rPh sb="0" eb="2">
      <t>ヘイセイ</t>
    </rPh>
    <rPh sb="4" eb="6">
      <t>ネンド</t>
    </rPh>
    <phoneticPr fontId="2"/>
  </si>
  <si>
    <t>平成30年度</t>
    <rPh sb="0" eb="2">
      <t>ヘイセイ</t>
    </rPh>
    <rPh sb="4" eb="6">
      <t>ネンド</t>
    </rPh>
    <phoneticPr fontId="2"/>
  </si>
  <si>
    <t>令和元年度</t>
    <rPh sb="0" eb="2">
      <t>レイワ</t>
    </rPh>
    <rPh sb="2" eb="4">
      <t>ガンネン</t>
    </rPh>
    <rPh sb="4" eb="5">
      <t>ド</t>
    </rPh>
    <phoneticPr fontId="2"/>
  </si>
  <si>
    <t>（いずれか選択）</t>
    <phoneticPr fontId="2"/>
  </si>
  <si>
    <t>（有無を選択）</t>
    <phoneticPr fontId="2"/>
  </si>
  <si>
    <t>エ　過去10ヶ年度及び現年度における同種工事の施工実績</t>
    <rPh sb="7" eb="8">
      <t>ネン</t>
    </rPh>
    <rPh sb="8" eb="9">
      <t>ド</t>
    </rPh>
    <rPh sb="9" eb="10">
      <t>オヨ</t>
    </rPh>
    <rPh sb="11" eb="12">
      <t>ゲン</t>
    </rPh>
    <rPh sb="12" eb="14">
      <t>ネンド</t>
    </rPh>
    <rPh sb="23" eb="25">
      <t>セコウ</t>
    </rPh>
    <rPh sb="25" eb="27">
      <t>ジッセキ</t>
    </rPh>
    <phoneticPr fontId="2"/>
  </si>
  <si>
    <r>
      <t>　</t>
    </r>
    <r>
      <rPr>
        <sz val="9"/>
        <rFont val="ＭＳ Ｐ明朝"/>
        <family val="1"/>
        <charset val="128"/>
      </rPr>
      <t>（入札形態がJVの場合、代表者の実績）</t>
    </r>
    <r>
      <rPr>
        <sz val="9"/>
        <rFont val="ＭＳ Ｐゴシック"/>
        <family val="3"/>
        <charset val="128"/>
      </rPr>
      <t xml:space="preserve">
　ア　同種工事の施工実績</t>
    </r>
    <phoneticPr fontId="2"/>
  </si>
  <si>
    <r>
      <t xml:space="preserve">　（入札形態がJVの場合、代表者の実績）
</t>
    </r>
    <r>
      <rPr>
        <sz val="9"/>
        <rFont val="ＭＳ Ｐゴシック"/>
        <family val="3"/>
        <charset val="128"/>
      </rPr>
      <t>エ　同種工事の施工実績</t>
    </r>
    <phoneticPr fontId="2"/>
  </si>
  <si>
    <t>配置予定技術者の能力</t>
    <rPh sb="0" eb="2">
      <t>ハイチ</t>
    </rPh>
    <rPh sb="2" eb="4">
      <t>ヨテイ</t>
    </rPh>
    <rPh sb="4" eb="7">
      <t>ギジュツシャ</t>
    </rPh>
    <rPh sb="8" eb="10">
      <t>ノウリョク</t>
    </rPh>
    <phoneticPr fontId="2"/>
  </si>
  <si>
    <t>190510457</t>
    <phoneticPr fontId="2"/>
  </si>
  <si>
    <t>仙台市青年文化センター大規模改修工事</t>
    <rPh sb="0" eb="3">
      <t>センダイシ</t>
    </rPh>
    <rPh sb="3" eb="5">
      <t>セイネン</t>
    </rPh>
    <rPh sb="5" eb="7">
      <t>ブンカ</t>
    </rPh>
    <rPh sb="11" eb="14">
      <t>ダイキボ</t>
    </rPh>
    <rPh sb="14" eb="16">
      <t>カイシュウ</t>
    </rPh>
    <rPh sb="16" eb="18">
      <t>コウジ</t>
    </rPh>
    <phoneticPr fontId="2"/>
  </si>
  <si>
    <t>700席以上のホール（クラシックコンサートに用いられるものに限る）</t>
    <rPh sb="3" eb="6">
      <t>セキイジョウ</t>
    </rPh>
    <rPh sb="22" eb="23">
      <t>モチ</t>
    </rPh>
    <rPh sb="30" eb="31">
      <t>カギ</t>
    </rPh>
    <phoneticPr fontId="2"/>
  </si>
  <si>
    <t>700席以上のホール（一般的な音楽コンサートに用いられるホール）・劇場</t>
    <rPh sb="3" eb="4">
      <t>セキ</t>
    </rPh>
    <rPh sb="4" eb="6">
      <t>イジョウ</t>
    </rPh>
    <rPh sb="11" eb="14">
      <t>イッパンテキ</t>
    </rPh>
    <rPh sb="15" eb="17">
      <t>オンガク</t>
    </rPh>
    <rPh sb="23" eb="24">
      <t>モチ</t>
    </rPh>
    <rPh sb="33" eb="35">
      <t>ゲキジョウ</t>
    </rPh>
    <phoneticPr fontId="2"/>
  </si>
  <si>
    <t>550席以上のホール（クラシックコンサートに用いられるものに限る）</t>
    <rPh sb="3" eb="6">
      <t>セキイジョウ</t>
    </rPh>
    <rPh sb="22" eb="23">
      <t>モチ</t>
    </rPh>
    <rPh sb="30" eb="31">
      <t>カギ</t>
    </rPh>
    <phoneticPr fontId="2"/>
  </si>
  <si>
    <t>550席以上のホール（一般的な音楽コンサートに用いられるホール）・劇場</t>
    <rPh sb="3" eb="4">
      <t>セキ</t>
    </rPh>
    <rPh sb="4" eb="6">
      <t>イジョウ</t>
    </rPh>
    <rPh sb="11" eb="14">
      <t>イッパンテキ</t>
    </rPh>
    <rPh sb="15" eb="17">
      <t>オンガク</t>
    </rPh>
    <rPh sb="23" eb="24">
      <t>モチ</t>
    </rPh>
    <rPh sb="33" eb="35">
      <t>ゲキジョウ</t>
    </rPh>
    <phoneticPr fontId="2"/>
  </si>
  <si>
    <t>550席未満のホール・劇場又は実績なし</t>
    <rPh sb="3" eb="4">
      <t>セキ</t>
    </rPh>
    <rPh sb="4" eb="6">
      <t>ミマン</t>
    </rPh>
    <rPh sb="11" eb="13">
      <t>ゲキジョウ</t>
    </rPh>
    <rPh sb="13" eb="14">
      <t>マタ</t>
    </rPh>
    <rPh sb="15" eb="17">
      <t>ジッセキ</t>
    </rPh>
    <phoneticPr fontId="2"/>
  </si>
  <si>
    <t>企業の地域貢献</t>
    <phoneticPr fontId="2"/>
  </si>
  <si>
    <t>オ　防災に関する応援協定等の締結実績及び協定に基づく活動実績</t>
    <rPh sb="2" eb="4">
      <t>ボウサイ</t>
    </rPh>
    <rPh sb="5" eb="6">
      <t>カン</t>
    </rPh>
    <rPh sb="8" eb="10">
      <t>オウエン</t>
    </rPh>
    <rPh sb="10" eb="11">
      <t>キョウ</t>
    </rPh>
    <rPh sb="11" eb="12">
      <t>テイ</t>
    </rPh>
    <rPh sb="12" eb="13">
      <t>トウ</t>
    </rPh>
    <rPh sb="14" eb="16">
      <t>テイケツ</t>
    </rPh>
    <rPh sb="16" eb="18">
      <t>ジッセキ</t>
    </rPh>
    <rPh sb="18" eb="19">
      <t>オヨ</t>
    </rPh>
    <rPh sb="20" eb="22">
      <t>キョウテイ</t>
    </rPh>
    <rPh sb="23" eb="24">
      <t>モト</t>
    </rPh>
    <rPh sb="26" eb="28">
      <t>カツドウ</t>
    </rPh>
    <rPh sb="28" eb="30">
      <t>ジッセキ</t>
    </rPh>
    <phoneticPr fontId="2"/>
  </si>
  <si>
    <t>その他</t>
    <phoneticPr fontId="2"/>
  </si>
  <si>
    <t>カ　環境管理システムの認証取得の状況</t>
    <rPh sb="2" eb="4">
      <t>カンキョウ</t>
    </rPh>
    <rPh sb="4" eb="6">
      <t>カンリ</t>
    </rPh>
    <rPh sb="11" eb="13">
      <t>ニンショウ</t>
    </rPh>
    <rPh sb="13" eb="15">
      <t>シュトク</t>
    </rPh>
    <rPh sb="16" eb="18">
      <t>ジョウキョウ</t>
    </rPh>
    <phoneticPr fontId="2"/>
  </si>
  <si>
    <t xml:space="preserve">配置予定技術者の能力
</t>
    <rPh sb="8" eb="10">
      <t>ノウリョク</t>
    </rPh>
    <phoneticPr fontId="2"/>
  </si>
  <si>
    <t>様式-Ⅱ</t>
    <phoneticPr fontId="2"/>
  </si>
  <si>
    <t>■施工上特に配慮が必要とされる条件や課題－簡易な施工計画のテーマ１</t>
    <phoneticPr fontId="2"/>
  </si>
  <si>
    <t>　本工事は、限られた休館期間での施工であることに加え、同施設内での関連工事が多岐にわたるため、全体の工程管理が重要となる。</t>
    <rPh sb="1" eb="4">
      <t>ホンコウジ</t>
    </rPh>
    <rPh sb="6" eb="7">
      <t>カギ</t>
    </rPh>
    <rPh sb="10" eb="12">
      <t>キュウカン</t>
    </rPh>
    <rPh sb="12" eb="14">
      <t>キカン</t>
    </rPh>
    <rPh sb="16" eb="18">
      <t>セコウ</t>
    </rPh>
    <rPh sb="24" eb="25">
      <t>クワ</t>
    </rPh>
    <rPh sb="27" eb="28">
      <t>ドウ</t>
    </rPh>
    <rPh sb="28" eb="30">
      <t>シセツ</t>
    </rPh>
    <rPh sb="30" eb="31">
      <t>ナイ</t>
    </rPh>
    <rPh sb="33" eb="35">
      <t>カンレン</t>
    </rPh>
    <rPh sb="35" eb="37">
      <t>コウジ</t>
    </rPh>
    <rPh sb="38" eb="40">
      <t>タキ</t>
    </rPh>
    <rPh sb="47" eb="49">
      <t>ゼンタイ</t>
    </rPh>
    <rPh sb="50" eb="52">
      <t>コウテイ</t>
    </rPh>
    <rPh sb="52" eb="54">
      <t>カンリ</t>
    </rPh>
    <rPh sb="55" eb="57">
      <t>ジュウヨウ</t>
    </rPh>
    <phoneticPr fontId="2"/>
  </si>
  <si>
    <t>「工程計画」</t>
  </si>
  <si>
    <t>　総合定例会議及び調整会議における、各関連工事の進捗状況等の共有や、作業工程の調整を円滑かつ効率的におこなうための取り組み、技術者の配置計画等について具体的な記述を求める。
　また、工程遅延が生じた場合の遅延状況回復に向けた方策について具体的な記述を求める。</t>
    <rPh sb="1" eb="3">
      <t>ソウゴウ</t>
    </rPh>
    <rPh sb="3" eb="5">
      <t>テイレイ</t>
    </rPh>
    <rPh sb="5" eb="7">
      <t>カイギ</t>
    </rPh>
    <rPh sb="7" eb="8">
      <t>オヨ</t>
    </rPh>
    <rPh sb="9" eb="11">
      <t>チョウセイ</t>
    </rPh>
    <rPh sb="11" eb="13">
      <t>カイギ</t>
    </rPh>
    <rPh sb="18" eb="19">
      <t>カク</t>
    </rPh>
    <rPh sb="19" eb="21">
      <t>カンレン</t>
    </rPh>
    <rPh sb="21" eb="23">
      <t>コウジ</t>
    </rPh>
    <rPh sb="24" eb="26">
      <t>シンチョク</t>
    </rPh>
    <rPh sb="26" eb="28">
      <t>ジョウキョウ</t>
    </rPh>
    <rPh sb="28" eb="29">
      <t>トウ</t>
    </rPh>
    <rPh sb="30" eb="32">
      <t>キョウユウ</t>
    </rPh>
    <rPh sb="34" eb="36">
      <t>サギョウ</t>
    </rPh>
    <rPh sb="36" eb="38">
      <t>コウテイ</t>
    </rPh>
    <rPh sb="39" eb="41">
      <t>チョウセイ</t>
    </rPh>
    <rPh sb="42" eb="44">
      <t>エンカツ</t>
    </rPh>
    <rPh sb="46" eb="49">
      <t>コウリツテキ</t>
    </rPh>
    <rPh sb="57" eb="58">
      <t>ト</t>
    </rPh>
    <rPh sb="59" eb="60">
      <t>ク</t>
    </rPh>
    <rPh sb="62" eb="65">
      <t>ギジュツシャ</t>
    </rPh>
    <rPh sb="66" eb="68">
      <t>ハイチ</t>
    </rPh>
    <rPh sb="68" eb="70">
      <t>ケイカク</t>
    </rPh>
    <rPh sb="70" eb="71">
      <t>トウ</t>
    </rPh>
    <rPh sb="75" eb="77">
      <t>グタイ</t>
    </rPh>
    <rPh sb="77" eb="78">
      <t>テキ</t>
    </rPh>
    <rPh sb="79" eb="81">
      <t>キジュツ</t>
    </rPh>
    <rPh sb="82" eb="83">
      <t>モト</t>
    </rPh>
    <rPh sb="91" eb="93">
      <t>コウテイ</t>
    </rPh>
    <rPh sb="93" eb="95">
      <t>チエン</t>
    </rPh>
    <rPh sb="96" eb="97">
      <t>ショウ</t>
    </rPh>
    <rPh sb="99" eb="101">
      <t>バアイ</t>
    </rPh>
    <rPh sb="102" eb="104">
      <t>チエン</t>
    </rPh>
    <rPh sb="104" eb="106">
      <t>ジョウキョウ</t>
    </rPh>
    <rPh sb="106" eb="108">
      <t>カイフク</t>
    </rPh>
    <rPh sb="109" eb="110">
      <t>ム</t>
    </rPh>
    <rPh sb="112" eb="114">
      <t>ホウサク</t>
    </rPh>
    <rPh sb="118" eb="121">
      <t>グタイテキ</t>
    </rPh>
    <rPh sb="122" eb="124">
      <t>キジュツ</t>
    </rPh>
    <rPh sb="125" eb="126">
      <t>モト</t>
    </rPh>
    <phoneticPr fontId="2"/>
  </si>
  <si>
    <t>■施工上特に配慮が必要とされる条件や課題－簡易な施工計画のテーマ２</t>
    <phoneticPr fontId="2"/>
  </si>
  <si>
    <t>　本工事におけるコンサートホール天井改修は、形状が複雑であるため、手戻りなく確実な施工をおこなうための施工計画・施工管理が重要である。</t>
    <rPh sb="1" eb="4">
      <t>ホンコウジ</t>
    </rPh>
    <rPh sb="16" eb="18">
      <t>テンジョウ</t>
    </rPh>
    <rPh sb="18" eb="20">
      <t>カイシュウ</t>
    </rPh>
    <rPh sb="22" eb="24">
      <t>ケイジョウ</t>
    </rPh>
    <rPh sb="25" eb="27">
      <t>フクザツ</t>
    </rPh>
    <rPh sb="33" eb="34">
      <t>テ</t>
    </rPh>
    <rPh sb="34" eb="35">
      <t>モド</t>
    </rPh>
    <rPh sb="38" eb="40">
      <t>カクジツ</t>
    </rPh>
    <rPh sb="41" eb="43">
      <t>セコウ</t>
    </rPh>
    <rPh sb="51" eb="53">
      <t>セコウ</t>
    </rPh>
    <rPh sb="53" eb="55">
      <t>ケイカク</t>
    </rPh>
    <rPh sb="56" eb="58">
      <t>セコウ</t>
    </rPh>
    <rPh sb="58" eb="60">
      <t>カンリ</t>
    </rPh>
    <rPh sb="61" eb="63">
      <t>ジュウヨウ</t>
    </rPh>
    <phoneticPr fontId="2"/>
  </si>
  <si>
    <t>　既存天井形状を把握（記録）するための計測手法、及び当該天井改修に係る施工計画・施工管理について、具体的な記述を求める。</t>
    <rPh sb="1" eb="3">
      <t>キゾン</t>
    </rPh>
    <rPh sb="3" eb="5">
      <t>テンジョウ</t>
    </rPh>
    <rPh sb="5" eb="7">
      <t>ケイジョウ</t>
    </rPh>
    <rPh sb="8" eb="10">
      <t>ハアク</t>
    </rPh>
    <rPh sb="11" eb="13">
      <t>キロク</t>
    </rPh>
    <rPh sb="19" eb="21">
      <t>ケイソク</t>
    </rPh>
    <rPh sb="21" eb="23">
      <t>シュホウ</t>
    </rPh>
    <rPh sb="24" eb="25">
      <t>オヨ</t>
    </rPh>
    <rPh sb="26" eb="28">
      <t>トウガイ</t>
    </rPh>
    <rPh sb="28" eb="30">
      <t>テンジョウ</t>
    </rPh>
    <rPh sb="30" eb="32">
      <t>カイシュウ</t>
    </rPh>
    <rPh sb="33" eb="34">
      <t>カカ</t>
    </rPh>
    <rPh sb="35" eb="37">
      <t>セコウ</t>
    </rPh>
    <rPh sb="37" eb="39">
      <t>ケイカク</t>
    </rPh>
    <rPh sb="40" eb="42">
      <t>セコウ</t>
    </rPh>
    <rPh sb="42" eb="44">
      <t>カンリ</t>
    </rPh>
    <rPh sb="49" eb="52">
      <t>グタイテキ</t>
    </rPh>
    <rPh sb="53" eb="55">
      <t>キジュツ</t>
    </rPh>
    <rPh sb="56" eb="57">
      <t>モト</t>
    </rPh>
    <phoneticPr fontId="2"/>
  </si>
  <si>
    <t>具　　体　　的　　な　　所　　見 (テーマ１）</t>
    <rPh sb="12" eb="13">
      <t>ショ</t>
    </rPh>
    <rPh sb="15" eb="16">
      <t>ケン</t>
    </rPh>
    <phoneticPr fontId="2"/>
  </si>
  <si>
    <t>具　　体　　的　　な　　所　　見 (テーマ２）</t>
    <rPh sb="12" eb="13">
      <t>ショ</t>
    </rPh>
    <rPh sb="15" eb="16">
      <t>ケン</t>
    </rPh>
    <phoneticPr fontId="2"/>
  </si>
  <si>
    <t>細目①「工程計画」</t>
    <rPh sb="0" eb="2">
      <t>サイモク</t>
    </rPh>
    <rPh sb="4" eb="6">
      <t>コウテイ</t>
    </rPh>
    <rPh sb="6" eb="8">
      <t>ケイカク</t>
    </rPh>
    <phoneticPr fontId="2"/>
  </si>
  <si>
    <t>細目①「施工課題」</t>
    <rPh sb="0" eb="2">
      <t>サイモク</t>
    </rPh>
    <rPh sb="4" eb="6">
      <t>セコウ</t>
    </rPh>
    <rPh sb="6" eb="8">
      <t>カダイ</t>
    </rPh>
    <phoneticPr fontId="2"/>
  </si>
  <si>
    <t>様式-3-Ⅱ</t>
    <phoneticPr fontId="2"/>
  </si>
  <si>
    <t>企業の地域貢献</t>
    <rPh sb="0" eb="2">
      <t>キギョウ</t>
    </rPh>
    <rPh sb="3" eb="5">
      <t>チイキ</t>
    </rPh>
    <rPh sb="5" eb="7">
      <t>コウケン</t>
    </rPh>
    <phoneticPr fontId="2"/>
  </si>
  <si>
    <t>その他</t>
    <rPh sb="2" eb="3">
      <t>タ</t>
    </rPh>
    <phoneticPr fontId="2"/>
  </si>
  <si>
    <r>
      <rPr>
        <sz val="9"/>
        <rFont val="ＭＳ Ｐゴシック"/>
        <family val="3"/>
        <charset val="128"/>
      </rPr>
      <t>オ　防災に関する応援協定等の締結実績及び協定に基づく活動実績</t>
    </r>
    <r>
      <rPr>
        <sz val="10"/>
        <rFont val="ＭＳ Ｐゴシック"/>
        <family val="3"/>
        <charset val="128"/>
      </rPr>
      <t xml:space="preserve">
</t>
    </r>
    <r>
      <rPr>
        <sz val="9"/>
        <rFont val="ＭＳ Ｐ明朝"/>
        <family val="1"/>
        <charset val="128"/>
      </rPr>
      <t xml:space="preserve"> </t>
    </r>
    <r>
      <rPr>
        <sz val="8"/>
        <rFont val="ＭＳ Ｐ明朝"/>
        <family val="1"/>
        <charset val="128"/>
      </rPr>
      <t xml:space="preserve"> （入札形態がJVの場合，いずれかの企業の実績）</t>
    </r>
    <rPh sb="2" eb="4">
      <t>ボウサイ</t>
    </rPh>
    <rPh sb="5" eb="6">
      <t>カン</t>
    </rPh>
    <rPh sb="8" eb="10">
      <t>オウエン</t>
    </rPh>
    <rPh sb="10" eb="13">
      <t>キョウテイトウ</t>
    </rPh>
    <rPh sb="14" eb="16">
      <t>テイケツ</t>
    </rPh>
    <rPh sb="16" eb="18">
      <t>ジッセキ</t>
    </rPh>
    <rPh sb="18" eb="19">
      <t>オヨ</t>
    </rPh>
    <rPh sb="20" eb="22">
      <t>キョウテイ</t>
    </rPh>
    <rPh sb="23" eb="24">
      <t>モト</t>
    </rPh>
    <rPh sb="26" eb="28">
      <t>カツドウ</t>
    </rPh>
    <rPh sb="28" eb="30">
      <t>ジッセキ</t>
    </rPh>
    <phoneticPr fontId="2"/>
  </si>
  <si>
    <r>
      <t xml:space="preserve">カ　環境管理システムの認証取得の状況
</t>
    </r>
    <r>
      <rPr>
        <sz val="9"/>
        <rFont val="ＭＳ Ｐ明朝"/>
        <family val="1"/>
        <charset val="128"/>
      </rPr>
      <t>　</t>
    </r>
    <r>
      <rPr>
        <sz val="8"/>
        <rFont val="ＭＳ Ｐ明朝"/>
        <family val="1"/>
        <charset val="128"/>
      </rPr>
      <t>（入札形態がJVの場合，代表者の実績）</t>
    </r>
    <rPh sb="2" eb="4">
      <t>カンキョウ</t>
    </rPh>
    <rPh sb="4" eb="6">
      <t>カンリ</t>
    </rPh>
    <rPh sb="13" eb="15">
      <t>シュトク</t>
    </rPh>
    <rPh sb="16" eb="18">
      <t>ジョウキョウ</t>
    </rPh>
    <phoneticPr fontId="2"/>
  </si>
  <si>
    <t>整理番号</t>
    <phoneticPr fontId="2"/>
  </si>
  <si>
    <t>登録証の有効期限</t>
    <phoneticPr fontId="2"/>
  </si>
  <si>
    <t>活動内容</t>
    <phoneticPr fontId="2"/>
  </si>
  <si>
    <t>※1　整理番号，会社名（商号）及び工事件名を記入して下さい。</t>
    <rPh sb="3" eb="5">
      <t>セイリ</t>
    </rPh>
    <rPh sb="5" eb="7">
      <t>バンゴウ</t>
    </rPh>
    <rPh sb="8" eb="11">
      <t>カイシャメイ</t>
    </rPh>
    <rPh sb="12" eb="14">
      <t>ショウゴウ</t>
    </rPh>
    <rPh sb="15" eb="16">
      <t>オヨ</t>
    </rPh>
    <rPh sb="17" eb="18">
      <t>コウ</t>
    </rPh>
    <rPh sb="18" eb="19">
      <t>コト</t>
    </rPh>
    <rPh sb="19" eb="21">
      <t>ケンメイ</t>
    </rPh>
    <rPh sb="22" eb="24">
      <t>キニュウ</t>
    </rPh>
    <rPh sb="26" eb="27">
      <t>クダ</t>
    </rPh>
    <phoneticPr fontId="2"/>
  </si>
  <si>
    <t>※3　記入等にあたっては，「仙台市発注工事における総合評価一般競争入札の手引き」をお読み下さい。</t>
    <rPh sb="3" eb="5">
      <t>キニュウ</t>
    </rPh>
    <rPh sb="5" eb="6">
      <t>トウ</t>
    </rPh>
    <rPh sb="25" eb="27">
      <t>ソウゴウ</t>
    </rPh>
    <rPh sb="27" eb="29">
      <t>ヒョウカ</t>
    </rPh>
    <rPh sb="29" eb="31">
      <t>イッパン</t>
    </rPh>
    <rPh sb="31" eb="33">
      <t>キョウソウ</t>
    </rPh>
    <rPh sb="33" eb="35">
      <t>ニュウサツ</t>
    </rPh>
    <rPh sb="36" eb="38">
      <t>テビ</t>
    </rPh>
    <rPh sb="42" eb="43">
      <t>ヨ</t>
    </rPh>
    <rPh sb="44" eb="45">
      <t>クダ</t>
    </rPh>
    <phoneticPr fontId="2"/>
  </si>
  <si>
    <t>※4　本様式は，仙台市発注工事の総合評価一般競争入札に適用します。</t>
    <rPh sb="3" eb="4">
      <t>ホン</t>
    </rPh>
    <rPh sb="4" eb="6">
      <t>ヨウシキ</t>
    </rPh>
    <rPh sb="8" eb="11">
      <t>センダイシ</t>
    </rPh>
    <rPh sb="11" eb="13">
      <t>ハッチュウ</t>
    </rPh>
    <rPh sb="13" eb="15">
      <t>コウジ</t>
    </rPh>
    <rPh sb="16" eb="18">
      <t>ソウゴウ</t>
    </rPh>
    <rPh sb="18" eb="20">
      <t>ヒョウカ</t>
    </rPh>
    <rPh sb="20" eb="22">
      <t>イッパン</t>
    </rPh>
    <rPh sb="22" eb="24">
      <t>キョウソウ</t>
    </rPh>
    <rPh sb="24" eb="26">
      <t>ニュウサツ</t>
    </rPh>
    <rPh sb="27" eb="29">
      <t>テキヨウ</t>
    </rPh>
    <phoneticPr fontId="2"/>
  </si>
  <si>
    <t>※5　本様式は，「入札書」を提出する際に他の提出文書と一緒に提出してください。</t>
    <rPh sb="30" eb="32">
      <t>テイシュツ</t>
    </rPh>
    <phoneticPr fontId="2"/>
  </si>
  <si>
    <t>　　　 電子入札については，操作マニュアル及び仙台市電子入札ポータルサイトをご覧下さい。</t>
    <rPh sb="4" eb="6">
      <t>デンシ</t>
    </rPh>
    <rPh sb="6" eb="8">
      <t>ニュウサツ</t>
    </rPh>
    <phoneticPr fontId="2"/>
  </si>
  <si>
    <t>簡易な施工計画</t>
    <rPh sb="0" eb="2">
      <t>カンイ</t>
    </rPh>
    <rPh sb="3" eb="5">
      <t>セコウ</t>
    </rPh>
    <rPh sb="5" eb="7">
      <t>ケイカク</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</si>
</sst>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2" formatCode="_ &quot;¥&quot;* #,##0_ ;_ &quot;¥&quot;* \-#,##0_ ;_ &quot;¥&quot;* &quot;-&quot;_ ;_ @_ "/>
    <numFmt numFmtId="176" formatCode="0.00_ "/>
    <numFmt numFmtId="177" formatCode="0.000_ "/>
    <numFmt numFmtId="178" formatCode="0.00000_);[Red]\(0.00000\)"/>
    <numFmt numFmtId="179" formatCode="#,##0_ "/>
    <numFmt numFmtId="180" formatCode="yyyy/m/d;@"/>
    <numFmt numFmtId="181" formatCode="&quot;¥&quot;#,##0_);[Red]\(&quot;¥&quot;#,##0\)"/>
    <numFmt numFmtId="182" formatCode="yyyy\(ge\)/m/d"/>
    <numFmt numFmtId="183" formatCode="0.0"/>
  </numFmts>
  <fonts count="17" x14ac:knownFonts="1">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b/>
      <sz val="10"/>
      <name val="ＭＳ Ｐゴシック"/>
      <family val="3"/>
      <charset val="128"/>
    </font>
    <font>
      <sz val="10"/>
      <color indexed="8"/>
      <name val="ＭＳ Ｐゴシック"/>
      <family val="3"/>
      <charset val="128"/>
    </font>
    <font>
      <sz val="8"/>
      <name val="ＭＳ Ｐゴシック"/>
      <family val="3"/>
      <charset val="128"/>
    </font>
    <font>
      <sz val="9"/>
      <name val="ＭＳ Ｐゴシック"/>
      <family val="3"/>
      <charset val="128"/>
    </font>
    <font>
      <sz val="11"/>
      <name val="ＭＳ Ｐゴシック"/>
      <family val="3"/>
      <charset val="128"/>
    </font>
    <font>
      <sz val="9"/>
      <name val="ＭＳ ゴシック"/>
      <family val="3"/>
      <charset val="128"/>
    </font>
    <font>
      <sz val="9.5"/>
      <name val="ＭＳ Ｐゴシック"/>
      <family val="3"/>
      <charset val="128"/>
    </font>
    <font>
      <sz val="9"/>
      <color indexed="12"/>
      <name val="ＭＳ Ｐゴシック"/>
      <family val="3"/>
      <charset val="128"/>
    </font>
    <font>
      <b/>
      <sz val="9"/>
      <name val="ＭＳ Ｐゴシック"/>
      <family val="3"/>
      <charset val="128"/>
    </font>
    <font>
      <sz val="9"/>
      <name val="ＭＳ Ｐ明朝"/>
      <family val="1"/>
      <charset val="128"/>
    </font>
    <font>
      <sz val="8"/>
      <name val="ＭＳ Ｐ明朝"/>
      <family val="1"/>
      <charset val="128"/>
    </font>
    <font>
      <sz val="10"/>
      <name val="ＭＳ Ｐゴシック"/>
      <family val="3"/>
      <charset val="128"/>
      <scheme val="minor"/>
    </font>
    <font>
      <sz val="14"/>
      <name val="ＭＳ Ｐゴシック"/>
      <family val="3"/>
      <charset val="128"/>
    </font>
  </fonts>
  <fills count="12">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41"/>
        <bgColor indexed="64"/>
      </patternFill>
    </fill>
    <fill>
      <patternFill patternType="solid">
        <fgColor indexed="22"/>
        <bgColor indexed="64"/>
      </patternFill>
    </fill>
    <fill>
      <patternFill patternType="solid">
        <fgColor indexed="42"/>
        <bgColor indexed="64"/>
      </patternFill>
    </fill>
    <fill>
      <patternFill patternType="solid">
        <fgColor rgb="FFFFFF00"/>
        <bgColor rgb="FF000000"/>
      </patternFill>
    </fill>
    <fill>
      <patternFill patternType="solid">
        <fgColor rgb="FFC0C0C0"/>
        <bgColor indexed="64"/>
      </patternFill>
    </fill>
    <fill>
      <patternFill patternType="solid">
        <fgColor rgb="FFFFFFFF"/>
        <bgColor rgb="FF000000"/>
      </patternFill>
    </fill>
    <fill>
      <patternFill patternType="solid">
        <fgColor theme="1" tint="0.14996795556505021"/>
        <bgColor indexed="64"/>
      </patternFill>
    </fill>
    <fill>
      <patternFill patternType="solid">
        <fgColor rgb="FFFFFF00"/>
        <bgColor indexed="64"/>
      </patternFill>
    </fill>
  </fills>
  <borders count="53">
    <border>
      <left/>
      <right/>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right style="thin">
        <color indexed="64"/>
      </right>
      <top/>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top/>
      <bottom/>
      <diagonal/>
    </border>
    <border>
      <left/>
      <right/>
      <top style="medium">
        <color indexed="64"/>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rgb="FFD9D9D9"/>
      </left>
      <right style="thin">
        <color rgb="FFD9D9D9"/>
      </right>
      <top style="thin">
        <color rgb="FFD9D9D9"/>
      </top>
      <bottom style="thin">
        <color rgb="FFD9D9D9"/>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style="medium">
        <color indexed="64"/>
      </right>
      <top/>
      <bottom style="dotted">
        <color indexed="64"/>
      </bottom>
      <diagonal/>
    </border>
    <border>
      <left/>
      <right style="medium">
        <color indexed="64"/>
      </right>
      <top style="dotted">
        <color indexed="64"/>
      </top>
      <bottom/>
      <diagonal/>
    </border>
    <border>
      <left style="thin">
        <color indexed="64"/>
      </left>
      <right/>
      <top style="medium">
        <color indexed="64"/>
      </top>
      <bottom style="medium">
        <color indexed="64"/>
      </bottom>
      <diagonal/>
    </border>
  </borders>
  <cellStyleXfs count="9">
    <xf numFmtId="0" fontId="0" fillId="0" borderId="0">
      <alignment vertical="center"/>
    </xf>
    <xf numFmtId="0" fontId="8" fillId="0" borderId="0"/>
    <xf numFmtId="0" fontId="8" fillId="0" borderId="0"/>
    <xf numFmtId="0" fontId="8" fillId="0" borderId="0"/>
    <xf numFmtId="0" fontId="8" fillId="0" borderId="0"/>
    <xf numFmtId="0" fontId="1" fillId="0" borderId="0">
      <alignment vertical="center"/>
    </xf>
    <xf numFmtId="0" fontId="8" fillId="0" borderId="0"/>
    <xf numFmtId="0" fontId="8" fillId="0" borderId="0"/>
    <xf numFmtId="0" fontId="8" fillId="0" borderId="0"/>
  </cellStyleXfs>
  <cellXfs count="476">
    <xf numFmtId="0" fontId="0" fillId="0" borderId="0" xfId="0">
      <alignment vertical="center"/>
    </xf>
    <xf numFmtId="0" fontId="1" fillId="0" borderId="0" xfId="2" applyFont="1" applyProtection="1"/>
    <xf numFmtId="0" fontId="1" fillId="0" borderId="0" xfId="2" applyFont="1" applyFill="1" applyBorder="1" applyAlignment="1" applyProtection="1">
      <alignment horizontal="center" vertical="center"/>
    </xf>
    <xf numFmtId="0" fontId="1" fillId="0" borderId="0" xfId="2" applyFont="1" applyFill="1" applyBorder="1" applyAlignment="1" applyProtection="1">
      <alignment horizontal="right" vertical="center"/>
    </xf>
    <xf numFmtId="0" fontId="1" fillId="0" borderId="0" xfId="2" applyFont="1" applyFill="1" applyBorder="1" applyAlignment="1" applyProtection="1">
      <alignment vertical="top"/>
    </xf>
    <xf numFmtId="0" fontId="6" fillId="0" borderId="0" xfId="2" applyFont="1" applyFill="1" applyBorder="1" applyAlignment="1" applyProtection="1">
      <alignment horizontal="right"/>
    </xf>
    <xf numFmtId="0" fontId="6" fillId="2" borderId="8" xfId="2" applyFont="1" applyFill="1" applyBorder="1" applyProtection="1"/>
    <xf numFmtId="0" fontId="6" fillId="0" borderId="0" xfId="2" applyFont="1" applyProtection="1"/>
    <xf numFmtId="0" fontId="6" fillId="0" borderId="0" xfId="2" applyFont="1" applyAlignment="1" applyProtection="1">
      <alignment horizontal="center" vertical="center"/>
    </xf>
    <xf numFmtId="0" fontId="6" fillId="0" borderId="8" xfId="2" applyFont="1" applyBorder="1" applyProtection="1"/>
    <xf numFmtId="0" fontId="6" fillId="0" borderId="0" xfId="2" applyFont="1" applyAlignment="1" applyProtection="1">
      <alignment horizontal="right"/>
    </xf>
    <xf numFmtId="0" fontId="1" fillId="0" borderId="0" xfId="1" applyFont="1" applyBorder="1" applyProtection="1"/>
    <xf numFmtId="0" fontId="1" fillId="0" borderId="0" xfId="1" applyFont="1" applyProtection="1"/>
    <xf numFmtId="0" fontId="1" fillId="0" borderId="0" xfId="1" applyFont="1" applyBorder="1" applyAlignment="1" applyProtection="1">
      <alignment horizontal="center" vertical="center"/>
    </xf>
    <xf numFmtId="0" fontId="4" fillId="0" borderId="0" xfId="1" applyFont="1" applyBorder="1" applyAlignment="1" applyProtection="1">
      <alignment horizontal="center" vertical="center"/>
    </xf>
    <xf numFmtId="0" fontId="1" fillId="0" borderId="23" xfId="6" applyFont="1" applyFill="1" applyBorder="1" applyAlignment="1" applyProtection="1">
      <alignment horizontal="center" vertical="center"/>
    </xf>
    <xf numFmtId="0" fontId="1" fillId="0" borderId="0" xfId="4" applyFont="1" applyFill="1" applyBorder="1" applyProtection="1"/>
    <xf numFmtId="0" fontId="1" fillId="0" borderId="0" xfId="4" applyFont="1" applyFill="1" applyBorder="1" applyAlignment="1" applyProtection="1">
      <alignment vertical="center"/>
    </xf>
    <xf numFmtId="0" fontId="1" fillId="0" borderId="0" xfId="4" applyFont="1" applyFill="1" applyBorder="1" applyAlignment="1" applyProtection="1"/>
    <xf numFmtId="0" fontId="1" fillId="0" borderId="11" xfId="4" applyFont="1" applyFill="1" applyBorder="1" applyProtection="1"/>
    <xf numFmtId="0" fontId="1" fillId="0" borderId="0" xfId="4" applyFont="1" applyFill="1" applyBorder="1" applyAlignment="1" applyProtection="1">
      <alignment horizontal="center" vertical="center"/>
    </xf>
    <xf numFmtId="0" fontId="7" fillId="6" borderId="1" xfId="6" applyFont="1" applyFill="1" applyBorder="1" applyAlignment="1" applyProtection="1">
      <alignment horizontal="center" vertical="center"/>
    </xf>
    <xf numFmtId="0" fontId="7" fillId="0" borderId="0" xfId="6" applyFont="1" applyFill="1" applyBorder="1" applyAlignment="1" applyProtection="1">
      <alignment horizontal="center" vertical="center"/>
    </xf>
    <xf numFmtId="0" fontId="7" fillId="6" borderId="1" xfId="6" applyNumberFormat="1" applyFont="1" applyFill="1" applyBorder="1" applyAlignment="1" applyProtection="1">
      <alignment horizontal="center" vertical="center"/>
    </xf>
    <xf numFmtId="0" fontId="7" fillId="6" borderId="1" xfId="7" applyFont="1" applyFill="1" applyBorder="1" applyAlignment="1" applyProtection="1">
      <alignment horizontal="center" vertical="center"/>
    </xf>
    <xf numFmtId="0" fontId="7" fillId="0" borderId="23" xfId="6" applyFont="1" applyFill="1" applyBorder="1" applyAlignment="1" applyProtection="1">
      <alignment horizontal="center" vertical="center"/>
    </xf>
    <xf numFmtId="0" fontId="1" fillId="0" borderId="0" xfId="2" applyFont="1" applyFill="1" applyBorder="1" applyProtection="1"/>
    <xf numFmtId="0" fontId="1" fillId="0" borderId="0" xfId="2" applyFont="1" applyFill="1" applyBorder="1" applyAlignment="1" applyProtection="1">
      <alignment horizontal="right"/>
    </xf>
    <xf numFmtId="0" fontId="1" fillId="0" borderId="0" xfId="2" applyFont="1" applyFill="1" applyBorder="1" applyAlignment="1" applyProtection="1">
      <alignment wrapText="1"/>
    </xf>
    <xf numFmtId="49" fontId="8" fillId="0" borderId="0" xfId="2" applyNumberFormat="1" applyFont="1" applyFill="1" applyBorder="1" applyAlignment="1" applyProtection="1">
      <alignment horizontal="center" vertical="center"/>
    </xf>
    <xf numFmtId="0" fontId="1" fillId="0" borderId="0" xfId="3" applyFont="1" applyFill="1" applyBorder="1" applyProtection="1"/>
    <xf numFmtId="0" fontId="1" fillId="0" borderId="0" xfId="0" applyFont="1" applyFill="1" applyBorder="1" applyProtection="1">
      <alignment vertical="center"/>
    </xf>
    <xf numFmtId="0" fontId="1" fillId="9" borderId="0" xfId="0" applyFont="1" applyFill="1" applyBorder="1" applyAlignment="1" applyProtection="1">
      <alignment horizontal="left" vertical="center" wrapText="1"/>
    </xf>
    <xf numFmtId="0" fontId="6" fillId="0" borderId="0" xfId="2" applyFont="1" applyFill="1" applyBorder="1" applyProtection="1"/>
    <xf numFmtId="0" fontId="6" fillId="0" borderId="0" xfId="2" applyFont="1" applyFill="1" applyBorder="1" applyAlignment="1" applyProtection="1">
      <alignment wrapText="1"/>
    </xf>
    <xf numFmtId="0" fontId="6" fillId="0" borderId="0" xfId="2" applyFont="1" applyFill="1" applyBorder="1" applyAlignment="1" applyProtection="1">
      <alignment horizontal="center" vertical="center"/>
    </xf>
    <xf numFmtId="0" fontId="6" fillId="0" borderId="8" xfId="2" applyFont="1" applyFill="1" applyBorder="1" applyProtection="1"/>
    <xf numFmtId="0" fontId="10" fillId="9" borderId="0" xfId="2" applyFont="1" applyFill="1" applyBorder="1" applyAlignment="1" applyProtection="1">
      <alignment horizontal="left" vertical="center" wrapText="1"/>
    </xf>
    <xf numFmtId="0" fontId="10" fillId="9" borderId="32" xfId="2" applyFont="1" applyFill="1" applyBorder="1" applyAlignment="1" applyProtection="1">
      <alignment horizontal="left" vertical="center" wrapText="1"/>
    </xf>
    <xf numFmtId="0" fontId="1" fillId="0" borderId="0" xfId="2" applyFont="1" applyFill="1" applyBorder="1" applyAlignment="1" applyProtection="1">
      <alignment horizontal="left" vertical="center" wrapText="1" shrinkToFit="1"/>
    </xf>
    <xf numFmtId="0" fontId="7" fillId="0" borderId="2" xfId="2" applyFont="1" applyFill="1" applyBorder="1" applyAlignment="1" applyProtection="1">
      <alignment horizontal="center" vertical="center"/>
    </xf>
    <xf numFmtId="49" fontId="7" fillId="0" borderId="17" xfId="2" applyNumberFormat="1" applyFont="1" applyFill="1" applyBorder="1" applyAlignment="1" applyProtection="1">
      <alignment vertical="center"/>
    </xf>
    <xf numFmtId="49" fontId="7" fillId="0" borderId="18" xfId="2" applyNumberFormat="1" applyFont="1" applyFill="1" applyBorder="1" applyAlignment="1" applyProtection="1">
      <alignment vertical="center"/>
    </xf>
    <xf numFmtId="49" fontId="7" fillId="0" borderId="19" xfId="2" applyNumberFormat="1" applyFont="1" applyFill="1" applyBorder="1" applyAlignment="1" applyProtection="1">
      <alignment vertical="center"/>
    </xf>
    <xf numFmtId="0" fontId="7" fillId="0" borderId="7" xfId="2" applyFont="1" applyFill="1" applyBorder="1" applyAlignment="1" applyProtection="1">
      <alignment horizontal="center" vertical="center"/>
    </xf>
    <xf numFmtId="9" fontId="7" fillId="0" borderId="38" xfId="2" applyNumberFormat="1" applyFont="1" applyFill="1" applyBorder="1" applyAlignment="1" applyProtection="1">
      <alignment horizontal="center" vertical="center"/>
      <protection locked="0"/>
    </xf>
    <xf numFmtId="0" fontId="7" fillId="0" borderId="15" xfId="3" applyFont="1" applyFill="1" applyBorder="1" applyAlignment="1" applyProtection="1">
      <alignment horizontal="center" vertical="center"/>
    </xf>
    <xf numFmtId="0" fontId="7" fillId="9" borderId="14" xfId="3" applyFont="1" applyFill="1" applyBorder="1" applyAlignment="1" applyProtection="1">
      <alignment horizontal="center" vertical="center" shrinkToFit="1"/>
    </xf>
    <xf numFmtId="0" fontId="7" fillId="0" borderId="2" xfId="3" applyFont="1" applyFill="1" applyBorder="1" applyAlignment="1" applyProtection="1">
      <alignment horizontal="center" vertical="center"/>
    </xf>
    <xf numFmtId="0" fontId="7" fillId="9" borderId="14" xfId="3" applyFont="1" applyFill="1" applyBorder="1" applyAlignment="1" applyProtection="1">
      <alignment horizontal="center" vertical="center" wrapText="1"/>
    </xf>
    <xf numFmtId="0" fontId="7" fillId="0" borderId="18" xfId="3" applyFont="1" applyFill="1" applyBorder="1" applyAlignment="1" applyProtection="1">
      <alignment horizontal="left" vertical="center"/>
    </xf>
    <xf numFmtId="0" fontId="7" fillId="0" borderId="19" xfId="3" applyFont="1" applyFill="1" applyBorder="1" applyProtection="1"/>
    <xf numFmtId="0" fontId="7" fillId="0" borderId="13" xfId="3" applyFont="1" applyFill="1" applyBorder="1" applyProtection="1"/>
    <xf numFmtId="0" fontId="7" fillId="0" borderId="7" xfId="3" applyFont="1" applyFill="1" applyBorder="1" applyAlignment="1" applyProtection="1">
      <alignment horizontal="center" vertical="center"/>
    </xf>
    <xf numFmtId="0" fontId="7" fillId="9" borderId="10" xfId="3" applyFont="1" applyFill="1" applyBorder="1" applyAlignment="1" applyProtection="1">
      <alignment horizontal="center" vertical="center" wrapText="1"/>
    </xf>
    <xf numFmtId="0" fontId="7" fillId="0" borderId="24" xfId="3" applyFont="1" applyFill="1" applyBorder="1" applyAlignment="1" applyProtection="1">
      <alignment horizontal="center" vertical="center"/>
    </xf>
    <xf numFmtId="49" fontId="7" fillId="9" borderId="22" xfId="3" applyNumberFormat="1" applyFont="1" applyFill="1" applyBorder="1" applyAlignment="1" applyProtection="1">
      <alignment horizontal="center" vertical="center" shrinkToFit="1"/>
    </xf>
    <xf numFmtId="0" fontId="7" fillId="0" borderId="0" xfId="2" applyFont="1" applyFill="1" applyBorder="1" applyAlignment="1" applyProtection="1">
      <alignment horizontal="center" vertical="center"/>
    </xf>
    <xf numFmtId="0" fontId="7" fillId="0" borderId="0" xfId="2" applyFont="1" applyFill="1" applyBorder="1" applyProtection="1"/>
    <xf numFmtId="0" fontId="7" fillId="0" borderId="0" xfId="2" applyFont="1" applyFill="1" applyBorder="1" applyAlignment="1" applyProtection="1">
      <alignment horizontal="right"/>
    </xf>
    <xf numFmtId="49" fontId="7" fillId="0" borderId="6" xfId="2" applyNumberFormat="1" applyFont="1" applyFill="1" applyBorder="1" applyAlignment="1" applyProtection="1">
      <alignment horizontal="center" vertical="center"/>
    </xf>
    <xf numFmtId="0" fontId="7" fillId="0" borderId="24" xfId="2" applyFont="1" applyBorder="1" applyAlignment="1" applyProtection="1">
      <alignment horizontal="center" vertical="center" wrapText="1"/>
    </xf>
    <xf numFmtId="0" fontId="7" fillId="9" borderId="9" xfId="3" applyFont="1" applyFill="1" applyBorder="1" applyAlignment="1" applyProtection="1">
      <alignment horizontal="center" vertical="center" shrinkToFit="1"/>
    </xf>
    <xf numFmtId="0" fontId="7" fillId="0" borderId="15" xfId="3" applyFont="1" applyBorder="1" applyAlignment="1" applyProtection="1">
      <alignment horizontal="center" vertical="center"/>
    </xf>
    <xf numFmtId="0" fontId="7" fillId="0" borderId="0" xfId="2" applyFont="1" applyFill="1" applyBorder="1" applyAlignment="1" applyProtection="1">
      <alignment wrapText="1"/>
    </xf>
    <xf numFmtId="0" fontId="7" fillId="0" borderId="48" xfId="2" applyFont="1" applyFill="1" applyBorder="1" applyAlignment="1" applyProtection="1">
      <alignment wrapText="1"/>
    </xf>
    <xf numFmtId="0" fontId="7" fillId="0" borderId="0" xfId="2" applyFont="1" applyProtection="1"/>
    <xf numFmtId="0" fontId="7" fillId="0" borderId="0" xfId="3" applyFont="1" applyFill="1" applyBorder="1" applyProtection="1"/>
    <xf numFmtId="0" fontId="7" fillId="7" borderId="8" xfId="2" applyFont="1" applyFill="1" applyBorder="1" applyAlignment="1" applyProtection="1">
      <alignment horizontal="center" vertical="center" wrapText="1"/>
      <protection locked="0"/>
    </xf>
    <xf numFmtId="0" fontId="7" fillId="0" borderId="42" xfId="3" applyFont="1" applyFill="1" applyBorder="1" applyAlignment="1" applyProtection="1">
      <alignment horizontal="right" vertical="center"/>
    </xf>
    <xf numFmtId="0" fontId="7" fillId="0" borderId="44" xfId="8" applyFont="1" applyFill="1" applyBorder="1" applyAlignment="1" applyProtection="1">
      <alignment horizontal="center" vertical="center" wrapText="1"/>
    </xf>
    <xf numFmtId="49" fontId="7" fillId="0" borderId="6" xfId="3" applyNumberFormat="1" applyFont="1" applyFill="1" applyBorder="1" applyAlignment="1" applyProtection="1">
      <alignment horizontal="center" vertical="center"/>
    </xf>
    <xf numFmtId="0" fontId="7" fillId="11" borderId="25" xfId="0" applyFont="1" applyFill="1" applyBorder="1" applyAlignment="1" applyProtection="1">
      <alignment horizontal="center" vertical="center" wrapText="1"/>
      <protection locked="0"/>
    </xf>
    <xf numFmtId="0" fontId="7" fillId="0" borderId="0" xfId="6" applyFont="1" applyFill="1" applyBorder="1" applyAlignment="1" applyProtection="1">
      <alignment horizontal="left" vertical="center"/>
    </xf>
    <xf numFmtId="0" fontId="1" fillId="0" borderId="0" xfId="6" applyFont="1" applyFill="1" applyAlignment="1" applyProtection="1">
      <alignment vertical="center"/>
    </xf>
    <xf numFmtId="0" fontId="3" fillId="0" borderId="0" xfId="6" applyFont="1" applyFill="1" applyAlignment="1" applyProtection="1">
      <alignment horizontal="center" vertical="center"/>
    </xf>
    <xf numFmtId="0" fontId="7" fillId="0" borderId="14" xfId="6" applyFont="1" applyFill="1" applyBorder="1" applyAlignment="1" applyProtection="1">
      <alignment horizontal="center" vertical="center"/>
    </xf>
    <xf numFmtId="0" fontId="1" fillId="0" borderId="4" xfId="6" applyFont="1" applyFill="1" applyBorder="1" applyAlignment="1" applyProtection="1"/>
    <xf numFmtId="0" fontId="1" fillId="0" borderId="0" xfId="6" applyFont="1" applyFill="1" applyBorder="1" applyAlignment="1" applyProtection="1">
      <alignment horizontal="center" vertical="center"/>
    </xf>
    <xf numFmtId="176" fontId="1" fillId="0" borderId="0" xfId="6" applyNumberFormat="1" applyFont="1" applyFill="1" applyBorder="1" applyAlignment="1" applyProtection="1">
      <alignment horizontal="center" vertical="center"/>
    </xf>
    <xf numFmtId="0" fontId="7" fillId="0" borderId="22" xfId="6" applyFont="1" applyFill="1" applyBorder="1" applyAlignment="1" applyProtection="1">
      <alignment horizontal="center" vertical="center"/>
    </xf>
    <xf numFmtId="0" fontId="7" fillId="0" borderId="22" xfId="6" applyFont="1" applyFill="1" applyBorder="1" applyAlignment="1" applyProtection="1">
      <alignment horizontal="center" vertical="center" wrapText="1"/>
    </xf>
    <xf numFmtId="0" fontId="7" fillId="0" borderId="14" xfId="6" applyFont="1" applyFill="1" applyBorder="1" applyAlignment="1" applyProtection="1">
      <alignment horizontal="center" vertical="center" wrapText="1"/>
    </xf>
    <xf numFmtId="0" fontId="7" fillId="0" borderId="1" xfId="6" applyFont="1" applyFill="1" applyBorder="1" applyAlignment="1" applyProtection="1">
      <alignment horizontal="center" vertical="center" wrapText="1"/>
    </xf>
    <xf numFmtId="0" fontId="1" fillId="0" borderId="0" xfId="6" applyFont="1" applyFill="1" applyBorder="1" applyAlignment="1" applyProtection="1">
      <alignment horizontal="center" vertical="top" wrapText="1"/>
    </xf>
    <xf numFmtId="0" fontId="1" fillId="0" borderId="0" xfId="6" applyFont="1" applyFill="1" applyBorder="1" applyAlignment="1" applyProtection="1">
      <alignment horizontal="center"/>
    </xf>
    <xf numFmtId="0" fontId="1" fillId="0" borderId="0" xfId="6" applyFont="1" applyFill="1" applyBorder="1" applyAlignment="1" applyProtection="1">
      <alignment vertical="top"/>
    </xf>
    <xf numFmtId="0" fontId="1" fillId="0" borderId="0" xfId="6" applyFont="1" applyFill="1" applyAlignment="1" applyProtection="1">
      <alignment vertical="top"/>
    </xf>
    <xf numFmtId="0" fontId="11" fillId="5" borderId="33" xfId="6" applyFont="1" applyFill="1" applyBorder="1" applyAlignment="1" applyProtection="1">
      <alignment horizontal="center" vertical="center" wrapText="1"/>
    </xf>
    <xf numFmtId="1" fontId="11" fillId="5" borderId="22" xfId="6" applyNumberFormat="1" applyFont="1" applyFill="1" applyBorder="1" applyAlignment="1" applyProtection="1">
      <alignment horizontal="center" vertical="center" wrapText="1"/>
    </xf>
    <xf numFmtId="0" fontId="11" fillId="5" borderId="22" xfId="6" applyFont="1" applyFill="1" applyBorder="1" applyAlignment="1" applyProtection="1">
      <alignment horizontal="center" vertical="center"/>
    </xf>
    <xf numFmtId="0" fontId="7" fillId="0" borderId="23" xfId="6" applyFont="1" applyFill="1" applyBorder="1" applyAlignment="1" applyProtection="1">
      <alignment horizontal="center" vertical="center" wrapText="1"/>
    </xf>
    <xf numFmtId="49" fontId="7" fillId="0" borderId="23" xfId="6" applyNumberFormat="1" applyFont="1" applyFill="1" applyBorder="1" applyAlignment="1" applyProtection="1">
      <alignment horizontal="center" vertical="center" wrapText="1"/>
    </xf>
    <xf numFmtId="0" fontId="1" fillId="0" borderId="0" xfId="6" applyFont="1" applyFill="1" applyBorder="1" applyAlignment="1" applyProtection="1">
      <alignment horizontal="center" vertical="top"/>
    </xf>
    <xf numFmtId="0" fontId="7" fillId="0" borderId="23" xfId="6" applyFont="1" applyFill="1" applyBorder="1" applyAlignment="1" applyProtection="1">
      <alignment vertical="center" wrapText="1"/>
    </xf>
    <xf numFmtId="0" fontId="7" fillId="0" borderId="1" xfId="6" applyFont="1" applyFill="1" applyBorder="1" applyAlignment="1" applyProtection="1">
      <alignment horizontal="center" vertical="center"/>
    </xf>
    <xf numFmtId="177" fontId="7" fillId="0" borderId="0" xfId="6" applyNumberFormat="1" applyFont="1" applyFill="1" applyBorder="1" applyAlignment="1" applyProtection="1">
      <alignment horizontal="right" vertical="center"/>
    </xf>
    <xf numFmtId="176" fontId="7" fillId="0" borderId="20" xfId="6" applyNumberFormat="1" applyFont="1" applyFill="1" applyBorder="1" applyAlignment="1" applyProtection="1">
      <alignment horizontal="right" vertical="center"/>
    </xf>
    <xf numFmtId="0" fontId="7" fillId="0" borderId="23" xfId="6" applyFont="1" applyFill="1" applyBorder="1" applyAlignment="1" applyProtection="1">
      <alignment vertical="center"/>
    </xf>
    <xf numFmtId="176" fontId="7" fillId="0" borderId="1" xfId="6" applyNumberFormat="1" applyFont="1" applyFill="1" applyBorder="1" applyAlignment="1" applyProtection="1">
      <alignment horizontal="right" vertical="center"/>
    </xf>
    <xf numFmtId="0" fontId="7" fillId="0" borderId="40" xfId="6" applyFont="1" applyFill="1" applyBorder="1" applyAlignment="1" applyProtection="1">
      <alignment horizontal="center" vertical="center"/>
    </xf>
    <xf numFmtId="176" fontId="7" fillId="0" borderId="19" xfId="6" applyNumberFormat="1" applyFont="1" applyFill="1" applyBorder="1" applyAlignment="1" applyProtection="1">
      <alignment horizontal="right" vertical="center"/>
    </xf>
    <xf numFmtId="176" fontId="7" fillId="0" borderId="21" xfId="6" applyNumberFormat="1" applyFont="1" applyFill="1" applyBorder="1" applyAlignment="1" applyProtection="1">
      <alignment horizontal="right" vertical="center"/>
    </xf>
    <xf numFmtId="0" fontId="7" fillId="0" borderId="9" xfId="6" applyFont="1" applyFill="1" applyBorder="1" applyAlignment="1" applyProtection="1">
      <alignment horizontal="center" vertical="center"/>
    </xf>
    <xf numFmtId="0" fontId="7" fillId="0" borderId="4" xfId="6" applyFont="1" applyFill="1" applyBorder="1" applyAlignment="1" applyProtection="1">
      <alignment horizontal="center" vertical="center"/>
    </xf>
    <xf numFmtId="177" fontId="7" fillId="0" borderId="23" xfId="6" applyNumberFormat="1" applyFont="1" applyFill="1" applyBorder="1" applyAlignment="1" applyProtection="1">
      <alignment horizontal="right" vertical="center"/>
    </xf>
    <xf numFmtId="0" fontId="5" fillId="0" borderId="14" xfId="6" applyFont="1" applyFill="1" applyBorder="1" applyAlignment="1" applyProtection="1">
      <alignment horizontal="center" vertical="center" wrapText="1"/>
    </xf>
    <xf numFmtId="0" fontId="1" fillId="0" borderId="23" xfId="6" applyFont="1" applyFill="1" applyBorder="1" applyAlignment="1" applyProtection="1">
      <alignment horizontal="center" vertical="center" wrapText="1"/>
    </xf>
    <xf numFmtId="0" fontId="1" fillId="0" borderId="14" xfId="6" applyFont="1" applyFill="1" applyBorder="1" applyAlignment="1" applyProtection="1">
      <alignment horizontal="center" vertical="center"/>
    </xf>
    <xf numFmtId="0" fontId="1" fillId="0" borderId="23" xfId="6" applyFont="1" applyFill="1" applyBorder="1" applyAlignment="1" applyProtection="1">
      <alignment vertical="top"/>
    </xf>
    <xf numFmtId="177" fontId="1" fillId="0" borderId="23" xfId="6" applyNumberFormat="1" applyFont="1" applyFill="1" applyBorder="1" applyAlignment="1" applyProtection="1">
      <alignment horizontal="right" vertical="center"/>
    </xf>
    <xf numFmtId="176" fontId="1" fillId="0" borderId="22" xfId="6" applyNumberFormat="1" applyFont="1" applyFill="1" applyBorder="1" applyAlignment="1" applyProtection="1">
      <alignment vertical="center"/>
    </xf>
    <xf numFmtId="0" fontId="7" fillId="0" borderId="0" xfId="6" applyFont="1" applyFill="1" applyBorder="1" applyAlignment="1" applyProtection="1">
      <alignment vertical="center"/>
    </xf>
    <xf numFmtId="0" fontId="7" fillId="0" borderId="0" xfId="6" applyFont="1" applyFill="1" applyAlignment="1" applyProtection="1">
      <alignment vertical="center"/>
    </xf>
    <xf numFmtId="0" fontId="7" fillId="0" borderId="0" xfId="6" applyFont="1" applyFill="1" applyBorder="1" applyAlignment="1" applyProtection="1">
      <alignment horizontal="right" vertical="center"/>
    </xf>
    <xf numFmtId="42" fontId="7" fillId="0" borderId="0" xfId="6" applyNumberFormat="1" applyFont="1" applyFill="1" applyBorder="1" applyAlignment="1" applyProtection="1">
      <alignment vertical="center"/>
    </xf>
    <xf numFmtId="0" fontId="7" fillId="0" borderId="0" xfId="6" applyFont="1" applyFill="1" applyAlignment="1" applyProtection="1">
      <alignment vertical="top"/>
    </xf>
    <xf numFmtId="0" fontId="7" fillId="0" borderId="4" xfId="6" applyFont="1" applyFill="1" applyBorder="1" applyAlignment="1" applyProtection="1">
      <alignment horizontal="center" vertical="top"/>
    </xf>
    <xf numFmtId="0" fontId="7" fillId="0" borderId="4" xfId="6" applyFont="1" applyFill="1" applyBorder="1" applyAlignment="1" applyProtection="1">
      <alignment vertical="center"/>
    </xf>
    <xf numFmtId="0" fontId="7" fillId="0" borderId="0" xfId="6" applyFont="1" applyFill="1" applyAlignment="1" applyProtection="1">
      <alignment horizontal="center" vertical="top"/>
    </xf>
    <xf numFmtId="0" fontId="6" fillId="0" borderId="0" xfId="6" applyFont="1" applyFill="1" applyAlignment="1" applyProtection="1">
      <alignment vertical="top"/>
    </xf>
    <xf numFmtId="0" fontId="6" fillId="0" borderId="0" xfId="6" applyFont="1" applyFill="1" applyAlignment="1" applyProtection="1">
      <alignment horizontal="left" vertical="center" indent="1"/>
    </xf>
    <xf numFmtId="0" fontId="6" fillId="0" borderId="0" xfId="6" applyFont="1" applyFill="1" applyAlignment="1" applyProtection="1">
      <alignment horizontal="left" vertical="top" indent="1"/>
    </xf>
    <xf numFmtId="0" fontId="6" fillId="0" borderId="0" xfId="6" applyFont="1" applyFill="1" applyBorder="1" applyAlignment="1" applyProtection="1">
      <alignment horizontal="left" vertical="top" indent="1"/>
    </xf>
    <xf numFmtId="0" fontId="6" fillId="0" borderId="0" xfId="6" applyFont="1" applyFill="1" applyAlignment="1" applyProtection="1">
      <alignment horizontal="left" vertical="top" wrapText="1" indent="1"/>
    </xf>
    <xf numFmtId="0" fontId="6" fillId="0" borderId="0" xfId="6" applyFont="1" applyFill="1" applyBorder="1" applyAlignment="1" applyProtection="1">
      <alignment horizontal="left" vertical="top" wrapText="1" indent="1"/>
    </xf>
    <xf numFmtId="0" fontId="1" fillId="0" borderId="0" xfId="4" applyFont="1" applyFill="1" applyBorder="1" applyAlignment="1" applyProtection="1">
      <alignment horizontal="left" vertical="top" wrapText="1"/>
    </xf>
    <xf numFmtId="0" fontId="7" fillId="0" borderId="17" xfId="2" applyFont="1" applyFill="1" applyBorder="1" applyAlignment="1" applyProtection="1">
      <alignment vertical="center" wrapText="1"/>
    </xf>
    <xf numFmtId="0" fontId="7" fillId="0" borderId="29" xfId="2" applyFont="1" applyFill="1" applyBorder="1" applyAlignment="1" applyProtection="1">
      <alignment vertical="center" wrapText="1"/>
    </xf>
    <xf numFmtId="0" fontId="7" fillId="0" borderId="48" xfId="6" applyFont="1" applyFill="1" applyBorder="1" applyAlignment="1" applyProtection="1">
      <alignment horizontal="left" vertical="center" wrapText="1"/>
    </xf>
    <xf numFmtId="176" fontId="7" fillId="0" borderId="48" xfId="6" applyNumberFormat="1" applyFont="1" applyFill="1" applyBorder="1" applyAlignment="1" applyProtection="1">
      <alignment horizontal="left" vertical="center" wrapText="1"/>
    </xf>
    <xf numFmtId="0" fontId="1" fillId="0" borderId="48" xfId="6" applyFont="1" applyFill="1" applyBorder="1" applyAlignment="1" applyProtection="1">
      <alignment horizontal="left" vertical="center" wrapText="1"/>
    </xf>
    <xf numFmtId="0" fontId="7" fillId="0" borderId="22" xfId="6" applyFont="1" applyFill="1" applyBorder="1" applyAlignment="1" applyProtection="1">
      <alignment horizontal="center" vertical="center"/>
    </xf>
    <xf numFmtId="0" fontId="7" fillId="0" borderId="14" xfId="6" applyFont="1" applyFill="1" applyBorder="1" applyAlignment="1" applyProtection="1">
      <alignment horizontal="center" vertical="center"/>
    </xf>
    <xf numFmtId="0" fontId="7" fillId="0" borderId="22" xfId="6" applyFont="1" applyFill="1" applyBorder="1" applyAlignment="1" applyProtection="1">
      <alignment horizontal="center" vertical="center"/>
    </xf>
    <xf numFmtId="0" fontId="7" fillId="0" borderId="40" xfId="6" applyFont="1" applyFill="1" applyBorder="1" applyAlignment="1" applyProtection="1">
      <alignment horizontal="center" vertical="center"/>
    </xf>
    <xf numFmtId="0" fontId="7" fillId="0" borderId="2" xfId="6" applyFont="1" applyFill="1" applyBorder="1" applyAlignment="1" applyProtection="1">
      <alignment horizontal="center" vertical="center"/>
    </xf>
    <xf numFmtId="0" fontId="1" fillId="0" borderId="49" xfId="6" applyFont="1" applyFill="1" applyBorder="1" applyAlignment="1">
      <alignment horizontal="left" vertical="center" wrapText="1"/>
    </xf>
    <xf numFmtId="176" fontId="1" fillId="0" borderId="49" xfId="6" applyNumberFormat="1" applyFont="1" applyFill="1" applyBorder="1" applyAlignment="1">
      <alignment horizontal="left" vertical="center" wrapText="1"/>
    </xf>
    <xf numFmtId="49" fontId="6" fillId="0" borderId="22" xfId="6" applyNumberFormat="1" applyFont="1" applyFill="1" applyBorder="1" applyAlignment="1" applyProtection="1">
      <alignment horizontal="right" vertical="center"/>
    </xf>
    <xf numFmtId="0" fontId="6" fillId="0" borderId="23" xfId="6" applyFont="1" applyFill="1" applyBorder="1" applyAlignment="1" applyProtection="1">
      <alignment horizontal="center" vertical="center"/>
    </xf>
    <xf numFmtId="0" fontId="1" fillId="0" borderId="0" xfId="2" applyFont="1" applyBorder="1" applyProtection="1"/>
    <xf numFmtId="0" fontId="1" fillId="0" borderId="0" xfId="2" applyFont="1" applyBorder="1" applyAlignment="1" applyProtection="1">
      <alignment horizontal="center" vertical="center"/>
    </xf>
    <xf numFmtId="0" fontId="15" fillId="0" borderId="0" xfId="0" applyFont="1" applyProtection="1">
      <alignment vertical="center"/>
    </xf>
    <xf numFmtId="0" fontId="1" fillId="0" borderId="0" xfId="2" applyFont="1" applyAlignment="1" applyProtection="1"/>
    <xf numFmtId="0" fontId="7" fillId="0" borderId="34" xfId="2" applyFont="1" applyBorder="1" applyAlignment="1" applyProtection="1">
      <alignment horizontal="center" vertical="center" wrapText="1"/>
    </xf>
    <xf numFmtId="0" fontId="7" fillId="0" borderId="0" xfId="2" applyFont="1" applyBorder="1" applyAlignment="1" applyProtection="1">
      <alignment horizontal="right" vertical="center" wrapText="1"/>
    </xf>
    <xf numFmtId="0" fontId="7" fillId="0" borderId="50" xfId="2" applyFont="1" applyBorder="1" applyAlignment="1" applyProtection="1">
      <alignment horizontal="right" vertical="center"/>
    </xf>
    <xf numFmtId="0" fontId="7" fillId="0" borderId="51" xfId="2" applyFont="1" applyBorder="1" applyAlignment="1" applyProtection="1">
      <alignment horizontal="right" vertical="center" wrapText="1"/>
    </xf>
    <xf numFmtId="0" fontId="7" fillId="0" borderId="4" xfId="2" applyFont="1" applyBorder="1" applyAlignment="1" applyProtection="1">
      <alignment horizontal="right" vertical="center"/>
    </xf>
    <xf numFmtId="0" fontId="7" fillId="0" borderId="2" xfId="2" applyFont="1" applyBorder="1" applyAlignment="1" applyProtection="1">
      <alignment horizontal="center" vertical="center" wrapText="1"/>
    </xf>
    <xf numFmtId="49" fontId="7" fillId="0" borderId="32" xfId="2" applyNumberFormat="1" applyFont="1" applyFill="1" applyBorder="1" applyAlignment="1" applyProtection="1">
      <alignment horizontal="left" vertical="center" shrinkToFit="1"/>
    </xf>
    <xf numFmtId="49" fontId="7" fillId="0" borderId="25" xfId="2" applyNumberFormat="1" applyFont="1" applyFill="1" applyBorder="1" applyAlignment="1" applyProtection="1">
      <alignment horizontal="left" vertical="center" shrinkToFit="1"/>
    </xf>
    <xf numFmtId="0" fontId="7" fillId="0" borderId="15" xfId="2" applyFont="1" applyBorder="1" applyAlignment="1" applyProtection="1">
      <alignment horizontal="right" vertical="center" wrapText="1"/>
    </xf>
    <xf numFmtId="0" fontId="7" fillId="0" borderId="3" xfId="2" applyFont="1" applyBorder="1" applyAlignment="1" applyProtection="1">
      <alignment horizontal="right" vertical="center"/>
    </xf>
    <xf numFmtId="0" fontId="7" fillId="0" borderId="22" xfId="6" applyFont="1" applyFill="1" applyBorder="1" applyAlignment="1" applyProtection="1">
      <alignment horizontal="center" vertical="center"/>
    </xf>
    <xf numFmtId="0" fontId="7" fillId="0" borderId="9" xfId="6" applyFont="1" applyFill="1" applyBorder="1" applyAlignment="1" applyProtection="1"/>
    <xf numFmtId="0" fontId="7" fillId="0" borderId="41" xfId="6" applyFont="1" applyFill="1" applyBorder="1" applyAlignment="1" applyProtection="1">
      <alignment horizontal="center" vertical="center" wrapText="1"/>
    </xf>
    <xf numFmtId="0" fontId="7" fillId="0" borderId="14" xfId="6" applyFont="1" applyFill="1" applyBorder="1" applyAlignment="1" applyProtection="1">
      <alignment horizontal="center" vertical="center"/>
    </xf>
    <xf numFmtId="0" fontId="7" fillId="0" borderId="9" xfId="6" applyFont="1" applyFill="1" applyBorder="1" applyAlignment="1" applyProtection="1">
      <alignment vertical="center" wrapText="1"/>
    </xf>
    <xf numFmtId="0" fontId="1" fillId="0" borderId="14" xfId="4" applyFont="1" applyFill="1" applyBorder="1" applyAlignment="1" applyProtection="1">
      <alignment horizontal="center" vertical="center"/>
    </xf>
    <xf numFmtId="183" fontId="1" fillId="0" borderId="22" xfId="6" applyNumberFormat="1" applyFont="1" applyFill="1" applyBorder="1" applyAlignment="1" applyProtection="1">
      <alignment horizontal="center" vertical="center" wrapText="1"/>
    </xf>
    <xf numFmtId="0" fontId="7" fillId="0" borderId="52" xfId="6" applyFont="1" applyFill="1" applyBorder="1" applyAlignment="1" applyProtection="1">
      <alignment vertical="center" wrapText="1"/>
    </xf>
    <xf numFmtId="0" fontId="7" fillId="0" borderId="7" xfId="6" applyFont="1" applyFill="1" applyBorder="1" applyAlignment="1" applyProtection="1">
      <alignment vertical="center" wrapText="1"/>
    </xf>
    <xf numFmtId="176" fontId="11" fillId="0" borderId="1" xfId="6" applyNumberFormat="1" applyFont="1" applyFill="1" applyBorder="1" applyAlignment="1" applyProtection="1">
      <alignment vertical="center"/>
    </xf>
    <xf numFmtId="0" fontId="1" fillId="0" borderId="16" xfId="4" applyFont="1" applyFill="1" applyBorder="1" applyAlignment="1" applyProtection="1">
      <alignment horizontal="center" vertical="center"/>
    </xf>
    <xf numFmtId="49" fontId="1" fillId="0" borderId="14" xfId="4" applyNumberFormat="1" applyFont="1" applyFill="1" applyBorder="1" applyAlignment="1" applyProtection="1">
      <alignment horizontal="center" vertical="center"/>
    </xf>
    <xf numFmtId="0" fontId="1" fillId="0" borderId="22" xfId="4" applyFont="1" applyFill="1" applyBorder="1" applyAlignment="1" applyProtection="1">
      <alignment horizontal="center" vertical="center"/>
    </xf>
    <xf numFmtId="0" fontId="1" fillId="0" borderId="22" xfId="4" applyFont="1" applyFill="1" applyBorder="1" applyProtection="1"/>
    <xf numFmtId="0" fontId="1" fillId="4" borderId="10" xfId="4" applyFont="1" applyFill="1" applyBorder="1" applyAlignment="1" applyProtection="1"/>
    <xf numFmtId="0" fontId="1" fillId="4" borderId="18" xfId="4" applyFont="1" applyFill="1" applyBorder="1" applyProtection="1"/>
    <xf numFmtId="0" fontId="1" fillId="4" borderId="18" xfId="4" applyFont="1" applyFill="1" applyBorder="1" applyAlignment="1" applyProtection="1">
      <alignment horizontal="center" vertical="center"/>
    </xf>
    <xf numFmtId="0" fontId="1" fillId="4" borderId="19" xfId="4" applyFont="1" applyFill="1" applyBorder="1" applyProtection="1"/>
    <xf numFmtId="0" fontId="1" fillId="4" borderId="16" xfId="4" applyFont="1" applyFill="1" applyBorder="1" applyAlignment="1" applyProtection="1">
      <alignment horizontal="left" vertical="top" wrapText="1" indent="1"/>
    </xf>
    <xf numFmtId="0" fontId="1" fillId="4" borderId="5" xfId="4" applyFont="1" applyFill="1" applyBorder="1" applyAlignment="1" applyProtection="1">
      <alignment horizontal="left" vertical="top" wrapText="1" indent="1"/>
    </xf>
    <xf numFmtId="0" fontId="1" fillId="4" borderId="0" xfId="4" applyFont="1" applyFill="1" applyBorder="1" applyAlignment="1" applyProtection="1">
      <alignment vertical="top" wrapText="1"/>
    </xf>
    <xf numFmtId="0" fontId="1" fillId="4" borderId="16" xfId="4" applyFont="1" applyFill="1" applyBorder="1" applyProtection="1"/>
    <xf numFmtId="0" fontId="1" fillId="0" borderId="1" xfId="4" applyFont="1" applyFill="1" applyBorder="1" applyAlignment="1" applyProtection="1">
      <alignment vertical="center"/>
    </xf>
    <xf numFmtId="0" fontId="1" fillId="4" borderId="0" xfId="4" applyFont="1" applyFill="1" applyBorder="1" applyAlignment="1" applyProtection="1">
      <alignment vertical="center"/>
    </xf>
    <xf numFmtId="0" fontId="1" fillId="4" borderId="5" xfId="4" applyFont="1" applyFill="1" applyBorder="1" applyAlignment="1" applyProtection="1">
      <alignment vertical="top" wrapText="1"/>
    </xf>
    <xf numFmtId="0" fontId="1" fillId="4" borderId="0" xfId="4" applyFont="1" applyFill="1" applyBorder="1" applyAlignment="1" applyProtection="1">
      <alignment horizontal="right" vertical="center"/>
    </xf>
    <xf numFmtId="0" fontId="1" fillId="4" borderId="16" xfId="4" applyFont="1" applyFill="1" applyBorder="1" applyAlignment="1" applyProtection="1"/>
    <xf numFmtId="0" fontId="1" fillId="4" borderId="0" xfId="4" applyFont="1" applyFill="1" applyBorder="1" applyProtection="1"/>
    <xf numFmtId="0" fontId="1" fillId="4" borderId="0" xfId="4" applyFont="1" applyFill="1" applyBorder="1" applyAlignment="1" applyProtection="1">
      <alignment horizontal="center" vertical="center"/>
    </xf>
    <xf numFmtId="0" fontId="1" fillId="4" borderId="5" xfId="4" applyFont="1" applyFill="1" applyBorder="1" applyProtection="1"/>
    <xf numFmtId="0" fontId="1" fillId="4" borderId="9" xfId="4" applyFont="1" applyFill="1" applyBorder="1" applyProtection="1"/>
    <xf numFmtId="0" fontId="1" fillId="4" borderId="4" xfId="4" applyFont="1" applyFill="1" applyBorder="1" applyAlignment="1" applyProtection="1">
      <alignment horizontal="right" vertical="center"/>
    </xf>
    <xf numFmtId="0" fontId="1" fillId="4" borderId="4" xfId="4" applyFont="1" applyFill="1" applyBorder="1" applyAlignment="1" applyProtection="1">
      <alignment horizontal="left" vertical="top" wrapText="1" indent="1"/>
    </xf>
    <xf numFmtId="0" fontId="1" fillId="4" borderId="20" xfId="4" applyFont="1" applyFill="1" applyBorder="1" applyAlignment="1" applyProtection="1">
      <alignment vertical="top" wrapText="1"/>
    </xf>
    <xf numFmtId="0" fontId="1" fillId="0" borderId="0" xfId="4" applyFont="1" applyFill="1" applyBorder="1" applyAlignment="1" applyProtection="1">
      <alignment horizontal="center"/>
    </xf>
    <xf numFmtId="0" fontId="1" fillId="4" borderId="22" xfId="4" applyFont="1" applyFill="1" applyBorder="1" applyAlignment="1" applyProtection="1">
      <alignment vertical="center" textRotation="255"/>
    </xf>
    <xf numFmtId="0" fontId="1" fillId="4" borderId="9" xfId="4" applyFont="1" applyFill="1" applyBorder="1" applyAlignment="1" applyProtection="1">
      <alignment horizontal="center" vertical="center" wrapText="1"/>
    </xf>
    <xf numFmtId="0" fontId="7" fillId="0" borderId="42" xfId="3" applyFont="1" applyFill="1" applyBorder="1" applyAlignment="1" applyProtection="1">
      <alignment vertical="center"/>
    </xf>
    <xf numFmtId="0" fontId="7" fillId="0" borderId="43" xfId="3" applyFont="1" applyFill="1" applyBorder="1" applyAlignment="1" applyProtection="1">
      <alignment vertical="center"/>
    </xf>
    <xf numFmtId="0" fontId="7" fillId="0" borderId="4" xfId="3" applyFont="1" applyFill="1" applyBorder="1" applyAlignment="1" applyProtection="1">
      <alignment horizontal="left" vertical="center"/>
    </xf>
    <xf numFmtId="182" fontId="7" fillId="0" borderId="1" xfId="3" applyNumberFormat="1" applyFont="1" applyFill="1" applyBorder="1" applyAlignment="1" applyProtection="1">
      <alignment horizontal="center" vertical="center"/>
    </xf>
    <xf numFmtId="0" fontId="7" fillId="9" borderId="40" xfId="3" applyFont="1" applyFill="1" applyBorder="1" applyAlignment="1" applyProtection="1">
      <alignment vertical="center" textRotation="255" wrapText="1"/>
    </xf>
    <xf numFmtId="0" fontId="6" fillId="7" borderId="8" xfId="2" applyFont="1" applyFill="1" applyBorder="1" applyProtection="1"/>
    <xf numFmtId="0" fontId="6" fillId="0" borderId="11" xfId="2" applyFont="1" applyFill="1" applyBorder="1" applyProtection="1"/>
    <xf numFmtId="0" fontId="7" fillId="9" borderId="16" xfId="3" applyFont="1" applyFill="1" applyBorder="1" applyAlignment="1" applyProtection="1">
      <alignment vertical="center" textRotation="255" wrapText="1"/>
    </xf>
    <xf numFmtId="0" fontId="7" fillId="9" borderId="18" xfId="3" applyFont="1" applyFill="1" applyBorder="1" applyAlignment="1" applyProtection="1">
      <alignment vertical="center" textRotation="255" wrapText="1"/>
    </xf>
    <xf numFmtId="49" fontId="7" fillId="0" borderId="42" xfId="2" applyNumberFormat="1" applyFont="1" applyFill="1" applyBorder="1" applyAlignment="1" applyProtection="1">
      <alignment horizontal="left" vertical="center" shrinkToFit="1"/>
    </xf>
    <xf numFmtId="49" fontId="7" fillId="0" borderId="43" xfId="2" applyNumberFormat="1" applyFont="1" applyFill="1" applyBorder="1" applyAlignment="1" applyProtection="1">
      <alignment horizontal="left" vertical="center" shrinkToFit="1"/>
    </xf>
    <xf numFmtId="0" fontId="7" fillId="9" borderId="21" xfId="2" applyFont="1" applyFill="1" applyBorder="1" applyAlignment="1" applyProtection="1">
      <alignment horizontal="center" vertical="center" textRotation="255" wrapText="1"/>
    </xf>
    <xf numFmtId="0" fontId="7" fillId="0" borderId="10" xfId="6" applyFont="1" applyFill="1" applyBorder="1" applyAlignment="1" applyProtection="1">
      <alignment vertical="center" wrapText="1"/>
    </xf>
    <xf numFmtId="0" fontId="7" fillId="0" borderId="16" xfId="6" applyFont="1" applyFill="1" applyBorder="1" applyAlignment="1" applyProtection="1">
      <alignment vertical="center" wrapText="1"/>
    </xf>
    <xf numFmtId="0" fontId="7" fillId="0" borderId="9" xfId="6" applyFont="1" applyFill="1" applyBorder="1" applyAlignment="1" applyProtection="1">
      <alignment vertical="center" wrapText="1"/>
    </xf>
    <xf numFmtId="183" fontId="7" fillId="0" borderId="40" xfId="6" applyNumberFormat="1" applyFont="1" applyFill="1" applyBorder="1" applyAlignment="1" applyProtection="1">
      <alignment horizontal="center" vertical="center" wrapText="1"/>
    </xf>
    <xf numFmtId="183" fontId="7" fillId="0" borderId="41" xfId="6" applyNumberFormat="1" applyFont="1" applyFill="1" applyBorder="1" applyAlignment="1" applyProtection="1">
      <alignment horizontal="center" vertical="center" wrapText="1"/>
    </xf>
    <xf numFmtId="176" fontId="7" fillId="0" borderId="21" xfId="6" applyNumberFormat="1" applyFont="1" applyFill="1" applyBorder="1" applyAlignment="1" applyProtection="1">
      <alignment vertical="center"/>
    </xf>
    <xf numFmtId="176" fontId="7" fillId="0" borderId="40" xfId="6" applyNumberFormat="1" applyFont="1" applyFill="1" applyBorder="1" applyAlignment="1" applyProtection="1">
      <alignment vertical="center"/>
    </xf>
    <xf numFmtId="0" fontId="7" fillId="2" borderId="42" xfId="6" applyFont="1" applyFill="1" applyBorder="1" applyAlignment="1" applyProtection="1">
      <alignment horizontal="center" vertical="center" wrapText="1"/>
      <protection locked="0"/>
    </xf>
    <xf numFmtId="0" fontId="7" fillId="2" borderId="43" xfId="6" applyFont="1" applyFill="1" applyBorder="1" applyAlignment="1" applyProtection="1">
      <alignment horizontal="center" vertical="center" wrapText="1"/>
      <protection locked="0"/>
    </xf>
    <xf numFmtId="0" fontId="7" fillId="2" borderId="46" xfId="6" applyFont="1" applyFill="1" applyBorder="1" applyAlignment="1" applyProtection="1">
      <alignment horizontal="center" vertical="center" wrapText="1"/>
      <protection locked="0"/>
    </xf>
    <xf numFmtId="177" fontId="7" fillId="0" borderId="14" xfId="6" applyNumberFormat="1" applyFont="1" applyFill="1" applyBorder="1" applyAlignment="1" applyProtection="1">
      <alignment horizontal="right" vertical="center"/>
    </xf>
    <xf numFmtId="177" fontId="7" fillId="0" borderId="1" xfId="6" applyNumberFormat="1" applyFont="1" applyFill="1" applyBorder="1" applyAlignment="1" applyProtection="1">
      <alignment horizontal="right" vertical="center"/>
    </xf>
    <xf numFmtId="183" fontId="7" fillId="0" borderId="22" xfId="6" applyNumberFormat="1" applyFont="1" applyFill="1" applyBorder="1" applyAlignment="1" applyProtection="1">
      <alignment horizontal="center" vertical="center"/>
    </xf>
    <xf numFmtId="0" fontId="7" fillId="2" borderId="26" xfId="6" applyFont="1" applyFill="1" applyBorder="1" applyAlignment="1" applyProtection="1">
      <alignment horizontal="center" vertical="center" wrapText="1"/>
      <protection locked="0"/>
    </xf>
    <xf numFmtId="0" fontId="7" fillId="2" borderId="23" xfId="6" applyFont="1" applyFill="1" applyBorder="1" applyAlignment="1" applyProtection="1">
      <alignment horizontal="center" vertical="center" wrapText="1"/>
      <protection locked="0"/>
    </xf>
    <xf numFmtId="0" fontId="7" fillId="2" borderId="34" xfId="6" applyFont="1" applyFill="1" applyBorder="1" applyAlignment="1" applyProtection="1">
      <alignment horizontal="center" vertical="center" wrapText="1"/>
      <protection locked="0"/>
    </xf>
    <xf numFmtId="0" fontId="9" fillId="2" borderId="28" xfId="7" applyFont="1" applyFill="1" applyBorder="1" applyAlignment="1" applyProtection="1">
      <alignment horizontal="center" vertical="center" shrinkToFit="1"/>
      <protection locked="0"/>
    </xf>
    <xf numFmtId="0" fontId="9" fillId="2" borderId="29" xfId="7" applyFont="1" applyFill="1" applyBorder="1" applyAlignment="1" applyProtection="1">
      <alignment horizontal="center" vertical="center" shrinkToFit="1"/>
      <protection locked="0"/>
    </xf>
    <xf numFmtId="0" fontId="9" fillId="2" borderId="47" xfId="7" applyFont="1" applyFill="1" applyBorder="1" applyAlignment="1" applyProtection="1">
      <alignment horizontal="center" vertical="center" shrinkToFit="1"/>
      <protection locked="0"/>
    </xf>
    <xf numFmtId="0" fontId="7" fillId="0" borderId="22" xfId="6" applyFont="1" applyFill="1" applyBorder="1" applyAlignment="1" applyProtection="1">
      <alignment vertical="center" wrapText="1"/>
    </xf>
    <xf numFmtId="0" fontId="7" fillId="8" borderId="37" xfId="6" applyFont="1" applyFill="1" applyBorder="1" applyAlignment="1" applyProtection="1">
      <alignment horizontal="center" vertical="center" wrapText="1"/>
    </xf>
    <xf numFmtId="0" fontId="7" fillId="8" borderId="12" xfId="6" applyFont="1" applyFill="1" applyBorder="1" applyAlignment="1" applyProtection="1">
      <alignment horizontal="center" vertical="center" wrapText="1"/>
    </xf>
    <xf numFmtId="0" fontId="7" fillId="8" borderId="38" xfId="6" applyFont="1" applyFill="1" applyBorder="1" applyAlignment="1" applyProtection="1">
      <alignment horizontal="center" vertical="center" wrapText="1"/>
    </xf>
    <xf numFmtId="0" fontId="7" fillId="8" borderId="31" xfId="6" applyFont="1" applyFill="1" applyBorder="1" applyAlignment="1" applyProtection="1">
      <alignment horizontal="center" vertical="center" wrapText="1"/>
    </xf>
    <xf numFmtId="0" fontId="7" fillId="8" borderId="32" xfId="6" applyFont="1" applyFill="1" applyBorder="1" applyAlignment="1" applyProtection="1">
      <alignment horizontal="center" vertical="center" wrapText="1"/>
    </xf>
    <xf numFmtId="0" fontId="7" fillId="8" borderId="35" xfId="6" applyFont="1" applyFill="1" applyBorder="1" applyAlignment="1" applyProtection="1">
      <alignment horizontal="center" vertical="center" wrapText="1"/>
    </xf>
    <xf numFmtId="176" fontId="11" fillId="8" borderId="21" xfId="6" applyNumberFormat="1" applyFont="1" applyFill="1" applyBorder="1" applyAlignment="1" applyProtection="1">
      <alignment horizontal="center" vertical="center"/>
    </xf>
    <xf numFmtId="176" fontId="11" fillId="8" borderId="40" xfId="6" applyNumberFormat="1" applyFont="1" applyFill="1" applyBorder="1" applyAlignment="1" applyProtection="1">
      <alignment horizontal="center" vertical="center"/>
    </xf>
    <xf numFmtId="0" fontId="7" fillId="0" borderId="21" xfId="6" applyFont="1" applyFill="1" applyBorder="1" applyAlignment="1" applyProtection="1">
      <alignment vertical="center" wrapText="1"/>
    </xf>
    <xf numFmtId="0" fontId="7" fillId="0" borderId="40" xfId="6" applyFont="1" applyFill="1" applyBorder="1" applyAlignment="1" applyProtection="1">
      <alignment vertical="center" wrapText="1"/>
    </xf>
    <xf numFmtId="0" fontId="1" fillId="0" borderId="14" xfId="6" applyFont="1" applyFill="1" applyBorder="1" applyAlignment="1" applyProtection="1">
      <alignment horizontal="center" vertical="center"/>
    </xf>
    <xf numFmtId="0" fontId="1" fillId="0" borderId="34" xfId="6" applyFont="1" applyFill="1" applyBorder="1" applyAlignment="1" applyProtection="1">
      <alignment horizontal="center" vertical="center"/>
    </xf>
    <xf numFmtId="49" fontId="1" fillId="0" borderId="27" xfId="6" applyNumberFormat="1" applyFont="1" applyFill="1" applyBorder="1" applyAlignment="1" applyProtection="1">
      <alignment horizontal="center" vertical="center"/>
    </xf>
    <xf numFmtId="49" fontId="1" fillId="0" borderId="7" xfId="6" applyNumberFormat="1" applyFont="1" applyFill="1" applyBorder="1" applyAlignment="1" applyProtection="1">
      <alignment horizontal="center" vertical="center"/>
    </xf>
    <xf numFmtId="49" fontId="1" fillId="0" borderId="25" xfId="6" applyNumberFormat="1" applyFont="1" applyFill="1" applyBorder="1" applyAlignment="1" applyProtection="1">
      <alignment horizontal="center" vertical="center"/>
    </xf>
    <xf numFmtId="0" fontId="1" fillId="2" borderId="27" xfId="1" applyNumberFormat="1" applyFont="1" applyFill="1" applyBorder="1" applyAlignment="1" applyProtection="1">
      <alignment horizontal="left" vertical="center" indent="1"/>
      <protection locked="0"/>
    </xf>
    <xf numFmtId="0" fontId="1" fillId="2" borderId="7" xfId="1" applyNumberFormat="1" applyFont="1" applyFill="1" applyBorder="1" applyAlignment="1" applyProtection="1">
      <alignment horizontal="left" vertical="center" indent="1"/>
      <protection locked="0"/>
    </xf>
    <xf numFmtId="0" fontId="1" fillId="2" borderId="25" xfId="1" applyNumberFormat="1" applyFont="1" applyFill="1" applyBorder="1" applyAlignment="1" applyProtection="1">
      <alignment horizontal="left" vertical="center" indent="1"/>
      <protection locked="0"/>
    </xf>
    <xf numFmtId="177" fontId="11" fillId="5" borderId="10" xfId="6" applyNumberFormat="1" applyFont="1" applyFill="1" applyBorder="1" applyAlignment="1" applyProtection="1">
      <alignment horizontal="right" vertical="center"/>
    </xf>
    <xf numFmtId="177" fontId="11" fillId="5" borderId="19" xfId="6" applyNumberFormat="1" applyFont="1" applyFill="1" applyBorder="1" applyAlignment="1" applyProtection="1">
      <alignment horizontal="right" vertical="center"/>
    </xf>
    <xf numFmtId="176" fontId="7" fillId="0" borderId="22" xfId="6" applyNumberFormat="1" applyFont="1" applyFill="1" applyBorder="1" applyAlignment="1" applyProtection="1">
      <alignment vertical="center"/>
    </xf>
    <xf numFmtId="0" fontId="16" fillId="0" borderId="0" xfId="1" applyFont="1" applyBorder="1" applyAlignment="1" applyProtection="1">
      <alignment horizontal="center" vertical="center"/>
    </xf>
    <xf numFmtId="0" fontId="1" fillId="0" borderId="14" xfId="1" applyFont="1" applyBorder="1" applyAlignment="1" applyProtection="1">
      <alignment horizontal="center" vertical="center"/>
    </xf>
    <xf numFmtId="0" fontId="1" fillId="0" borderId="23" xfId="1" applyFont="1" applyBorder="1" applyAlignment="1" applyProtection="1">
      <alignment horizontal="center" vertical="center"/>
    </xf>
    <xf numFmtId="0" fontId="1" fillId="0" borderId="27" xfId="6" applyFont="1" applyFill="1" applyBorder="1" applyAlignment="1" applyProtection="1">
      <alignment horizontal="left" vertical="center" indent="1"/>
    </xf>
    <xf numFmtId="0" fontId="1" fillId="0" borderId="7" xfId="6" applyFont="1" applyFill="1" applyBorder="1" applyAlignment="1" applyProtection="1">
      <alignment horizontal="left" vertical="center" indent="1"/>
    </xf>
    <xf numFmtId="0" fontId="1" fillId="0" borderId="25" xfId="6" applyFont="1" applyFill="1" applyBorder="1" applyAlignment="1" applyProtection="1">
      <alignment horizontal="left" vertical="center" indent="1"/>
    </xf>
    <xf numFmtId="0" fontId="7" fillId="0" borderId="14" xfId="6" applyFont="1" applyFill="1" applyBorder="1" applyAlignment="1" applyProtection="1">
      <alignment horizontal="center" vertical="center"/>
    </xf>
    <xf numFmtId="0" fontId="7" fillId="0" borderId="1" xfId="6" applyFont="1" applyFill="1" applyBorder="1" applyAlignment="1" applyProtection="1">
      <alignment horizontal="center" vertical="center"/>
    </xf>
    <xf numFmtId="49" fontId="7" fillId="0" borderId="14" xfId="6" applyNumberFormat="1" applyFont="1" applyFill="1" applyBorder="1" applyAlignment="1" applyProtection="1">
      <alignment horizontal="center" vertical="center" wrapText="1"/>
    </xf>
    <xf numFmtId="49" fontId="7" fillId="0" borderId="1" xfId="6" applyNumberFormat="1" applyFont="1" applyFill="1" applyBorder="1" applyAlignment="1" applyProtection="1">
      <alignment horizontal="center" vertical="center" wrapText="1"/>
    </xf>
    <xf numFmtId="177" fontId="7" fillId="0" borderId="22" xfId="6" applyNumberFormat="1" applyFont="1" applyFill="1" applyBorder="1" applyAlignment="1" applyProtection="1">
      <alignment horizontal="right" vertical="center"/>
    </xf>
    <xf numFmtId="0" fontId="7" fillId="0" borderId="45" xfId="6" applyFont="1" applyFill="1" applyBorder="1" applyAlignment="1" applyProtection="1">
      <alignment horizontal="center" vertical="center" wrapText="1"/>
    </xf>
    <xf numFmtId="0" fontId="7" fillId="0" borderId="29" xfId="6" applyFont="1" applyFill="1" applyBorder="1" applyAlignment="1" applyProtection="1">
      <alignment horizontal="center" vertical="center" wrapText="1"/>
    </xf>
    <xf numFmtId="0" fontId="7" fillId="0" borderId="30" xfId="6" applyFont="1" applyFill="1" applyBorder="1" applyAlignment="1" applyProtection="1">
      <alignment horizontal="center" vertical="center" wrapText="1"/>
    </xf>
    <xf numFmtId="0" fontId="7" fillId="2" borderId="26" xfId="6" applyFont="1" applyFill="1" applyBorder="1" applyAlignment="1" applyProtection="1">
      <alignment horizontal="center" vertical="center"/>
      <protection locked="0"/>
    </xf>
    <xf numFmtId="0" fontId="7" fillId="2" borderId="23" xfId="6" applyFont="1" applyFill="1" applyBorder="1" applyAlignment="1" applyProtection="1">
      <alignment horizontal="center" vertical="center"/>
      <protection locked="0"/>
    </xf>
    <xf numFmtId="0" fontId="7" fillId="2" borderId="34" xfId="6" applyFont="1" applyFill="1" applyBorder="1" applyAlignment="1" applyProtection="1">
      <alignment horizontal="center" vertical="center"/>
      <protection locked="0"/>
    </xf>
    <xf numFmtId="0" fontId="7" fillId="2" borderId="28" xfId="6" applyFont="1" applyFill="1" applyBorder="1" applyAlignment="1" applyProtection="1">
      <alignment horizontal="center" vertical="center"/>
      <protection locked="0"/>
    </xf>
    <xf numFmtId="0" fontId="7" fillId="2" borderId="29" xfId="6" applyFont="1" applyFill="1" applyBorder="1" applyAlignment="1" applyProtection="1">
      <alignment horizontal="center" vertical="center"/>
      <protection locked="0"/>
    </xf>
    <xf numFmtId="0" fontId="7" fillId="2" borderId="47" xfId="6" applyFont="1" applyFill="1" applyBorder="1" applyAlignment="1" applyProtection="1">
      <alignment horizontal="center" vertical="center"/>
      <protection locked="0"/>
    </xf>
    <xf numFmtId="0" fontId="7" fillId="0" borderId="22" xfId="6" applyFont="1" applyFill="1" applyBorder="1" applyAlignment="1" applyProtection="1">
      <alignment vertical="center"/>
    </xf>
    <xf numFmtId="0" fontId="7" fillId="0" borderId="40" xfId="6" applyFont="1" applyFill="1" applyBorder="1" applyAlignment="1" applyProtection="1">
      <alignment horizontal="center" vertical="center"/>
    </xf>
    <xf numFmtId="0" fontId="7" fillId="2" borderId="28" xfId="6" applyFont="1" applyFill="1" applyBorder="1" applyAlignment="1" applyProtection="1">
      <alignment horizontal="center" vertical="center" wrapText="1"/>
      <protection locked="0"/>
    </xf>
    <xf numFmtId="0" fontId="7" fillId="2" borderId="29" xfId="6" applyFont="1" applyFill="1" applyBorder="1" applyAlignment="1" applyProtection="1">
      <alignment horizontal="center" vertical="center" wrapText="1"/>
      <protection locked="0"/>
    </xf>
    <xf numFmtId="0" fontId="7" fillId="2" borderId="47" xfId="6" applyFont="1" applyFill="1" applyBorder="1" applyAlignment="1" applyProtection="1">
      <alignment horizontal="center" vertical="center" wrapText="1"/>
      <protection locked="0"/>
    </xf>
    <xf numFmtId="42" fontId="7" fillId="2" borderId="27" xfId="6" applyNumberFormat="1" applyFont="1" applyFill="1" applyBorder="1" applyAlignment="1" applyProtection="1">
      <alignment vertical="center"/>
      <protection locked="0"/>
    </xf>
    <xf numFmtId="42" fontId="7" fillId="2" borderId="7" xfId="6" applyNumberFormat="1" applyFont="1" applyFill="1" applyBorder="1" applyAlignment="1" applyProtection="1">
      <alignment vertical="center"/>
      <protection locked="0"/>
    </xf>
    <xf numFmtId="42" fontId="7" fillId="2" borderId="25" xfId="6" applyNumberFormat="1" applyFont="1" applyFill="1" applyBorder="1" applyAlignment="1" applyProtection="1">
      <alignment vertical="center"/>
      <protection locked="0"/>
    </xf>
    <xf numFmtId="0" fontId="11" fillId="0" borderId="0" xfId="6" applyFont="1" applyFill="1" applyBorder="1" applyAlignment="1" applyProtection="1">
      <alignment horizontal="right" vertical="center" shrinkToFit="1"/>
    </xf>
    <xf numFmtId="0" fontId="7" fillId="0" borderId="0" xfId="5" applyFont="1" applyFill="1" applyAlignment="1" applyProtection="1">
      <alignment horizontal="left" indent="1"/>
    </xf>
    <xf numFmtId="0" fontId="7" fillId="0" borderId="0" xfId="6" applyFont="1" applyFill="1" applyAlignment="1" applyProtection="1">
      <alignment horizontal="right" vertical="center"/>
    </xf>
    <xf numFmtId="0" fontId="7" fillId="0" borderId="0" xfId="6" applyFont="1" applyFill="1" applyAlignment="1" applyProtection="1">
      <alignment horizontal="center" vertical="center"/>
    </xf>
    <xf numFmtId="0" fontId="7" fillId="0" borderId="4" xfId="6" applyFont="1" applyFill="1" applyBorder="1" applyAlignment="1" applyProtection="1">
      <alignment horizontal="center" vertical="center"/>
    </xf>
    <xf numFmtId="0" fontId="7" fillId="0" borderId="0" xfId="6" applyFont="1" applyFill="1" applyBorder="1" applyAlignment="1" applyProtection="1">
      <alignment horizontal="center" vertical="center"/>
    </xf>
    <xf numFmtId="178" fontId="12" fillId="0" borderId="22" xfId="6" applyNumberFormat="1" applyFont="1" applyFill="1" applyBorder="1" applyAlignment="1" applyProtection="1">
      <alignment horizontal="center" vertical="center"/>
    </xf>
    <xf numFmtId="181" fontId="7" fillId="0" borderId="18" xfId="6" applyNumberFormat="1" applyFont="1" applyFill="1" applyBorder="1" applyAlignment="1" applyProtection="1">
      <alignment horizontal="right" vertical="top"/>
    </xf>
    <xf numFmtId="0" fontId="7" fillId="0" borderId="18" xfId="6" applyFont="1" applyFill="1" applyBorder="1" applyAlignment="1" applyProtection="1">
      <alignment horizontal="left" vertical="top"/>
    </xf>
    <xf numFmtId="176" fontId="7" fillId="0" borderId="14" xfId="6" applyNumberFormat="1" applyFont="1" applyFill="1" applyBorder="1" applyAlignment="1" applyProtection="1">
      <alignment horizontal="center" vertical="center"/>
    </xf>
    <xf numFmtId="176" fontId="7" fillId="0" borderId="23" xfId="6" applyNumberFormat="1" applyFont="1" applyFill="1" applyBorder="1" applyAlignment="1" applyProtection="1">
      <alignment horizontal="center" vertical="center"/>
    </xf>
    <xf numFmtId="176" fontId="7" fillId="0" borderId="1" xfId="6" applyNumberFormat="1" applyFont="1" applyFill="1" applyBorder="1" applyAlignment="1" applyProtection="1">
      <alignment horizontal="center" vertical="center"/>
    </xf>
    <xf numFmtId="0" fontId="11" fillId="0" borderId="0" xfId="6" applyFont="1" applyFill="1" applyAlignment="1" applyProtection="1">
      <alignment horizontal="center" vertical="center" shrinkToFit="1"/>
    </xf>
    <xf numFmtId="0" fontId="6" fillId="4" borderId="23" xfId="4" applyFont="1" applyFill="1" applyBorder="1" applyAlignment="1" applyProtection="1">
      <alignment vertical="center" wrapText="1"/>
    </xf>
    <xf numFmtId="0" fontId="6" fillId="4" borderId="23" xfId="4" applyFont="1" applyFill="1" applyBorder="1" applyAlignment="1" applyProtection="1">
      <alignment vertical="center"/>
    </xf>
    <xf numFmtId="0" fontId="6" fillId="4" borderId="1" xfId="4" applyFont="1" applyFill="1" applyBorder="1" applyAlignment="1" applyProtection="1">
      <alignment vertical="center"/>
    </xf>
    <xf numFmtId="0" fontId="1" fillId="0" borderId="14" xfId="4" applyFont="1" applyFill="1" applyBorder="1" applyAlignment="1" applyProtection="1">
      <alignment vertical="top" wrapText="1"/>
    </xf>
    <xf numFmtId="0" fontId="1" fillId="0" borderId="23" xfId="4" applyFont="1" applyFill="1" applyBorder="1" applyAlignment="1" applyProtection="1">
      <alignment vertical="top" wrapText="1"/>
    </xf>
    <xf numFmtId="0" fontId="1" fillId="0" borderId="1" xfId="4" applyFont="1" applyFill="1" applyBorder="1" applyAlignment="1" applyProtection="1">
      <alignment vertical="top" wrapText="1"/>
    </xf>
    <xf numFmtId="0" fontId="1" fillId="0" borderId="10" xfId="4" applyFont="1" applyFill="1" applyBorder="1" applyAlignment="1" applyProtection="1">
      <alignment vertical="top" wrapText="1"/>
    </xf>
    <xf numFmtId="0" fontId="1" fillId="0" borderId="18" xfId="4" applyFont="1" applyFill="1" applyBorder="1" applyAlignment="1" applyProtection="1">
      <alignment vertical="top" wrapText="1"/>
    </xf>
    <xf numFmtId="0" fontId="1" fillId="0" borderId="19" xfId="4" applyFont="1" applyFill="1" applyBorder="1" applyAlignment="1" applyProtection="1">
      <alignment vertical="top" wrapText="1"/>
    </xf>
    <xf numFmtId="0" fontId="1" fillId="0" borderId="9" xfId="4" applyFont="1" applyFill="1" applyBorder="1" applyAlignment="1" applyProtection="1">
      <alignment vertical="top" wrapText="1"/>
    </xf>
    <xf numFmtId="0" fontId="1" fillId="0" borderId="4" xfId="4" applyFont="1" applyFill="1" applyBorder="1" applyAlignment="1" applyProtection="1">
      <alignment vertical="top" wrapText="1"/>
    </xf>
    <xf numFmtId="0" fontId="1" fillId="0" borderId="20" xfId="4" applyFont="1" applyFill="1" applyBorder="1" applyAlignment="1" applyProtection="1">
      <alignment vertical="top" wrapText="1"/>
    </xf>
    <xf numFmtId="0" fontId="1" fillId="4" borderId="21" xfId="4" applyFont="1" applyFill="1" applyBorder="1" applyAlignment="1" applyProtection="1">
      <alignment horizontal="center" vertical="center"/>
    </xf>
    <xf numFmtId="0" fontId="1" fillId="0" borderId="23" xfId="0" applyFont="1" applyBorder="1" applyAlignment="1" applyProtection="1">
      <alignment vertical="top" wrapText="1"/>
      <protection locked="0"/>
    </xf>
    <xf numFmtId="0" fontId="1" fillId="0" borderId="1" xfId="0" applyFont="1" applyBorder="1" applyAlignment="1" applyProtection="1">
      <alignment vertical="top" wrapText="1"/>
      <protection locked="0"/>
    </xf>
    <xf numFmtId="0" fontId="16" fillId="0" borderId="0" xfId="4" applyFont="1" applyFill="1" applyBorder="1" applyAlignment="1" applyProtection="1">
      <alignment horizontal="center" vertical="center"/>
    </xf>
    <xf numFmtId="0" fontId="1" fillId="2" borderId="27" xfId="4" applyFont="1" applyFill="1" applyBorder="1" applyProtection="1"/>
    <xf numFmtId="0" fontId="1" fillId="2" borderId="7" xfId="4" applyFont="1" applyFill="1" applyBorder="1" applyProtection="1"/>
    <xf numFmtId="0" fontId="1" fillId="2" borderId="25" xfId="4" applyFont="1" applyFill="1" applyBorder="1" applyProtection="1"/>
    <xf numFmtId="0" fontId="1" fillId="0" borderId="14" xfId="4" applyFont="1" applyFill="1" applyBorder="1" applyAlignment="1" applyProtection="1">
      <alignment horizontal="center" vertical="center"/>
    </xf>
    <xf numFmtId="0" fontId="1" fillId="0" borderId="23" xfId="4" applyFont="1" applyFill="1" applyBorder="1" applyAlignment="1" applyProtection="1">
      <alignment horizontal="center" vertical="center"/>
    </xf>
    <xf numFmtId="0" fontId="1" fillId="0" borderId="27" xfId="4" applyFont="1" applyFill="1" applyBorder="1" applyAlignment="1" applyProtection="1">
      <alignment vertical="center"/>
    </xf>
    <xf numFmtId="0" fontId="1" fillId="0" borderId="7" xfId="4" applyFont="1" applyFill="1" applyBorder="1" applyAlignment="1" applyProtection="1">
      <alignment vertical="center"/>
    </xf>
    <xf numFmtId="0" fontId="1" fillId="0" borderId="25" xfId="4" applyFont="1" applyFill="1" applyBorder="1" applyAlignment="1" applyProtection="1">
      <alignment vertical="center"/>
    </xf>
    <xf numFmtId="0" fontId="7" fillId="9" borderId="21" xfId="3" applyFont="1" applyFill="1" applyBorder="1" applyAlignment="1" applyProtection="1">
      <alignment horizontal="center" vertical="center" textRotation="255" wrapText="1"/>
    </xf>
    <xf numFmtId="0" fontId="7" fillId="9" borderId="40" xfId="3" applyFont="1" applyFill="1" applyBorder="1" applyAlignment="1" applyProtection="1">
      <alignment horizontal="center" vertical="center" textRotation="255" wrapText="1"/>
    </xf>
    <xf numFmtId="0" fontId="7" fillId="9" borderId="41" xfId="3" applyFont="1" applyFill="1" applyBorder="1" applyAlignment="1" applyProtection="1">
      <alignment horizontal="center" vertical="center" textRotation="255" wrapText="1"/>
    </xf>
    <xf numFmtId="0" fontId="7" fillId="7" borderId="27" xfId="3" applyFont="1" applyFill="1" applyBorder="1" applyAlignment="1" applyProtection="1">
      <alignment horizontal="center" vertical="center" wrapText="1"/>
      <protection locked="0"/>
    </xf>
    <xf numFmtId="0" fontId="7" fillId="7" borderId="7" xfId="3" applyFont="1" applyFill="1" applyBorder="1" applyAlignment="1" applyProtection="1">
      <alignment horizontal="center" vertical="center" wrapText="1"/>
      <protection locked="0"/>
    </xf>
    <xf numFmtId="0" fontId="7" fillId="7" borderId="25" xfId="3" applyFont="1" applyFill="1" applyBorder="1" applyAlignment="1" applyProtection="1">
      <alignment horizontal="center" vertical="center" wrapText="1"/>
      <protection locked="0"/>
    </xf>
    <xf numFmtId="0" fontId="7" fillId="7" borderId="27" xfId="2" applyFont="1" applyFill="1" applyBorder="1" applyAlignment="1" applyProtection="1">
      <alignment horizontal="center" vertical="center" wrapText="1"/>
      <protection locked="0"/>
    </xf>
    <xf numFmtId="0" fontId="7" fillId="7" borderId="7" xfId="2" applyFont="1" applyFill="1" applyBorder="1" applyAlignment="1" applyProtection="1">
      <alignment horizontal="center" vertical="center" wrapText="1"/>
      <protection locked="0"/>
    </xf>
    <xf numFmtId="0" fontId="7" fillId="7" borderId="25" xfId="2" applyFont="1" applyFill="1" applyBorder="1" applyAlignment="1" applyProtection="1">
      <alignment horizontal="center" vertical="center" wrapText="1"/>
      <protection locked="0"/>
    </xf>
    <xf numFmtId="49" fontId="7" fillId="0" borderId="27" xfId="3" applyNumberFormat="1" applyFont="1" applyFill="1" applyBorder="1" applyAlignment="1" applyProtection="1">
      <alignment horizontal="center" vertical="center" wrapText="1"/>
      <protection locked="0"/>
    </xf>
    <xf numFmtId="49" fontId="7" fillId="0" borderId="7" xfId="3" applyNumberFormat="1" applyFont="1" applyFill="1" applyBorder="1" applyAlignment="1" applyProtection="1">
      <alignment horizontal="center" vertical="center" wrapText="1"/>
      <protection locked="0"/>
    </xf>
    <xf numFmtId="49" fontId="7" fillId="0" borderId="25" xfId="3" applyNumberFormat="1" applyFont="1" applyFill="1" applyBorder="1" applyAlignment="1" applyProtection="1">
      <alignment horizontal="center" vertical="center" wrapText="1"/>
      <protection locked="0"/>
    </xf>
    <xf numFmtId="0" fontId="7" fillId="0" borderId="27" xfId="3" applyFont="1" applyFill="1" applyBorder="1" applyAlignment="1" applyProtection="1">
      <alignment horizontal="left" vertical="center"/>
      <protection locked="0"/>
    </xf>
    <xf numFmtId="0" fontId="7" fillId="0" borderId="7" xfId="3" applyFont="1" applyFill="1" applyBorder="1" applyAlignment="1" applyProtection="1">
      <alignment horizontal="left" vertical="center"/>
      <protection locked="0"/>
    </xf>
    <xf numFmtId="0" fontId="7" fillId="0" borderId="25" xfId="3" applyFont="1" applyFill="1" applyBorder="1" applyAlignment="1" applyProtection="1">
      <alignment horizontal="left" vertical="center"/>
      <protection locked="0"/>
    </xf>
    <xf numFmtId="49" fontId="7" fillId="0" borderId="27" xfId="3" applyNumberFormat="1" applyFont="1" applyFill="1" applyBorder="1" applyAlignment="1" applyProtection="1">
      <alignment horizontal="center" vertical="center" shrinkToFit="1"/>
      <protection locked="0"/>
    </xf>
    <xf numFmtId="49" fontId="7" fillId="0" borderId="7" xfId="3" applyNumberFormat="1" applyFont="1" applyFill="1" applyBorder="1" applyAlignment="1" applyProtection="1">
      <alignment horizontal="center" vertical="center" shrinkToFit="1"/>
      <protection locked="0"/>
    </xf>
    <xf numFmtId="49" fontId="7" fillId="0" borderId="25" xfId="3" applyNumberFormat="1" applyFont="1" applyFill="1" applyBorder="1" applyAlignment="1" applyProtection="1">
      <alignment horizontal="center" vertical="center" shrinkToFit="1"/>
      <protection locked="0"/>
    </xf>
    <xf numFmtId="0" fontId="7" fillId="0" borderId="27" xfId="3" applyFont="1" applyFill="1" applyBorder="1" applyAlignment="1" applyProtection="1">
      <alignment horizontal="left" vertical="center" shrinkToFit="1"/>
      <protection locked="0"/>
    </xf>
    <xf numFmtId="0" fontId="7" fillId="0" borderId="7" xfId="3" applyFont="1" applyFill="1" applyBorder="1" applyAlignment="1" applyProtection="1">
      <alignment horizontal="left" vertical="center" shrinkToFit="1"/>
      <protection locked="0"/>
    </xf>
    <xf numFmtId="0" fontId="7" fillId="0" borderId="25" xfId="3" applyFont="1" applyFill="1" applyBorder="1" applyAlignment="1" applyProtection="1">
      <alignment horizontal="left" vertical="center" shrinkToFit="1"/>
      <protection locked="0"/>
    </xf>
    <xf numFmtId="42" fontId="7" fillId="0" borderId="27" xfId="3" applyNumberFormat="1" applyFont="1" applyFill="1" applyBorder="1" applyAlignment="1" applyProtection="1">
      <alignment horizontal="center" vertical="center"/>
      <protection locked="0"/>
    </xf>
    <xf numFmtId="42" fontId="7" fillId="0" borderId="7" xfId="3" applyNumberFormat="1" applyFont="1" applyFill="1" applyBorder="1" applyAlignment="1" applyProtection="1">
      <alignment horizontal="center" vertical="center"/>
      <protection locked="0"/>
    </xf>
    <xf numFmtId="42" fontId="7" fillId="0" borderId="25" xfId="3" applyNumberFormat="1" applyFont="1" applyFill="1" applyBorder="1" applyAlignment="1" applyProtection="1">
      <alignment horizontal="center" vertical="center"/>
      <protection locked="0"/>
    </xf>
    <xf numFmtId="42" fontId="7" fillId="0" borderId="12" xfId="3" applyNumberFormat="1" applyFont="1" applyFill="1" applyBorder="1" applyAlignment="1" applyProtection="1">
      <alignment horizontal="left" vertical="center"/>
    </xf>
    <xf numFmtId="49" fontId="7" fillId="0" borderId="27" xfId="3" applyNumberFormat="1" applyFont="1" applyFill="1" applyBorder="1" applyAlignment="1" applyProtection="1">
      <alignment horizontal="center" vertical="center"/>
      <protection locked="0"/>
    </xf>
    <xf numFmtId="49" fontId="7" fillId="0" borderId="7" xfId="3" applyNumberFormat="1" applyFont="1" applyFill="1" applyBorder="1" applyAlignment="1" applyProtection="1">
      <alignment horizontal="center" vertical="center"/>
      <protection locked="0"/>
    </xf>
    <xf numFmtId="49" fontId="7" fillId="0" borderId="25" xfId="3" applyNumberFormat="1" applyFont="1" applyFill="1" applyBorder="1" applyAlignment="1" applyProtection="1">
      <alignment horizontal="center" vertical="center"/>
      <protection locked="0"/>
    </xf>
    <xf numFmtId="0" fontId="7" fillId="9" borderId="14" xfId="2" applyFont="1" applyFill="1" applyBorder="1" applyAlignment="1" applyProtection="1">
      <alignment horizontal="center" vertical="center" wrapText="1"/>
    </xf>
    <xf numFmtId="0" fontId="7" fillId="9" borderId="34" xfId="2" applyFont="1" applyFill="1" applyBorder="1" applyAlignment="1" applyProtection="1">
      <alignment horizontal="center" vertical="center" wrapText="1"/>
    </xf>
    <xf numFmtId="49" fontId="7" fillId="0" borderId="27" xfId="2" applyNumberFormat="1" applyFont="1" applyFill="1" applyBorder="1" applyAlignment="1" applyProtection="1">
      <alignment horizontal="left" vertical="center" shrinkToFit="1"/>
      <protection locked="0"/>
    </xf>
    <xf numFmtId="49" fontId="7" fillId="0" borderId="7" xfId="2" applyNumberFormat="1" applyFont="1" applyFill="1" applyBorder="1" applyAlignment="1" applyProtection="1">
      <alignment horizontal="left" vertical="center" shrinkToFit="1"/>
      <protection locked="0"/>
    </xf>
    <xf numFmtId="49" fontId="7" fillId="0" borderId="25" xfId="2" applyNumberFormat="1" applyFont="1" applyFill="1" applyBorder="1" applyAlignment="1" applyProtection="1">
      <alignment horizontal="left" vertical="center" shrinkToFit="1"/>
      <protection locked="0"/>
    </xf>
    <xf numFmtId="0" fontId="7" fillId="0" borderId="14" xfId="2" applyFont="1" applyFill="1" applyBorder="1" applyAlignment="1" applyProtection="1">
      <alignment horizontal="center" vertical="center"/>
    </xf>
    <xf numFmtId="0" fontId="7" fillId="0" borderId="23" xfId="2" applyFont="1" applyFill="1" applyBorder="1" applyAlignment="1" applyProtection="1">
      <alignment horizontal="center" vertical="center"/>
    </xf>
    <xf numFmtId="0" fontId="16" fillId="0" borderId="0" xfId="2" applyFont="1" applyFill="1" applyBorder="1" applyAlignment="1" applyProtection="1">
      <alignment horizontal="center" vertical="center" shrinkToFit="1"/>
    </xf>
    <xf numFmtId="0" fontId="7" fillId="0" borderId="29" xfId="2" applyFont="1" applyFill="1" applyBorder="1" applyAlignment="1" applyProtection="1">
      <alignment horizontal="center" vertical="center" wrapText="1"/>
    </xf>
    <xf numFmtId="0" fontId="7" fillId="0" borderId="30" xfId="2" applyFont="1" applyFill="1" applyBorder="1" applyAlignment="1" applyProtection="1">
      <alignment horizontal="center" vertical="center" wrapText="1"/>
    </xf>
    <xf numFmtId="42" fontId="7" fillId="0" borderId="27" xfId="3" applyNumberFormat="1" applyFont="1" applyFill="1" applyBorder="1" applyAlignment="1" applyProtection="1">
      <alignment horizontal="right" vertical="center"/>
      <protection locked="0"/>
    </xf>
    <xf numFmtId="42" fontId="7" fillId="0" borderId="7" xfId="3" applyNumberFormat="1" applyFont="1" applyFill="1" applyBorder="1" applyAlignment="1" applyProtection="1">
      <alignment horizontal="right" vertical="center"/>
      <protection locked="0"/>
    </xf>
    <xf numFmtId="42" fontId="7" fillId="0" borderId="25" xfId="3" applyNumberFormat="1" applyFont="1" applyFill="1" applyBorder="1" applyAlignment="1" applyProtection="1">
      <alignment horizontal="right" vertical="center"/>
      <protection locked="0"/>
    </xf>
    <xf numFmtId="179" fontId="7" fillId="0" borderId="27" xfId="2" applyNumberFormat="1" applyFont="1" applyFill="1" applyBorder="1" applyAlignment="1" applyProtection="1">
      <alignment horizontal="left" vertical="center"/>
    </xf>
    <xf numFmtId="179" fontId="7" fillId="0" borderId="7" xfId="2" applyNumberFormat="1" applyFont="1" applyFill="1" applyBorder="1" applyAlignment="1" applyProtection="1">
      <alignment horizontal="left" vertical="center"/>
    </xf>
    <xf numFmtId="179" fontId="7" fillId="0" borderId="36" xfId="2" applyNumberFormat="1" applyFont="1" applyFill="1" applyBorder="1" applyAlignment="1" applyProtection="1">
      <alignment horizontal="left" vertical="center"/>
    </xf>
    <xf numFmtId="49" fontId="7" fillId="0" borderId="27" xfId="2" applyNumberFormat="1" applyFont="1" applyFill="1" applyBorder="1" applyAlignment="1" applyProtection="1">
      <alignment horizontal="left" vertical="center"/>
      <protection locked="0"/>
    </xf>
    <xf numFmtId="49" fontId="7" fillId="0" borderId="7" xfId="2" applyNumberFormat="1" applyFont="1" applyFill="1" applyBorder="1" applyAlignment="1" applyProtection="1">
      <alignment horizontal="left" vertical="center"/>
      <protection locked="0"/>
    </xf>
    <xf numFmtId="49" fontId="7" fillId="0" borderId="25" xfId="2" applyNumberFormat="1" applyFont="1" applyFill="1" applyBorder="1" applyAlignment="1" applyProtection="1">
      <alignment horizontal="left" vertical="center"/>
      <protection locked="0"/>
    </xf>
    <xf numFmtId="49" fontId="7" fillId="0" borderId="27" xfId="2" applyNumberFormat="1" applyFont="1" applyFill="1" applyBorder="1" applyAlignment="1" applyProtection="1">
      <alignment horizontal="center" vertical="center"/>
    </xf>
    <xf numFmtId="0" fontId="7" fillId="0" borderId="7" xfId="2" applyNumberFormat="1" applyFont="1" applyFill="1" applyBorder="1" applyAlignment="1" applyProtection="1">
      <alignment horizontal="center" vertical="center"/>
    </xf>
    <xf numFmtId="0" fontId="7" fillId="0" borderId="25" xfId="2" applyNumberFormat="1" applyFont="1" applyFill="1" applyBorder="1" applyAlignment="1" applyProtection="1">
      <alignment horizontal="center" vertical="center"/>
    </xf>
    <xf numFmtId="49" fontId="7" fillId="0" borderId="27" xfId="2" applyNumberFormat="1" applyFont="1" applyFill="1" applyBorder="1" applyAlignment="1" applyProtection="1">
      <alignment horizontal="center" vertical="center"/>
      <protection locked="0"/>
    </xf>
    <xf numFmtId="49" fontId="7" fillId="0" borderId="7" xfId="2" applyNumberFormat="1" applyFont="1" applyFill="1" applyBorder="1" applyAlignment="1" applyProtection="1">
      <alignment horizontal="center" vertical="center"/>
      <protection locked="0"/>
    </xf>
    <xf numFmtId="49" fontId="7" fillId="0" borderId="25" xfId="2" applyNumberFormat="1" applyFont="1" applyFill="1" applyBorder="1" applyAlignment="1" applyProtection="1">
      <alignment horizontal="center" vertical="center"/>
      <protection locked="0"/>
    </xf>
    <xf numFmtId="0" fontId="7" fillId="9" borderId="21" xfId="2" applyFont="1" applyFill="1" applyBorder="1" applyAlignment="1" applyProtection="1">
      <alignment horizontal="center" vertical="center" textRotation="255" wrapText="1"/>
    </xf>
    <xf numFmtId="0" fontId="7" fillId="9" borderId="40" xfId="2" applyFont="1" applyFill="1" applyBorder="1" applyAlignment="1" applyProtection="1">
      <alignment horizontal="center" vertical="center" textRotation="255" wrapText="1"/>
    </xf>
    <xf numFmtId="0" fontId="7" fillId="9" borderId="41" xfId="2" applyFont="1" applyFill="1" applyBorder="1" applyAlignment="1" applyProtection="1">
      <alignment horizontal="center" vertical="center" textRotation="255" wrapText="1"/>
    </xf>
    <xf numFmtId="0" fontId="7" fillId="9" borderId="1" xfId="2" applyFont="1" applyFill="1" applyBorder="1" applyAlignment="1" applyProtection="1">
      <alignment horizontal="center" vertical="center" wrapText="1"/>
    </xf>
    <xf numFmtId="0" fontId="7" fillId="9" borderId="9" xfId="2" applyFont="1" applyFill="1" applyBorder="1" applyAlignment="1" applyProtection="1">
      <alignment horizontal="center" vertical="center" wrapText="1"/>
    </xf>
    <xf numFmtId="0" fontId="7" fillId="9" borderId="20" xfId="2" applyFont="1" applyFill="1" applyBorder="1" applyAlignment="1" applyProtection="1">
      <alignment horizontal="center" vertical="center" wrapText="1"/>
    </xf>
    <xf numFmtId="0" fontId="7" fillId="0" borderId="9" xfId="2" applyFont="1" applyFill="1" applyBorder="1" applyAlignment="1" applyProtection="1">
      <alignment horizontal="left" vertical="center" wrapText="1"/>
    </xf>
    <xf numFmtId="0" fontId="7" fillId="0" borderId="4" xfId="2" applyFont="1" applyFill="1" applyBorder="1" applyAlignment="1" applyProtection="1">
      <alignment horizontal="left" vertical="center" wrapText="1"/>
    </xf>
    <xf numFmtId="0" fontId="7" fillId="9" borderId="10" xfId="2" applyFont="1" applyFill="1" applyBorder="1" applyAlignment="1" applyProtection="1">
      <alignment horizontal="center" vertical="center" textRotation="255" wrapText="1"/>
    </xf>
    <xf numFmtId="0" fontId="7" fillId="9" borderId="16" xfId="2" applyFont="1" applyFill="1" applyBorder="1" applyAlignment="1" applyProtection="1">
      <alignment horizontal="center" vertical="center" textRotation="255" wrapText="1"/>
    </xf>
    <xf numFmtId="0" fontId="7" fillId="9" borderId="16" xfId="2" applyFont="1" applyFill="1" applyBorder="1" applyAlignment="1" applyProtection="1">
      <alignment horizontal="center" vertical="center" wrapText="1"/>
    </xf>
    <xf numFmtId="0" fontId="7" fillId="9" borderId="0" xfId="2" applyFont="1" applyFill="1" applyBorder="1" applyAlignment="1" applyProtection="1">
      <alignment horizontal="center" vertical="center" wrapText="1"/>
    </xf>
    <xf numFmtId="0" fontId="7" fillId="9" borderId="5" xfId="2" applyFont="1" applyFill="1" applyBorder="1" applyAlignment="1" applyProtection="1">
      <alignment horizontal="center" vertical="center" wrapText="1"/>
    </xf>
    <xf numFmtId="49" fontId="7" fillId="0" borderId="27" xfId="2" applyNumberFormat="1" applyFont="1" applyFill="1" applyBorder="1" applyAlignment="1" applyProtection="1">
      <alignment horizontal="left" vertical="top" wrapText="1"/>
      <protection locked="0"/>
    </xf>
    <xf numFmtId="49" fontId="7" fillId="0" borderId="7" xfId="2" applyNumberFormat="1" applyFont="1" applyFill="1" applyBorder="1" applyAlignment="1" applyProtection="1">
      <alignment horizontal="left" vertical="top" wrapText="1"/>
      <protection locked="0"/>
    </xf>
    <xf numFmtId="49" fontId="7" fillId="0" borderId="25" xfId="2" applyNumberFormat="1" applyFont="1" applyFill="1" applyBorder="1" applyAlignment="1" applyProtection="1">
      <alignment horizontal="left" vertical="top" wrapText="1"/>
      <protection locked="0"/>
    </xf>
    <xf numFmtId="182" fontId="7" fillId="0" borderId="27" xfId="2" applyNumberFormat="1" applyFont="1" applyFill="1" applyBorder="1" applyAlignment="1" applyProtection="1">
      <alignment horizontal="center" vertical="center"/>
      <protection locked="0"/>
    </xf>
    <xf numFmtId="182" fontId="7" fillId="0" borderId="7" xfId="2" applyNumberFormat="1" applyFont="1" applyFill="1" applyBorder="1" applyAlignment="1" applyProtection="1">
      <alignment horizontal="center" vertical="center"/>
      <protection locked="0"/>
    </xf>
    <xf numFmtId="182" fontId="7" fillId="0" borderId="25" xfId="2" applyNumberFormat="1" applyFont="1" applyFill="1" applyBorder="1" applyAlignment="1" applyProtection="1">
      <alignment horizontal="center" vertical="center"/>
      <protection locked="0"/>
    </xf>
    <xf numFmtId="0" fontId="7" fillId="0" borderId="42" xfId="2" applyFont="1" applyFill="1" applyBorder="1" applyAlignment="1" applyProtection="1">
      <alignment vertical="center"/>
    </xf>
    <xf numFmtId="0" fontId="7" fillId="0" borderId="43" xfId="2" applyFont="1" applyFill="1" applyBorder="1" applyAlignment="1" applyProtection="1">
      <alignment vertical="center"/>
    </xf>
    <xf numFmtId="0" fontId="7" fillId="0" borderId="12" xfId="2" applyFont="1" applyFill="1" applyBorder="1" applyAlignment="1" applyProtection="1">
      <alignment vertical="center"/>
    </xf>
    <xf numFmtId="0" fontId="7" fillId="0" borderId="38" xfId="2" applyFont="1" applyFill="1" applyBorder="1" applyAlignment="1" applyProtection="1">
      <alignment vertical="center"/>
    </xf>
    <xf numFmtId="0" fontId="7" fillId="2" borderId="27" xfId="2" applyFont="1" applyFill="1" applyBorder="1" applyAlignment="1" applyProtection="1">
      <alignment horizontal="center" vertical="center" wrapText="1"/>
      <protection locked="0"/>
    </xf>
    <xf numFmtId="0" fontId="7" fillId="2" borderId="7" xfId="2" applyFont="1" applyFill="1" applyBorder="1" applyAlignment="1" applyProtection="1">
      <alignment horizontal="center" vertical="center" wrapText="1"/>
      <protection locked="0"/>
    </xf>
    <xf numFmtId="0" fontId="7" fillId="2" borderId="25" xfId="2" applyFont="1" applyFill="1" applyBorder="1" applyAlignment="1" applyProtection="1">
      <alignment horizontal="center" vertical="center" wrapText="1"/>
      <protection locked="0"/>
    </xf>
    <xf numFmtId="0" fontId="7" fillId="0" borderId="11" xfId="2" applyFont="1" applyBorder="1" applyAlignment="1" applyProtection="1">
      <alignment horizontal="center" vertical="center" wrapText="1"/>
    </xf>
    <xf numFmtId="0" fontId="7" fillId="0" borderId="0" xfId="2" applyFont="1" applyBorder="1" applyAlignment="1" applyProtection="1">
      <alignment horizontal="center" vertical="center" wrapText="1"/>
    </xf>
    <xf numFmtId="0" fontId="13" fillId="9" borderId="40" xfId="3" applyFont="1" applyFill="1" applyBorder="1" applyAlignment="1" applyProtection="1">
      <alignment horizontal="center" vertical="center" textRotation="255" wrapText="1"/>
    </xf>
    <xf numFmtId="0" fontId="13" fillId="9" borderId="41" xfId="3" applyFont="1" applyFill="1" applyBorder="1" applyAlignment="1" applyProtection="1">
      <alignment horizontal="center" vertical="center" textRotation="255" wrapText="1"/>
    </xf>
    <xf numFmtId="0" fontId="7" fillId="0" borderId="14" xfId="3" applyFont="1" applyFill="1" applyBorder="1" applyAlignment="1" applyProtection="1">
      <alignment vertical="center" wrapText="1" shrinkToFit="1"/>
    </xf>
    <xf numFmtId="0" fontId="7" fillId="0" borderId="23" xfId="3" applyFont="1" applyFill="1" applyBorder="1" applyAlignment="1" applyProtection="1">
      <alignment vertical="center" wrapText="1" shrinkToFit="1"/>
    </xf>
    <xf numFmtId="0" fontId="7" fillId="0" borderId="1" xfId="3" applyFont="1" applyFill="1" applyBorder="1" applyAlignment="1" applyProtection="1">
      <alignment vertical="center" wrapText="1" shrinkToFit="1"/>
    </xf>
    <xf numFmtId="0" fontId="7" fillId="3" borderId="14" xfId="2" applyFont="1" applyFill="1" applyBorder="1" applyAlignment="1" applyProtection="1">
      <alignment vertical="center" wrapText="1"/>
    </xf>
    <xf numFmtId="0" fontId="7" fillId="3" borderId="23" xfId="2" applyFont="1" applyFill="1" applyBorder="1" applyAlignment="1" applyProtection="1">
      <alignment vertical="center" wrapText="1"/>
    </xf>
    <xf numFmtId="0" fontId="7" fillId="3" borderId="1" xfId="2" applyFont="1" applyFill="1" applyBorder="1" applyAlignment="1" applyProtection="1">
      <alignment vertical="center" wrapText="1"/>
    </xf>
    <xf numFmtId="49" fontId="7" fillId="9" borderId="40" xfId="3" applyNumberFormat="1" applyFont="1" applyFill="1" applyBorder="1" applyAlignment="1" applyProtection="1">
      <alignment horizontal="center" vertical="center" shrinkToFit="1"/>
    </xf>
    <xf numFmtId="49" fontId="7" fillId="9" borderId="41" xfId="3" applyNumberFormat="1" applyFont="1" applyFill="1" applyBorder="1" applyAlignment="1" applyProtection="1">
      <alignment horizontal="center" vertical="center" shrinkToFit="1"/>
    </xf>
    <xf numFmtId="0" fontId="7" fillId="9" borderId="16" xfId="3" applyFont="1" applyFill="1" applyBorder="1" applyAlignment="1" applyProtection="1">
      <alignment horizontal="center" vertical="center"/>
    </xf>
    <xf numFmtId="0" fontId="7" fillId="9" borderId="0" xfId="3" applyFont="1" applyFill="1" applyBorder="1" applyAlignment="1" applyProtection="1">
      <alignment horizontal="center" vertical="center"/>
    </xf>
    <xf numFmtId="0" fontId="7" fillId="9" borderId="5" xfId="3" applyFont="1" applyFill="1" applyBorder="1" applyAlignment="1" applyProtection="1">
      <alignment horizontal="center" vertical="center"/>
    </xf>
    <xf numFmtId="0" fontId="7" fillId="0" borderId="11" xfId="2" applyFont="1" applyFill="1" applyBorder="1" applyAlignment="1" applyProtection="1">
      <alignment vertical="center" wrapText="1"/>
    </xf>
    <xf numFmtId="0" fontId="7" fillId="0" borderId="0" xfId="2" applyFont="1" applyFill="1" applyBorder="1" applyAlignment="1" applyProtection="1">
      <alignment vertical="center" wrapText="1"/>
    </xf>
    <xf numFmtId="0" fontId="7" fillId="0" borderId="5" xfId="2" applyFont="1" applyFill="1" applyBorder="1" applyAlignment="1" applyProtection="1">
      <alignment vertical="center" wrapText="1"/>
    </xf>
    <xf numFmtId="0" fontId="7" fillId="0" borderId="27" xfId="3" applyNumberFormat="1" applyFont="1" applyFill="1" applyBorder="1" applyAlignment="1" applyProtection="1">
      <alignment horizontal="center" vertical="center"/>
      <protection locked="0"/>
    </xf>
    <xf numFmtId="0" fontId="7" fillId="0" borderId="7" xfId="3" applyNumberFormat="1" applyFont="1" applyFill="1" applyBorder="1" applyAlignment="1" applyProtection="1">
      <alignment horizontal="center" vertical="center"/>
      <protection locked="0"/>
    </xf>
    <xf numFmtId="0" fontId="7" fillId="0" borderId="25" xfId="3" applyNumberFormat="1" applyFont="1" applyFill="1" applyBorder="1" applyAlignment="1" applyProtection="1">
      <alignment horizontal="center" vertical="center"/>
      <protection locked="0"/>
    </xf>
    <xf numFmtId="182" fontId="7" fillId="0" borderId="27" xfId="3" applyNumberFormat="1" applyFont="1" applyFill="1" applyBorder="1" applyAlignment="1" applyProtection="1">
      <alignment horizontal="center" vertical="center"/>
      <protection locked="0"/>
    </xf>
    <xf numFmtId="182" fontId="7" fillId="0" borderId="7" xfId="3" applyNumberFormat="1" applyFont="1" applyFill="1" applyBorder="1" applyAlignment="1" applyProtection="1">
      <alignment horizontal="center" vertical="center"/>
      <protection locked="0"/>
    </xf>
    <xf numFmtId="182" fontId="7" fillId="0" borderId="25" xfId="3" applyNumberFormat="1" applyFont="1" applyFill="1" applyBorder="1" applyAlignment="1" applyProtection="1">
      <alignment horizontal="center" vertical="center"/>
      <protection locked="0"/>
    </xf>
    <xf numFmtId="180" fontId="7" fillId="0" borderId="31" xfId="2" applyNumberFormat="1" applyFont="1" applyBorder="1" applyAlignment="1" applyProtection="1">
      <alignment horizontal="left" vertical="center" wrapText="1"/>
      <protection locked="0"/>
    </xf>
    <xf numFmtId="180" fontId="7" fillId="0" borderId="35" xfId="2" applyNumberFormat="1" applyFont="1" applyBorder="1" applyAlignment="1" applyProtection="1">
      <alignment horizontal="left" vertical="center" wrapText="1"/>
      <protection locked="0"/>
    </xf>
    <xf numFmtId="0" fontId="7" fillId="0" borderId="9" xfId="2" applyFont="1" applyFill="1" applyBorder="1" applyAlignment="1" applyProtection="1">
      <alignment horizontal="left" vertical="center"/>
    </xf>
    <xf numFmtId="0" fontId="7" fillId="0" borderId="0" xfId="2" applyFont="1" applyFill="1" applyBorder="1" applyAlignment="1" applyProtection="1">
      <alignment horizontal="left" vertical="center"/>
    </xf>
    <xf numFmtId="0" fontId="7" fillId="0" borderId="4" xfId="2" applyFont="1" applyFill="1" applyBorder="1" applyAlignment="1" applyProtection="1">
      <alignment horizontal="left" vertical="center"/>
    </xf>
    <xf numFmtId="0" fontId="7" fillId="0" borderId="39" xfId="2" applyFont="1" applyFill="1" applyBorder="1" applyAlignment="1" applyProtection="1">
      <alignment horizontal="left" vertical="center"/>
    </xf>
    <xf numFmtId="49" fontId="7" fillId="11" borderId="27" xfId="3" applyNumberFormat="1" applyFont="1" applyFill="1" applyBorder="1" applyAlignment="1" applyProtection="1">
      <alignment horizontal="center" vertical="center" wrapText="1" shrinkToFit="1"/>
      <protection locked="0"/>
    </xf>
    <xf numFmtId="49" fontId="7" fillId="11" borderId="7" xfId="3" applyNumberFormat="1" applyFont="1" applyFill="1" applyBorder="1" applyAlignment="1" applyProtection="1">
      <alignment horizontal="center" vertical="center" wrapText="1" shrinkToFit="1"/>
      <protection locked="0"/>
    </xf>
    <xf numFmtId="49" fontId="7" fillId="11" borderId="25" xfId="3" applyNumberFormat="1" applyFont="1" applyFill="1" applyBorder="1" applyAlignment="1" applyProtection="1">
      <alignment horizontal="center" vertical="center" wrapText="1" shrinkToFit="1"/>
      <protection locked="0"/>
    </xf>
    <xf numFmtId="49" fontId="7" fillId="0" borderId="27" xfId="3" applyNumberFormat="1" applyFont="1" applyFill="1" applyBorder="1" applyAlignment="1" applyProtection="1">
      <alignment horizontal="left" vertical="top" wrapText="1"/>
      <protection locked="0"/>
    </xf>
    <xf numFmtId="49" fontId="7" fillId="0" borderId="7" xfId="3" applyNumberFormat="1" applyFont="1" applyFill="1" applyBorder="1" applyAlignment="1" applyProtection="1">
      <alignment horizontal="left" vertical="top" wrapText="1"/>
      <protection locked="0"/>
    </xf>
    <xf numFmtId="49" fontId="7" fillId="0" borderId="25" xfId="3" applyNumberFormat="1" applyFont="1" applyFill="1" applyBorder="1" applyAlignment="1" applyProtection="1">
      <alignment horizontal="left" vertical="top" wrapText="1"/>
      <protection locked="0"/>
    </xf>
    <xf numFmtId="0" fontId="7" fillId="0" borderId="9" xfId="3" applyFont="1" applyFill="1" applyBorder="1" applyAlignment="1" applyProtection="1">
      <alignment vertical="center" wrapText="1"/>
    </xf>
    <xf numFmtId="0" fontId="7" fillId="0" borderId="4" xfId="3" applyFont="1" applyFill="1" applyBorder="1" applyAlignment="1" applyProtection="1">
      <alignment vertical="center" wrapText="1"/>
    </xf>
    <xf numFmtId="0" fontId="7" fillId="0" borderId="42" xfId="0" applyFont="1" applyBorder="1" applyAlignment="1" applyProtection="1">
      <alignment horizontal="center" vertical="center" wrapText="1"/>
    </xf>
    <xf numFmtId="0" fontId="7" fillId="0" borderId="43" xfId="0" applyFont="1" applyBorder="1" applyAlignment="1" applyProtection="1">
      <alignment horizontal="center" vertical="center" wrapText="1"/>
    </xf>
    <xf numFmtId="0" fontId="7" fillId="0" borderId="46" xfId="0" applyFont="1" applyBorder="1" applyAlignment="1" applyProtection="1">
      <alignment horizontal="center" vertical="center" wrapText="1"/>
    </xf>
    <xf numFmtId="0" fontId="7" fillId="10" borderId="27" xfId="3" applyFont="1" applyFill="1" applyBorder="1" applyAlignment="1" applyProtection="1">
      <alignment horizontal="center" vertical="center"/>
      <protection locked="0"/>
    </xf>
    <xf numFmtId="0" fontId="7" fillId="10" borderId="7" xfId="3" applyFont="1" applyFill="1" applyBorder="1" applyAlignment="1" applyProtection="1">
      <alignment horizontal="center" vertical="center"/>
      <protection locked="0"/>
    </xf>
    <xf numFmtId="0" fontId="7" fillId="0" borderId="34" xfId="2" applyFont="1" applyFill="1" applyBorder="1" applyAlignment="1" applyProtection="1">
      <alignment horizontal="center" vertical="center"/>
    </xf>
    <xf numFmtId="49" fontId="7" fillId="0" borderId="7" xfId="2" applyNumberFormat="1" applyFont="1" applyFill="1" applyBorder="1" applyAlignment="1" applyProtection="1">
      <alignment horizontal="center" vertical="center"/>
    </xf>
    <xf numFmtId="49" fontId="7" fillId="0" borderId="25" xfId="2" applyNumberFormat="1" applyFont="1" applyFill="1" applyBorder="1" applyAlignment="1" applyProtection="1">
      <alignment horizontal="center" vertical="center"/>
    </xf>
    <xf numFmtId="49" fontId="7" fillId="0" borderId="26" xfId="2" applyNumberFormat="1" applyFont="1" applyFill="1" applyBorder="1" applyAlignment="1" applyProtection="1">
      <alignment horizontal="right" vertical="center" wrapText="1"/>
    </xf>
    <xf numFmtId="49" fontId="7" fillId="0" borderId="23" xfId="2" applyNumberFormat="1" applyFont="1" applyFill="1" applyBorder="1" applyAlignment="1" applyProtection="1">
      <alignment horizontal="right" vertical="center" wrapText="1"/>
    </xf>
    <xf numFmtId="49" fontId="7" fillId="0" borderId="34" xfId="2" applyNumberFormat="1" applyFont="1" applyFill="1" applyBorder="1" applyAlignment="1" applyProtection="1">
      <alignment horizontal="right" vertical="center" wrapText="1"/>
    </xf>
    <xf numFmtId="0" fontId="7" fillId="0" borderId="27"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7" fillId="0" borderId="25" xfId="0" applyFont="1" applyBorder="1" applyAlignment="1" applyProtection="1">
      <alignment horizontal="center" vertical="center" wrapText="1"/>
      <protection locked="0"/>
    </xf>
    <xf numFmtId="49" fontId="7" fillId="3" borderId="21" xfId="2" applyNumberFormat="1" applyFont="1" applyFill="1" applyBorder="1" applyAlignment="1" applyProtection="1">
      <alignment horizontal="center" vertical="center" wrapText="1"/>
    </xf>
    <xf numFmtId="49" fontId="7" fillId="3" borderId="40" xfId="2" applyNumberFormat="1" applyFont="1" applyFill="1" applyBorder="1" applyAlignment="1" applyProtection="1">
      <alignment horizontal="center" vertical="center" wrapText="1"/>
    </xf>
    <xf numFmtId="49" fontId="7" fillId="3" borderId="41" xfId="2" applyNumberFormat="1" applyFont="1" applyFill="1" applyBorder="1" applyAlignment="1" applyProtection="1">
      <alignment horizontal="center" vertical="center" wrapText="1"/>
    </xf>
    <xf numFmtId="0" fontId="7" fillId="2" borderId="27" xfId="2" applyFont="1" applyFill="1" applyBorder="1" applyAlignment="1" applyProtection="1">
      <alignment horizontal="center" vertical="center"/>
      <protection locked="0"/>
    </xf>
    <xf numFmtId="0" fontId="7" fillId="2" borderId="25" xfId="2" applyFont="1" applyFill="1" applyBorder="1" applyAlignment="1" applyProtection="1">
      <alignment horizontal="center" vertical="center"/>
      <protection locked="0"/>
    </xf>
    <xf numFmtId="49" fontId="7" fillId="11" borderId="27" xfId="2" applyNumberFormat="1" applyFont="1" applyFill="1" applyBorder="1" applyAlignment="1" applyProtection="1">
      <alignment horizontal="center" vertical="center" shrinkToFit="1"/>
      <protection locked="0"/>
    </xf>
    <xf numFmtId="49" fontId="7" fillId="11" borderId="25" xfId="2" applyNumberFormat="1" applyFont="1" applyFill="1" applyBorder="1" applyAlignment="1" applyProtection="1">
      <alignment horizontal="center" vertical="center" shrinkToFit="1"/>
      <protection locked="0"/>
    </xf>
    <xf numFmtId="49" fontId="7" fillId="0" borderId="27" xfId="2" applyNumberFormat="1" applyFont="1" applyFill="1" applyBorder="1" applyAlignment="1" applyProtection="1">
      <alignment horizontal="center" vertical="center" shrinkToFit="1"/>
      <protection locked="0"/>
    </xf>
    <xf numFmtId="49" fontId="7" fillId="0" borderId="7" xfId="2" applyNumberFormat="1" applyFont="1" applyFill="1" applyBorder="1" applyAlignment="1" applyProtection="1">
      <alignment horizontal="center" vertical="center" shrinkToFit="1"/>
      <protection locked="0"/>
    </xf>
    <xf numFmtId="49" fontId="7" fillId="0" borderId="25" xfId="2" applyNumberFormat="1" applyFont="1" applyFill="1" applyBorder="1" applyAlignment="1" applyProtection="1">
      <alignment horizontal="center" vertical="center" shrinkToFit="1"/>
      <protection locked="0"/>
    </xf>
    <xf numFmtId="0" fontId="7" fillId="0" borderId="27" xfId="2" applyFont="1" applyFill="1" applyBorder="1" applyAlignment="1" applyProtection="1">
      <alignment horizontal="left" vertical="center" wrapText="1" shrinkToFit="1"/>
    </xf>
    <xf numFmtId="0" fontId="7" fillId="0" borderId="7" xfId="2" applyFont="1" applyFill="1" applyBorder="1" applyAlignment="1" applyProtection="1">
      <alignment horizontal="left" vertical="center" wrapText="1" shrinkToFit="1"/>
    </xf>
    <xf numFmtId="0" fontId="7" fillId="0" borderId="36" xfId="2" applyFont="1" applyFill="1" applyBorder="1" applyAlignment="1" applyProtection="1">
      <alignment horizontal="left" vertical="center" wrapText="1" shrinkToFit="1"/>
    </xf>
    <xf numFmtId="49" fontId="7" fillId="11" borderId="7" xfId="2" applyNumberFormat="1" applyFont="1" applyFill="1" applyBorder="1" applyAlignment="1" applyProtection="1">
      <alignment horizontal="center" vertical="center" shrinkToFit="1"/>
      <protection locked="0"/>
    </xf>
    <xf numFmtId="0" fontId="7" fillId="9" borderId="14" xfId="2" applyFont="1" applyFill="1" applyBorder="1" applyAlignment="1" applyProtection="1">
      <alignment vertical="center" wrapText="1"/>
    </xf>
    <xf numFmtId="0" fontId="7" fillId="9" borderId="23" xfId="2" applyFont="1" applyFill="1" applyBorder="1" applyAlignment="1" applyProtection="1">
      <alignment vertical="center" wrapText="1"/>
    </xf>
    <xf numFmtId="0" fontId="7" fillId="9" borderId="1" xfId="2" applyFont="1" applyFill="1" applyBorder="1" applyAlignment="1" applyProtection="1">
      <alignment vertical="center" wrapText="1"/>
    </xf>
    <xf numFmtId="0" fontId="7" fillId="7" borderId="27" xfId="2" applyFont="1" applyFill="1" applyBorder="1" applyAlignment="1" applyProtection="1">
      <alignment horizontal="center" vertical="center" wrapText="1" shrinkToFit="1"/>
      <protection locked="0"/>
    </xf>
    <xf numFmtId="0" fontId="7" fillId="7" borderId="25" xfId="2" applyFont="1" applyFill="1" applyBorder="1" applyAlignment="1" applyProtection="1">
      <alignment horizontal="center" vertical="center" wrapText="1" shrinkToFit="1"/>
      <protection locked="0"/>
    </xf>
    <xf numFmtId="0" fontId="7" fillId="0" borderId="29" xfId="2" applyFont="1" applyFill="1" applyBorder="1" applyAlignment="1" applyProtection="1">
      <alignment horizontal="right" vertical="center"/>
    </xf>
    <xf numFmtId="0" fontId="7" fillId="0" borderId="47" xfId="2" applyFont="1" applyFill="1" applyBorder="1" applyAlignment="1" applyProtection="1">
      <alignment horizontal="right" vertical="center"/>
    </xf>
    <xf numFmtId="14" fontId="7" fillId="0" borderId="27" xfId="2" applyNumberFormat="1" applyFont="1" applyFill="1" applyBorder="1" applyAlignment="1" applyProtection="1">
      <alignment horizontal="center" vertical="center"/>
      <protection locked="0"/>
    </xf>
    <xf numFmtId="14" fontId="7" fillId="0" borderId="7" xfId="2" applyNumberFormat="1" applyFont="1" applyFill="1" applyBorder="1" applyAlignment="1" applyProtection="1">
      <alignment horizontal="center" vertical="center"/>
      <protection locked="0"/>
    </xf>
    <xf numFmtId="14" fontId="7" fillId="0" borderId="25" xfId="2" applyNumberFormat="1" applyFont="1" applyFill="1" applyBorder="1" applyAlignment="1" applyProtection="1">
      <alignment horizontal="center" vertical="center"/>
      <protection locked="0"/>
    </xf>
    <xf numFmtId="0" fontId="7" fillId="0" borderId="0"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1" fillId="3" borderId="10" xfId="2" applyFont="1" applyFill="1" applyBorder="1" applyAlignment="1" applyProtection="1">
      <alignment vertical="center" wrapText="1"/>
    </xf>
    <xf numFmtId="0" fontId="1" fillId="3" borderId="18" xfId="2" applyFont="1" applyFill="1" applyBorder="1" applyAlignment="1" applyProtection="1">
      <alignment vertical="center" wrapText="1"/>
    </xf>
    <xf numFmtId="0" fontId="1" fillId="3" borderId="19" xfId="2" applyFont="1" applyFill="1" applyBorder="1" applyAlignment="1" applyProtection="1">
      <alignment vertical="center" wrapText="1"/>
    </xf>
    <xf numFmtId="0" fontId="1" fillId="3" borderId="16" xfId="2" applyFont="1" applyFill="1" applyBorder="1" applyAlignment="1" applyProtection="1">
      <alignment vertical="center" wrapText="1"/>
    </xf>
    <xf numFmtId="0" fontId="1" fillId="3" borderId="0" xfId="2" applyFont="1" applyFill="1" applyBorder="1" applyAlignment="1" applyProtection="1">
      <alignment vertical="center" wrapText="1"/>
    </xf>
    <xf numFmtId="0" fontId="1" fillId="3" borderId="5" xfId="2" applyFont="1" applyFill="1" applyBorder="1" applyAlignment="1" applyProtection="1">
      <alignment vertical="center" wrapText="1"/>
    </xf>
    <xf numFmtId="0" fontId="1" fillId="3" borderId="9" xfId="2" applyFont="1" applyFill="1" applyBorder="1" applyAlignment="1" applyProtection="1">
      <alignment vertical="center" wrapText="1"/>
    </xf>
    <xf numFmtId="0" fontId="1" fillId="3" borderId="4" xfId="2" applyFont="1" applyFill="1" applyBorder="1" applyAlignment="1" applyProtection="1">
      <alignment vertical="center" wrapText="1"/>
    </xf>
    <xf numFmtId="0" fontId="1" fillId="3" borderId="20" xfId="2" applyFont="1" applyFill="1" applyBorder="1" applyAlignment="1" applyProtection="1">
      <alignment vertical="center" wrapText="1"/>
    </xf>
  </cellXfs>
  <cellStyles count="9">
    <cellStyle name="標準" xfId="0" builtinId="0"/>
    <cellStyle name="標準_【参考】簡易Ⅰ　一般土木・設備工事用（簡1，共1・2・3） 2" xfId="1"/>
    <cellStyle name="標準_【参考】簡易Ⅰ　一般土木・設備工事用（簡1，共1・2・3）_様式-共2　企業の施工実績等の状況（単）(H23.12改正）" xfId="2"/>
    <cellStyle name="標準_【参考】簡易Ⅰ　一般土木・設備工事用（簡1，共1・2・3）_様式-共3　配置予定技術者の施工実績等の状況（CPD）(H23.12改正）" xfId="3"/>
    <cellStyle name="標準_【参考】簡易Ⅱ　一般土木工事用　Q様式" xfId="4"/>
    <cellStyle name="標準_●作業中　【評価調書】　土木工事（簡Ⅰ）" xfId="5"/>
    <cellStyle name="標準_Book2 2" xfId="6"/>
    <cellStyle name="標準_Book2_◎H23改正　【手引き挿入資料】　評価項目の表（図のコピー用）(231130 1507受）（現）" xfId="7"/>
    <cellStyle name="標準_Book2_様式-共3　配置予定技術者の施工実績等の状況（CPD）(H23.12改正）" xfId="8"/>
  </cellStyles>
  <dxfs count="1">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39"/>
  <sheetViews>
    <sheetView showGridLines="0" tabSelected="1" view="pageBreakPreview" zoomScale="70" zoomScaleNormal="85" zoomScaleSheetLayoutView="70" workbookViewId="0">
      <selection activeCell="G6" sqref="G6:O6"/>
    </sheetView>
  </sheetViews>
  <sheetFormatPr defaultRowHeight="12" outlineLevelCol="1" x14ac:dyDescent="0.15"/>
  <cols>
    <col min="1" max="1" width="4.75" style="87" customWidth="1"/>
    <col min="2" max="2" width="13.5" style="87" customWidth="1"/>
    <col min="3" max="3" width="24.25" style="87" customWidth="1"/>
    <col min="4" max="4" width="3.125" style="87" customWidth="1"/>
    <col min="5" max="5" width="4.125" style="87" customWidth="1"/>
    <col min="6" max="6" width="4.25" style="87" customWidth="1"/>
    <col min="7" max="8" width="7.125" style="87" customWidth="1"/>
    <col min="9" max="9" width="3.625" style="87" customWidth="1"/>
    <col min="10" max="10" width="3.75" style="87" customWidth="1"/>
    <col min="11" max="11" width="3.125" style="87" customWidth="1"/>
    <col min="12" max="12" width="3.75" style="87" customWidth="1"/>
    <col min="13" max="13" width="2.875" style="87" customWidth="1"/>
    <col min="14" max="14" width="2.75" style="87" customWidth="1"/>
    <col min="15" max="15" width="5.5" style="87" customWidth="1"/>
    <col min="16" max="17" width="9" style="87"/>
    <col min="18" max="21" width="20.625" style="87" hidden="1" customWidth="1" outlineLevel="1"/>
    <col min="22" max="22" width="14.125" style="87" hidden="1" customWidth="1" outlineLevel="1"/>
    <col min="23" max="23" width="9" style="87" collapsed="1"/>
    <col min="24" max="16384" width="9" style="87"/>
  </cols>
  <sheetData>
    <row r="1" spans="2:30" s="74" customFormat="1" ht="12.75" thickBot="1" x14ac:dyDescent="0.2">
      <c r="B1" s="73" t="s">
        <v>130</v>
      </c>
      <c r="M1" s="75"/>
      <c r="N1" s="75"/>
      <c r="O1" s="75"/>
    </row>
    <row r="2" spans="2:30" s="74" customFormat="1" ht="14.25" customHeight="1" thickBot="1" x14ac:dyDescent="0.2">
      <c r="H2" s="234" t="s">
        <v>0</v>
      </c>
      <c r="I2" s="235"/>
      <c r="J2" s="236" t="s">
        <v>177</v>
      </c>
      <c r="K2" s="237"/>
      <c r="L2" s="237"/>
      <c r="M2" s="237"/>
      <c r="N2" s="237"/>
      <c r="O2" s="238"/>
    </row>
    <row r="3" spans="2:30" s="12" customFormat="1" ht="7.5" customHeight="1" x14ac:dyDescent="0.15">
      <c r="B3" s="13"/>
      <c r="C3" s="13"/>
      <c r="D3" s="13"/>
      <c r="E3" s="13"/>
      <c r="F3" s="13"/>
      <c r="G3" s="13"/>
      <c r="H3" s="13"/>
      <c r="I3" s="13"/>
      <c r="J3" s="13"/>
      <c r="K3" s="13"/>
      <c r="L3" s="13"/>
      <c r="M3" s="13"/>
      <c r="N3" s="13"/>
      <c r="O3" s="13"/>
      <c r="P3" s="11"/>
      <c r="Q3" s="11"/>
    </row>
    <row r="4" spans="2:30" s="12" customFormat="1" ht="17.25" x14ac:dyDescent="0.15">
      <c r="B4" s="245" t="s">
        <v>127</v>
      </c>
      <c r="C4" s="245"/>
      <c r="D4" s="245"/>
      <c r="E4" s="245"/>
      <c r="F4" s="245"/>
      <c r="G4" s="245"/>
      <c r="H4" s="245"/>
      <c r="I4" s="245"/>
      <c r="J4" s="245"/>
      <c r="K4" s="245"/>
      <c r="L4" s="245"/>
      <c r="M4" s="245"/>
      <c r="N4" s="245"/>
      <c r="O4" s="245"/>
      <c r="P4" s="11"/>
      <c r="Q4" s="11"/>
    </row>
    <row r="5" spans="2:30" s="12" customFormat="1" ht="7.5" customHeight="1" thickBot="1" x14ac:dyDescent="0.2">
      <c r="B5" s="13"/>
      <c r="C5" s="13"/>
      <c r="D5" s="13"/>
      <c r="E5" s="13"/>
      <c r="F5" s="13"/>
      <c r="G5" s="13"/>
      <c r="H5" s="13"/>
      <c r="I5" s="13"/>
      <c r="J5" s="13"/>
      <c r="K5" s="13"/>
      <c r="L5" s="13"/>
      <c r="M5" s="13"/>
      <c r="N5" s="13"/>
      <c r="O5" s="13"/>
      <c r="P5" s="11"/>
      <c r="Q5" s="11"/>
    </row>
    <row r="6" spans="2:30" s="12" customFormat="1" ht="15" customHeight="1" thickBot="1" x14ac:dyDescent="0.2">
      <c r="B6" s="13"/>
      <c r="C6" s="13"/>
      <c r="D6" s="246" t="s">
        <v>1</v>
      </c>
      <c r="E6" s="247"/>
      <c r="F6" s="247"/>
      <c r="G6" s="239"/>
      <c r="H6" s="240"/>
      <c r="I6" s="240"/>
      <c r="J6" s="240"/>
      <c r="K6" s="240"/>
      <c r="L6" s="240"/>
      <c r="M6" s="240"/>
      <c r="N6" s="240"/>
      <c r="O6" s="241"/>
      <c r="P6" s="11"/>
      <c r="Q6" s="11"/>
    </row>
    <row r="7" spans="2:30" s="12" customFormat="1" ht="7.5" customHeight="1" thickBot="1" x14ac:dyDescent="0.2">
      <c r="B7" s="14"/>
      <c r="C7" s="14"/>
      <c r="D7" s="14"/>
      <c r="E7" s="14"/>
      <c r="F7" s="14"/>
      <c r="G7" s="14"/>
      <c r="H7" s="14"/>
      <c r="I7" s="14"/>
      <c r="J7" s="14"/>
      <c r="K7" s="14"/>
      <c r="L7" s="14"/>
      <c r="M7" s="14"/>
      <c r="N7" s="14"/>
      <c r="O7" s="14"/>
      <c r="P7" s="11"/>
      <c r="Q7" s="11"/>
    </row>
    <row r="8" spans="2:30" s="74" customFormat="1" ht="15" customHeight="1" thickBot="1" x14ac:dyDescent="0.2">
      <c r="B8" s="108" t="s">
        <v>2</v>
      </c>
      <c r="C8" s="248" t="s">
        <v>178</v>
      </c>
      <c r="D8" s="249"/>
      <c r="E8" s="249"/>
      <c r="F8" s="249"/>
      <c r="G8" s="249"/>
      <c r="H8" s="249"/>
      <c r="I8" s="249"/>
      <c r="J8" s="249"/>
      <c r="K8" s="249"/>
      <c r="L8" s="249"/>
      <c r="M8" s="249"/>
      <c r="N8" s="249"/>
      <c r="O8" s="250"/>
    </row>
    <row r="9" spans="2:30" s="74" customFormat="1" ht="18" customHeight="1" x14ac:dyDescent="0.15">
      <c r="B9" s="156" t="s">
        <v>3</v>
      </c>
      <c r="C9" s="77"/>
      <c r="D9" s="78"/>
      <c r="H9" s="78"/>
      <c r="I9" s="78"/>
      <c r="J9" s="78"/>
      <c r="K9" s="78"/>
      <c r="L9" s="78"/>
      <c r="M9" s="79"/>
      <c r="N9" s="79"/>
      <c r="O9" s="79"/>
    </row>
    <row r="10" spans="2:30" ht="34.5" thickBot="1" x14ac:dyDescent="0.2">
      <c r="B10" s="155" t="s">
        <v>4</v>
      </c>
      <c r="C10" s="251" t="s">
        <v>5</v>
      </c>
      <c r="D10" s="252"/>
      <c r="E10" s="81" t="s">
        <v>6</v>
      </c>
      <c r="F10" s="82" t="s">
        <v>7</v>
      </c>
      <c r="G10" s="256" t="s">
        <v>8</v>
      </c>
      <c r="H10" s="257"/>
      <c r="I10" s="258"/>
      <c r="J10" s="83" t="s">
        <v>9</v>
      </c>
      <c r="K10" s="81" t="s">
        <v>10</v>
      </c>
      <c r="L10" s="81" t="s">
        <v>11</v>
      </c>
      <c r="M10" s="253" t="s">
        <v>12</v>
      </c>
      <c r="N10" s="254"/>
      <c r="O10" s="81" t="s">
        <v>13</v>
      </c>
      <c r="P10" s="84"/>
      <c r="Q10" s="84"/>
      <c r="R10" s="84"/>
      <c r="S10" s="85"/>
      <c r="T10" s="85"/>
      <c r="U10" s="86"/>
      <c r="V10" s="86"/>
      <c r="W10" s="86"/>
      <c r="X10" s="86"/>
      <c r="Y10" s="86"/>
      <c r="Z10" s="86"/>
      <c r="AA10" s="86"/>
      <c r="AB10" s="86"/>
      <c r="AC10" s="86"/>
      <c r="AD10" s="86"/>
    </row>
    <row r="11" spans="2:30" ht="25.5" customHeight="1" x14ac:dyDescent="0.15">
      <c r="B11" s="232" t="s">
        <v>214</v>
      </c>
      <c r="C11" s="232" t="s">
        <v>35</v>
      </c>
      <c r="D11" s="139" t="s">
        <v>46</v>
      </c>
      <c r="E11" s="81">
        <v>10</v>
      </c>
      <c r="F11" s="136">
        <v>10</v>
      </c>
      <c r="G11" s="224" t="s">
        <v>36</v>
      </c>
      <c r="H11" s="225"/>
      <c r="I11" s="226"/>
      <c r="J11" s="88"/>
      <c r="K11" s="89">
        <v>5</v>
      </c>
      <c r="L11" s="90" t="str">
        <f>IF(J11="","",J11*K11)</f>
        <v/>
      </c>
      <c r="M11" s="242" t="str">
        <f>IF(J11="","",SUM(E11:E12)*L11/F13)</f>
        <v/>
      </c>
      <c r="N11" s="243"/>
      <c r="O11" s="230">
        <f>ROUND(SUM(M11:M12),2)</f>
        <v>0</v>
      </c>
      <c r="P11" s="84"/>
      <c r="Q11" s="84"/>
      <c r="R11" s="84"/>
      <c r="S11" s="85"/>
      <c r="T11" s="85"/>
      <c r="U11" s="86"/>
      <c r="V11" s="86"/>
      <c r="W11" s="86"/>
      <c r="X11" s="86"/>
      <c r="Y11" s="86"/>
      <c r="Z11" s="86"/>
      <c r="AA11" s="86"/>
      <c r="AB11" s="86"/>
      <c r="AC11" s="86"/>
      <c r="AD11" s="86"/>
    </row>
    <row r="12" spans="2:30" ht="25.5" customHeight="1" thickBot="1" x14ac:dyDescent="0.2">
      <c r="B12" s="233"/>
      <c r="C12" s="233"/>
      <c r="D12" s="139" t="s">
        <v>47</v>
      </c>
      <c r="E12" s="81">
        <v>10</v>
      </c>
      <c r="F12" s="136">
        <v>10</v>
      </c>
      <c r="G12" s="227"/>
      <c r="H12" s="228"/>
      <c r="I12" s="229"/>
      <c r="J12" s="88"/>
      <c r="K12" s="89">
        <v>5</v>
      </c>
      <c r="L12" s="90" t="str">
        <f t="shared" ref="L12" si="0">IF(J12="","",J12*K12)</f>
        <v/>
      </c>
      <c r="M12" s="242" t="str">
        <f>IF(J12="","",SUM(E11:E12)*L12/$F$13)</f>
        <v/>
      </c>
      <c r="N12" s="243"/>
      <c r="O12" s="231"/>
      <c r="P12" s="84"/>
      <c r="Q12" s="84"/>
      <c r="R12" s="84"/>
      <c r="S12" s="85"/>
      <c r="T12" s="85"/>
      <c r="U12" s="86"/>
      <c r="V12" s="86"/>
      <c r="W12" s="86"/>
      <c r="X12" s="86"/>
      <c r="Y12" s="86"/>
      <c r="Z12" s="86"/>
      <c r="AA12" s="86"/>
      <c r="AB12" s="86"/>
      <c r="AC12" s="86"/>
      <c r="AD12" s="86"/>
    </row>
    <row r="13" spans="2:30" ht="13.5" customHeight="1" thickBot="1" x14ac:dyDescent="0.2">
      <c r="B13" s="159"/>
      <c r="C13" s="94"/>
      <c r="D13" s="140"/>
      <c r="E13" s="83"/>
      <c r="F13" s="158">
        <f>SUM(F10:F12)</f>
        <v>20</v>
      </c>
      <c r="G13" s="162"/>
      <c r="H13" s="163"/>
      <c r="I13" s="163"/>
      <c r="J13" s="91"/>
      <c r="K13" s="91"/>
      <c r="L13" s="91"/>
      <c r="M13" s="92"/>
      <c r="N13" s="92"/>
      <c r="O13" s="164"/>
      <c r="P13" s="84"/>
      <c r="Q13" s="84"/>
      <c r="R13" s="84"/>
      <c r="S13" s="85"/>
      <c r="T13" s="85"/>
      <c r="U13" s="86"/>
      <c r="V13" s="86"/>
      <c r="W13" s="86"/>
      <c r="X13" s="86"/>
      <c r="Y13" s="86"/>
      <c r="Z13" s="86"/>
      <c r="AA13" s="86"/>
      <c r="AB13" s="86"/>
      <c r="AC13" s="86"/>
      <c r="AD13" s="86"/>
    </row>
    <row r="14" spans="2:30" ht="65.25" customHeight="1" x14ac:dyDescent="0.15">
      <c r="B14" s="204" t="s">
        <v>43</v>
      </c>
      <c r="C14" s="223" t="s">
        <v>136</v>
      </c>
      <c r="D14" s="265"/>
      <c r="E14" s="266">
        <v>2.5</v>
      </c>
      <c r="F14" s="76">
        <v>4</v>
      </c>
      <c r="G14" s="211"/>
      <c r="H14" s="212"/>
      <c r="I14" s="213"/>
      <c r="J14" s="21">
        <f>IF(G14="700席以上のホール（クラシックコンサートに用いられるものに限る）",2,IF(G14="700席以上のホール（一般的な音楽コンサートに用いられるホール）・劇場",1,IF(G14="550席以上のホール（クラシックコンサートに用いられるものに限る）",1,IF(G14="550席以上のホール（一般的な音楽コンサートに用いられるホール）・劇場",0.5,IF(G14="550席未満のホール・劇場又は実績なし",0,0)))))</f>
        <v>0</v>
      </c>
      <c r="K14" s="132">
        <v>2</v>
      </c>
      <c r="L14" s="132">
        <f>IF(J14="","",J14*K14)</f>
        <v>0</v>
      </c>
      <c r="M14" s="255" t="str">
        <f>IF(G14="","",$E$14*L14/$F$17)</f>
        <v/>
      </c>
      <c r="N14" s="255"/>
      <c r="O14" s="244">
        <f>ROUND(SUM(M14:M16),2)</f>
        <v>0</v>
      </c>
      <c r="P14" s="78"/>
      <c r="Q14" s="93"/>
      <c r="R14" s="137" t="s">
        <v>179</v>
      </c>
      <c r="S14" s="137" t="s">
        <v>180</v>
      </c>
      <c r="T14" s="137" t="s">
        <v>181</v>
      </c>
      <c r="U14" s="137" t="s">
        <v>182</v>
      </c>
      <c r="V14" s="137" t="s">
        <v>183</v>
      </c>
      <c r="W14" s="86"/>
      <c r="X14" s="86"/>
      <c r="Y14" s="86"/>
      <c r="Z14" s="86"/>
      <c r="AA14" s="86"/>
      <c r="AB14" s="86"/>
      <c r="AC14" s="86"/>
      <c r="AD14" s="86"/>
    </row>
    <row r="15" spans="2:30" ht="25.5" customHeight="1" x14ac:dyDescent="0.15">
      <c r="B15" s="205"/>
      <c r="C15" s="223" t="s">
        <v>135</v>
      </c>
      <c r="D15" s="223"/>
      <c r="E15" s="266"/>
      <c r="F15" s="76">
        <v>0</v>
      </c>
      <c r="G15" s="259"/>
      <c r="H15" s="260"/>
      <c r="I15" s="261"/>
      <c r="J15" s="21">
        <f>IF(OR(G15="指名停止あり",G15="文書指導あり"),-1,IF(G15="複数履歴あり",-2,0))</f>
        <v>0</v>
      </c>
      <c r="K15" s="80">
        <v>1</v>
      </c>
      <c r="L15" s="80">
        <f>IF(J15="","",J15*K15)</f>
        <v>0</v>
      </c>
      <c r="M15" s="255" t="str">
        <f>IF(G15="","",$E$14*L15/$F$17)</f>
        <v/>
      </c>
      <c r="N15" s="255"/>
      <c r="O15" s="244"/>
      <c r="P15" s="78"/>
      <c r="Q15" s="93"/>
      <c r="R15" s="74" t="s">
        <v>137</v>
      </c>
      <c r="S15" s="74" t="s">
        <v>138</v>
      </c>
      <c r="T15" s="138" t="s">
        <v>139</v>
      </c>
      <c r="U15" s="138" t="s">
        <v>140</v>
      </c>
      <c r="V15" s="137"/>
      <c r="W15" s="86"/>
      <c r="X15" s="86"/>
      <c r="Y15" s="86"/>
      <c r="Z15" s="86"/>
      <c r="AA15" s="86"/>
      <c r="AB15" s="86"/>
      <c r="AC15" s="86"/>
      <c r="AD15" s="86"/>
    </row>
    <row r="16" spans="2:30" ht="25.5" customHeight="1" thickBot="1" x14ac:dyDescent="0.2">
      <c r="B16" s="205"/>
      <c r="C16" s="223" t="s">
        <v>44</v>
      </c>
      <c r="D16" s="223"/>
      <c r="E16" s="266"/>
      <c r="F16" s="76">
        <v>1</v>
      </c>
      <c r="G16" s="262"/>
      <c r="H16" s="263"/>
      <c r="I16" s="264"/>
      <c r="J16" s="21">
        <f>IF(G16="認証取得あり",1,0)</f>
        <v>0</v>
      </c>
      <c r="K16" s="80">
        <v>1</v>
      </c>
      <c r="L16" s="80">
        <f>IF(J16="","",J16*K16)</f>
        <v>0</v>
      </c>
      <c r="M16" s="255" t="str">
        <f>IF(G16="","",$E$14*L16/$F$17)</f>
        <v/>
      </c>
      <c r="N16" s="255"/>
      <c r="O16" s="244"/>
      <c r="P16" s="78"/>
      <c r="Q16" s="93"/>
      <c r="R16" s="137" t="s">
        <v>63</v>
      </c>
      <c r="S16" s="137" t="s">
        <v>64</v>
      </c>
      <c r="T16" s="137"/>
      <c r="U16" s="137"/>
      <c r="V16" s="137"/>
      <c r="W16" s="86"/>
      <c r="X16" s="86"/>
      <c r="Y16" s="86"/>
      <c r="Z16" s="86"/>
      <c r="AA16" s="86"/>
      <c r="AB16" s="86"/>
      <c r="AC16" s="86"/>
      <c r="AD16" s="86"/>
    </row>
    <row r="17" spans="2:30" ht="13.5" customHeight="1" thickBot="1" x14ac:dyDescent="0.2">
      <c r="B17" s="206"/>
      <c r="C17" s="94"/>
      <c r="D17" s="94"/>
      <c r="E17" s="95"/>
      <c r="F17" s="80">
        <f>SUM(F14:F16)</f>
        <v>5</v>
      </c>
      <c r="G17" s="22"/>
      <c r="H17" s="22"/>
      <c r="I17" s="22"/>
      <c r="J17" s="22"/>
      <c r="K17" s="22"/>
      <c r="L17" s="22"/>
      <c r="M17" s="96"/>
      <c r="N17" s="96"/>
      <c r="O17" s="97"/>
      <c r="P17" s="78"/>
      <c r="Q17" s="93"/>
      <c r="W17" s="86"/>
      <c r="X17" s="86"/>
      <c r="Y17" s="86"/>
      <c r="Z17" s="86"/>
      <c r="AA17" s="86"/>
      <c r="AB17" s="86"/>
      <c r="AC17" s="86"/>
      <c r="AD17" s="86"/>
    </row>
    <row r="18" spans="2:30" ht="66" customHeight="1" x14ac:dyDescent="0.15">
      <c r="B18" s="204" t="s">
        <v>188</v>
      </c>
      <c r="C18" s="204" t="s">
        <v>173</v>
      </c>
      <c r="D18" s="139" t="s">
        <v>46</v>
      </c>
      <c r="E18" s="216">
        <v>3</v>
      </c>
      <c r="F18" s="76">
        <v>4</v>
      </c>
      <c r="G18" s="211"/>
      <c r="H18" s="212"/>
      <c r="I18" s="213"/>
      <c r="J18" s="21">
        <f>IF(G18="700席以上のホール（クラシックコンサートに用いられるものに限る）",2,IF(G18="700席以上のホール（一般的な音楽コンサートに用いられるホール）・劇場",1,IF(G18="550席以上のホール（クラシックコンサートに用いられるものに限る）",1,IF(G18="550席以上のホール（一般的な音楽コンサートに用いられるホール）・劇場",0.5,IF(G18="550席未満のホール・劇場又は実績なし",0,0)))))</f>
        <v>0</v>
      </c>
      <c r="K18" s="132">
        <v>2</v>
      </c>
      <c r="L18" s="132">
        <f>IF(J18="","",J18*K18)</f>
        <v>0</v>
      </c>
      <c r="M18" s="214" t="str">
        <f>IF(G18="","",$E$18*L18/$F$20)</f>
        <v/>
      </c>
      <c r="N18" s="215"/>
      <c r="O18" s="209">
        <f>ROUND(SUM(M18:M19),2)</f>
        <v>0</v>
      </c>
      <c r="P18" s="78"/>
      <c r="Q18" s="93"/>
      <c r="W18" s="86"/>
      <c r="X18" s="86"/>
      <c r="Y18" s="86"/>
      <c r="Z18" s="86"/>
      <c r="AA18" s="86"/>
      <c r="AB18" s="86"/>
      <c r="AC18" s="86"/>
      <c r="AD18" s="86"/>
    </row>
    <row r="19" spans="2:30" ht="25.5" customHeight="1" x14ac:dyDescent="0.15">
      <c r="B19" s="205"/>
      <c r="C19" s="206"/>
      <c r="D19" s="139" t="s">
        <v>48</v>
      </c>
      <c r="E19" s="216"/>
      <c r="F19" s="76">
        <v>2</v>
      </c>
      <c r="G19" s="217"/>
      <c r="H19" s="218"/>
      <c r="I19" s="219"/>
      <c r="J19" s="23">
        <f>IF(G19="監理技術者",2,IF(G19="主任技術者",1,IF(G19="監理技術者又は主任技術者以外",0,0)))</f>
        <v>0</v>
      </c>
      <c r="K19" s="132">
        <v>1</v>
      </c>
      <c r="L19" s="132">
        <f>IF(J19="","",J19*K19)</f>
        <v>0</v>
      </c>
      <c r="M19" s="214" t="str">
        <f>IF(G19="","",$E$18*L19/$F$20)</f>
        <v/>
      </c>
      <c r="N19" s="215"/>
      <c r="O19" s="210"/>
      <c r="P19" s="78"/>
      <c r="Q19" s="93"/>
      <c r="R19" s="137" t="s">
        <v>65</v>
      </c>
      <c r="S19" s="137" t="s">
        <v>66</v>
      </c>
      <c r="T19" s="137" t="s">
        <v>57</v>
      </c>
      <c r="U19" s="137"/>
      <c r="V19" s="137"/>
      <c r="W19" s="86"/>
      <c r="X19" s="86"/>
      <c r="Y19" s="86"/>
      <c r="Z19" s="86"/>
      <c r="AA19" s="86"/>
      <c r="AB19" s="86"/>
      <c r="AC19" s="86"/>
      <c r="AD19" s="86"/>
    </row>
    <row r="20" spans="2:30" ht="13.5" customHeight="1" x14ac:dyDescent="0.15">
      <c r="B20" s="206"/>
      <c r="C20" s="98"/>
      <c r="D20" s="98"/>
      <c r="E20" s="95"/>
      <c r="F20" s="135">
        <f>SUM(F18:F19)</f>
        <v>6</v>
      </c>
      <c r="G20" s="22"/>
      <c r="H20" s="22"/>
      <c r="I20" s="22"/>
      <c r="J20" s="22"/>
      <c r="K20" s="22"/>
      <c r="L20" s="22"/>
      <c r="M20" s="96"/>
      <c r="N20" s="96"/>
      <c r="O20" s="99"/>
      <c r="P20" s="78"/>
      <c r="Q20" s="93"/>
      <c r="R20" s="86"/>
      <c r="S20" s="86"/>
      <c r="T20" s="86"/>
      <c r="U20" s="86"/>
      <c r="V20" s="86"/>
      <c r="W20" s="86"/>
      <c r="X20" s="86"/>
      <c r="Y20" s="86"/>
      <c r="Z20" s="86"/>
      <c r="AA20" s="86"/>
      <c r="AB20" s="86"/>
      <c r="AC20" s="86"/>
      <c r="AD20" s="86"/>
    </row>
    <row r="21" spans="2:30" ht="25.5" customHeight="1" x14ac:dyDescent="0.15">
      <c r="B21" s="204" t="s">
        <v>184</v>
      </c>
      <c r="C21" s="223" t="s">
        <v>185</v>
      </c>
      <c r="D21" s="139" t="s">
        <v>133</v>
      </c>
      <c r="E21" s="207">
        <v>2</v>
      </c>
      <c r="F21" s="76">
        <v>3</v>
      </c>
      <c r="G21" s="217"/>
      <c r="H21" s="218"/>
      <c r="I21" s="219"/>
      <c r="J21" s="21">
        <f>IF(G21="①②③全ての締結実績あり",3,IF(G21="①②③のうち2項目の締結実績あり",2,IF(G21="①②③のうち1項目の締結実績あり",1,0)))</f>
        <v>0</v>
      </c>
      <c r="K21" s="80">
        <v>1</v>
      </c>
      <c r="L21" s="134">
        <f t="shared" ref="L21:L22" si="1">IF(J21="","",J21*K21)</f>
        <v>0</v>
      </c>
      <c r="M21" s="255" t="str">
        <f>IF(G21="","",$E$21*L21/$F$23)</f>
        <v/>
      </c>
      <c r="N21" s="255"/>
      <c r="O21" s="209">
        <f>ROUND(SUM(M21:M22),2)</f>
        <v>0</v>
      </c>
      <c r="P21" s="78"/>
      <c r="Q21" s="93"/>
      <c r="R21" s="137" t="s">
        <v>145</v>
      </c>
      <c r="S21" s="137" t="s">
        <v>141</v>
      </c>
      <c r="T21" s="137" t="s">
        <v>142</v>
      </c>
      <c r="U21" s="137" t="s">
        <v>144</v>
      </c>
      <c r="V21" s="137"/>
      <c r="W21" s="86"/>
      <c r="X21" s="86"/>
      <c r="Y21" s="86"/>
      <c r="Z21" s="86"/>
      <c r="AA21" s="86"/>
      <c r="AB21" s="86"/>
      <c r="AC21" s="86"/>
      <c r="AD21" s="86"/>
    </row>
    <row r="22" spans="2:30" ht="25.5" customHeight="1" thickBot="1" x14ac:dyDescent="0.2">
      <c r="B22" s="205"/>
      <c r="C22" s="223"/>
      <c r="D22" s="139" t="s">
        <v>48</v>
      </c>
      <c r="E22" s="208"/>
      <c r="F22" s="133">
        <v>1</v>
      </c>
      <c r="G22" s="267"/>
      <c r="H22" s="268"/>
      <c r="I22" s="269"/>
      <c r="J22" s="21">
        <f>IF(G22="活動実績あり",1,0)</f>
        <v>0</v>
      </c>
      <c r="K22" s="134">
        <v>1</v>
      </c>
      <c r="L22" s="134">
        <f t="shared" si="1"/>
        <v>0</v>
      </c>
      <c r="M22" s="255" t="str">
        <f>IF(G22="","",$E$21*L22/$F$23)</f>
        <v/>
      </c>
      <c r="N22" s="255"/>
      <c r="O22" s="210"/>
      <c r="P22" s="78"/>
      <c r="Q22" s="93"/>
      <c r="R22" s="137" t="s">
        <v>146</v>
      </c>
      <c r="S22" s="137" t="s">
        <v>89</v>
      </c>
      <c r="T22" s="137"/>
      <c r="U22" s="137"/>
      <c r="V22" s="137"/>
      <c r="W22" s="86"/>
      <c r="X22" s="86"/>
      <c r="Y22" s="86"/>
      <c r="Z22" s="86"/>
      <c r="AA22" s="86"/>
      <c r="AB22" s="86"/>
      <c r="AC22" s="86"/>
      <c r="AD22" s="86"/>
    </row>
    <row r="23" spans="2:30" ht="13.5" customHeight="1" x14ac:dyDescent="0.15">
      <c r="B23" s="206"/>
      <c r="C23" s="94" t="s">
        <v>134</v>
      </c>
      <c r="D23" s="94"/>
      <c r="E23" s="83"/>
      <c r="F23" s="100">
        <f>SUM(F21:F22)</f>
        <v>4</v>
      </c>
      <c r="G23" s="22"/>
      <c r="H23" s="22"/>
      <c r="I23" s="22"/>
      <c r="J23" s="22"/>
      <c r="K23" s="22"/>
      <c r="L23" s="22"/>
      <c r="M23" s="96"/>
      <c r="N23" s="96"/>
      <c r="O23" s="101"/>
      <c r="P23" s="78"/>
      <c r="Q23" s="93"/>
      <c r="R23" s="86"/>
      <c r="S23" s="86"/>
      <c r="T23" s="86"/>
      <c r="U23" s="86"/>
      <c r="V23" s="86"/>
      <c r="W23" s="86"/>
      <c r="X23" s="86"/>
      <c r="Y23" s="86"/>
      <c r="Z23" s="86"/>
      <c r="AA23" s="86"/>
      <c r="AB23" s="86"/>
      <c r="AC23" s="86"/>
      <c r="AD23" s="86"/>
    </row>
    <row r="24" spans="2:30" ht="26.1" customHeight="1" thickBot="1" x14ac:dyDescent="0.2">
      <c r="B24" s="204" t="s">
        <v>186</v>
      </c>
      <c r="C24" s="223" t="s">
        <v>187</v>
      </c>
      <c r="D24" s="223"/>
      <c r="E24" s="157">
        <v>0.5</v>
      </c>
      <c r="F24" s="76">
        <v>1</v>
      </c>
      <c r="G24" s="220"/>
      <c r="H24" s="221"/>
      <c r="I24" s="222"/>
      <c r="J24" s="24">
        <f>IF(G24="認証取得等あり",1,0)</f>
        <v>0</v>
      </c>
      <c r="K24" s="80">
        <v>1</v>
      </c>
      <c r="L24" s="80">
        <f>IF(J24="","",J24*K24)</f>
        <v>0</v>
      </c>
      <c r="M24" s="214" t="str">
        <f>IF(G24="","",$E$24*L24/$F$25)</f>
        <v/>
      </c>
      <c r="N24" s="215"/>
      <c r="O24" s="102">
        <f>ROUND(SUM(M24),2)</f>
        <v>0</v>
      </c>
      <c r="P24" s="78"/>
      <c r="Q24" s="93"/>
      <c r="R24" s="137" t="s">
        <v>147</v>
      </c>
      <c r="S24" s="137" t="s">
        <v>64</v>
      </c>
      <c r="T24" s="137"/>
      <c r="U24" s="137"/>
      <c r="V24" s="86"/>
      <c r="W24" s="86"/>
      <c r="X24" s="86"/>
      <c r="Y24" s="86"/>
      <c r="Z24" s="86"/>
      <c r="AA24" s="86"/>
      <c r="AB24" s="86"/>
      <c r="AC24" s="86"/>
      <c r="AD24" s="86"/>
    </row>
    <row r="25" spans="2:30" ht="13.5" customHeight="1" x14ac:dyDescent="0.15">
      <c r="B25" s="206"/>
      <c r="C25" s="94"/>
      <c r="D25" s="94"/>
      <c r="E25" s="83"/>
      <c r="F25" s="80">
        <v>1</v>
      </c>
      <c r="G25" s="103"/>
      <c r="H25" s="104"/>
      <c r="I25" s="104"/>
      <c r="J25" s="25"/>
      <c r="K25" s="25"/>
      <c r="L25" s="25"/>
      <c r="M25" s="105"/>
      <c r="N25" s="105"/>
      <c r="O25" s="99"/>
      <c r="P25" s="78"/>
      <c r="Q25" s="93"/>
      <c r="R25" s="86"/>
      <c r="S25" s="86"/>
      <c r="T25" s="86"/>
      <c r="U25" s="86"/>
      <c r="V25" s="86"/>
      <c r="W25" s="86"/>
      <c r="X25" s="86"/>
      <c r="Y25" s="86"/>
      <c r="Z25" s="86"/>
      <c r="AA25" s="86"/>
      <c r="AB25" s="86"/>
      <c r="AC25" s="86"/>
      <c r="AD25" s="86"/>
    </row>
    <row r="26" spans="2:30" ht="13.5" customHeight="1" x14ac:dyDescent="0.15">
      <c r="B26" s="106"/>
      <c r="C26" s="107"/>
      <c r="D26" s="107"/>
      <c r="E26" s="161">
        <f>SUM(E11:E13,E14,E18,E21,E24)</f>
        <v>28</v>
      </c>
      <c r="F26" s="108"/>
      <c r="G26" s="15"/>
      <c r="H26" s="15"/>
      <c r="I26" s="15"/>
      <c r="J26" s="15"/>
      <c r="K26" s="15"/>
      <c r="L26" s="15"/>
      <c r="M26" s="109"/>
      <c r="N26" s="110" t="s">
        <v>20</v>
      </c>
      <c r="O26" s="111">
        <f>SUM((O11,O14,O18,O21,O24))</f>
        <v>0</v>
      </c>
      <c r="P26" s="86"/>
      <c r="Q26" s="93"/>
      <c r="R26" s="86"/>
      <c r="S26" s="86"/>
      <c r="T26" s="86"/>
      <c r="U26" s="86"/>
      <c r="V26" s="86"/>
      <c r="W26" s="86"/>
      <c r="X26" s="86"/>
      <c r="Y26" s="86"/>
      <c r="Z26" s="86"/>
      <c r="AA26" s="86"/>
      <c r="AB26" s="86"/>
      <c r="AC26" s="86"/>
      <c r="AD26" s="86"/>
    </row>
    <row r="27" spans="2:30" ht="7.5" customHeight="1" thickBot="1" x14ac:dyDescent="0.2">
      <c r="Q27" s="93"/>
    </row>
    <row r="28" spans="2:30" ht="12.75" thickBot="1" x14ac:dyDescent="0.2">
      <c r="B28" s="112" t="s">
        <v>21</v>
      </c>
      <c r="C28" s="112"/>
      <c r="D28" s="113"/>
      <c r="E28" s="114" t="s">
        <v>37</v>
      </c>
      <c r="F28" s="270"/>
      <c r="G28" s="271"/>
      <c r="H28" s="271"/>
      <c r="I28" s="272"/>
      <c r="J28" s="113" t="s">
        <v>14</v>
      </c>
      <c r="K28" s="115"/>
      <c r="L28" s="115"/>
      <c r="M28" s="115"/>
      <c r="N28" s="115"/>
      <c r="O28" s="115"/>
      <c r="Q28" s="93"/>
    </row>
    <row r="29" spans="2:30" ht="20.100000000000001" customHeight="1" x14ac:dyDescent="0.15">
      <c r="B29" s="112" t="s">
        <v>15</v>
      </c>
      <c r="C29" s="116"/>
      <c r="D29" s="116"/>
      <c r="E29" s="116"/>
      <c r="F29" s="116"/>
      <c r="G29" s="285" t="s">
        <v>38</v>
      </c>
      <c r="H29" s="285"/>
      <c r="I29" s="285"/>
      <c r="J29" s="285"/>
      <c r="K29" s="273" t="s">
        <v>51</v>
      </c>
      <c r="L29" s="273"/>
      <c r="M29" s="273"/>
      <c r="N29" s="273"/>
      <c r="O29" s="273"/>
    </row>
    <row r="30" spans="2:30" ht="13.5" customHeight="1" x14ac:dyDescent="0.15">
      <c r="B30" s="275" t="s">
        <v>16</v>
      </c>
      <c r="C30" s="117" t="s">
        <v>17</v>
      </c>
      <c r="D30" s="276" t="s">
        <v>39</v>
      </c>
      <c r="E30" s="277" t="s">
        <v>45</v>
      </c>
      <c r="F30" s="277"/>
      <c r="G30" s="282" t="str">
        <f>IF(J11="","",O26)</f>
        <v/>
      </c>
      <c r="H30" s="283"/>
      <c r="I30" s="284"/>
      <c r="J30" s="118"/>
      <c r="K30" s="278" t="s">
        <v>39</v>
      </c>
      <c r="L30" s="279" t="str">
        <f>IF(G30="","",ROUNDDOWN((100+G30)/(E31/10000000),5))</f>
        <v/>
      </c>
      <c r="M30" s="279"/>
      <c r="N30" s="279"/>
      <c r="O30" s="279"/>
      <c r="Q30" s="93"/>
    </row>
    <row r="31" spans="2:30" ht="13.5" customHeight="1" x14ac:dyDescent="0.15">
      <c r="B31" s="275"/>
      <c r="C31" s="119" t="s">
        <v>52</v>
      </c>
      <c r="D31" s="276"/>
      <c r="E31" s="280" t="str">
        <f>IF(F28="","",F28)</f>
        <v/>
      </c>
      <c r="F31" s="280"/>
      <c r="G31" s="280"/>
      <c r="H31" s="281" t="s">
        <v>49</v>
      </c>
      <c r="I31" s="281"/>
      <c r="J31" s="281"/>
      <c r="K31" s="278"/>
      <c r="L31" s="279"/>
      <c r="M31" s="279"/>
      <c r="N31" s="279"/>
      <c r="O31" s="279"/>
      <c r="Q31" s="93"/>
    </row>
    <row r="32" spans="2:30" s="120" customFormat="1" x14ac:dyDescent="0.15">
      <c r="B32" s="274" t="s">
        <v>50</v>
      </c>
      <c r="C32" s="274"/>
      <c r="D32" s="274"/>
      <c r="E32" s="274"/>
      <c r="F32" s="274"/>
      <c r="G32" s="274"/>
      <c r="H32" s="274"/>
      <c r="I32" s="274"/>
      <c r="J32" s="274"/>
      <c r="K32" s="274"/>
      <c r="L32" s="274"/>
      <c r="M32" s="274"/>
      <c r="N32" s="274"/>
      <c r="O32" s="274"/>
      <c r="Q32" s="93"/>
    </row>
    <row r="33" spans="2:15" x14ac:dyDescent="0.15">
      <c r="B33" s="87" t="s">
        <v>18</v>
      </c>
    </row>
    <row r="34" spans="2:15" s="120" customFormat="1" ht="10.5" x14ac:dyDescent="0.15">
      <c r="B34" s="121" t="s">
        <v>209</v>
      </c>
      <c r="C34" s="122"/>
      <c r="D34" s="122"/>
      <c r="E34" s="122"/>
      <c r="F34" s="122"/>
      <c r="G34" s="122"/>
      <c r="H34" s="122"/>
      <c r="I34" s="122"/>
      <c r="J34" s="122"/>
      <c r="K34" s="122"/>
      <c r="L34" s="122"/>
      <c r="M34" s="122"/>
      <c r="N34" s="122"/>
      <c r="O34" s="122"/>
    </row>
    <row r="35" spans="2:15" s="120" customFormat="1" ht="10.5" x14ac:dyDescent="0.15">
      <c r="B35" s="121" t="s">
        <v>19</v>
      </c>
      <c r="C35" s="122"/>
      <c r="D35" s="122"/>
      <c r="E35" s="122"/>
      <c r="F35" s="122"/>
      <c r="G35" s="122"/>
      <c r="H35" s="122"/>
      <c r="I35" s="122"/>
      <c r="J35" s="122"/>
      <c r="K35" s="122"/>
      <c r="L35" s="122"/>
      <c r="M35" s="123"/>
      <c r="N35" s="123"/>
      <c r="O35" s="123"/>
    </row>
    <row r="36" spans="2:15" s="120" customFormat="1" ht="10.5" x14ac:dyDescent="0.15">
      <c r="B36" s="121" t="s">
        <v>210</v>
      </c>
      <c r="C36" s="122"/>
      <c r="D36" s="122"/>
      <c r="E36" s="122"/>
      <c r="F36" s="122"/>
      <c r="G36" s="122"/>
      <c r="H36" s="122"/>
      <c r="I36" s="122"/>
      <c r="J36" s="122"/>
      <c r="K36" s="122"/>
      <c r="L36" s="122"/>
      <c r="M36" s="123"/>
      <c r="N36" s="123"/>
      <c r="O36" s="123"/>
    </row>
    <row r="37" spans="2:15" s="120" customFormat="1" ht="10.5" x14ac:dyDescent="0.15">
      <c r="B37" s="121" t="s">
        <v>211</v>
      </c>
      <c r="C37" s="122"/>
      <c r="D37" s="122"/>
      <c r="E37" s="122"/>
      <c r="F37" s="122"/>
      <c r="G37" s="122"/>
      <c r="H37" s="122"/>
      <c r="I37" s="122"/>
      <c r="J37" s="122"/>
      <c r="K37" s="122"/>
      <c r="L37" s="122"/>
      <c r="M37" s="123"/>
      <c r="N37" s="123"/>
      <c r="O37" s="123"/>
    </row>
    <row r="38" spans="2:15" s="120" customFormat="1" ht="10.5" customHeight="1" x14ac:dyDescent="0.15">
      <c r="B38" s="121" t="s">
        <v>212</v>
      </c>
      <c r="C38" s="124"/>
      <c r="D38" s="124"/>
      <c r="E38" s="124"/>
      <c r="F38" s="124"/>
      <c r="G38" s="124"/>
      <c r="H38" s="124"/>
      <c r="I38" s="124"/>
      <c r="J38" s="124"/>
      <c r="K38" s="124"/>
      <c r="L38" s="124"/>
      <c r="M38" s="125"/>
      <c r="N38" s="125"/>
      <c r="O38" s="125"/>
    </row>
    <row r="39" spans="2:15" s="120" customFormat="1" ht="10.5" x14ac:dyDescent="0.15">
      <c r="B39" s="121" t="s">
        <v>213</v>
      </c>
      <c r="C39" s="122"/>
      <c r="D39" s="122"/>
      <c r="E39" s="122"/>
      <c r="F39" s="122"/>
      <c r="G39" s="122"/>
      <c r="H39" s="122"/>
      <c r="I39" s="122"/>
      <c r="J39" s="122"/>
      <c r="K39" s="122"/>
      <c r="L39" s="122"/>
      <c r="M39" s="122"/>
      <c r="N39" s="122"/>
      <c r="O39" s="122"/>
    </row>
  </sheetData>
  <sheetProtection password="CC39" sheet="1" objects="1" scenarios="1" selectLockedCells="1"/>
  <mergeCells count="59">
    <mergeCell ref="F28:I28"/>
    <mergeCell ref="K29:O29"/>
    <mergeCell ref="B32:O32"/>
    <mergeCell ref="B30:B31"/>
    <mergeCell ref="D30:D31"/>
    <mergeCell ref="E30:F30"/>
    <mergeCell ref="K30:K31"/>
    <mergeCell ref="L30:O31"/>
    <mergeCell ref="E31:G31"/>
    <mergeCell ref="H31:J31"/>
    <mergeCell ref="G30:I30"/>
    <mergeCell ref="G29:J29"/>
    <mergeCell ref="C16:D16"/>
    <mergeCell ref="M16:N16"/>
    <mergeCell ref="C14:D14"/>
    <mergeCell ref="E14:E16"/>
    <mergeCell ref="G22:I22"/>
    <mergeCell ref="C21:C22"/>
    <mergeCell ref="C18:C19"/>
    <mergeCell ref="M21:N21"/>
    <mergeCell ref="G21:I21"/>
    <mergeCell ref="M22:N22"/>
    <mergeCell ref="O14:O16"/>
    <mergeCell ref="B4:O4"/>
    <mergeCell ref="D6:F6"/>
    <mergeCell ref="C8:O8"/>
    <mergeCell ref="C10:D10"/>
    <mergeCell ref="M10:N10"/>
    <mergeCell ref="B14:B17"/>
    <mergeCell ref="C15:D15"/>
    <mergeCell ref="M15:N15"/>
    <mergeCell ref="M14:N14"/>
    <mergeCell ref="B11:B12"/>
    <mergeCell ref="G10:I10"/>
    <mergeCell ref="G14:I14"/>
    <mergeCell ref="G15:I15"/>
    <mergeCell ref="G16:I16"/>
    <mergeCell ref="M11:N11"/>
    <mergeCell ref="G11:I12"/>
    <mergeCell ref="O11:O12"/>
    <mergeCell ref="C11:C12"/>
    <mergeCell ref="H2:I2"/>
    <mergeCell ref="J2:O2"/>
    <mergeCell ref="G6:O6"/>
    <mergeCell ref="M12:N12"/>
    <mergeCell ref="B21:B23"/>
    <mergeCell ref="B24:B25"/>
    <mergeCell ref="E21:E22"/>
    <mergeCell ref="O21:O22"/>
    <mergeCell ref="O18:O19"/>
    <mergeCell ref="G18:I18"/>
    <mergeCell ref="M19:N19"/>
    <mergeCell ref="B18:B20"/>
    <mergeCell ref="E18:E19"/>
    <mergeCell ref="G19:I19"/>
    <mergeCell ref="M18:N18"/>
    <mergeCell ref="M24:N24"/>
    <mergeCell ref="G24:I24"/>
    <mergeCell ref="C24:D24"/>
  </mergeCells>
  <phoneticPr fontId="2"/>
  <dataValidations count="8">
    <dataValidation type="list" allowBlank="1" showInputMessage="1" showErrorMessage="1" sqref="J11:J12">
      <formula1>"2,1,0,-1"</formula1>
    </dataValidation>
    <dataValidation type="list" allowBlank="1" showInputMessage="1" showErrorMessage="1" sqref="G21:I21">
      <formula1>$R$21:$U$21</formula1>
    </dataValidation>
    <dataValidation type="list" allowBlank="1" showInputMessage="1" showErrorMessage="1" sqref="G22:I22">
      <formula1>$R$22:$S$22</formula1>
    </dataValidation>
    <dataValidation type="list" allowBlank="1" showInputMessage="1" showErrorMessage="1" sqref="G14:I14 G18:I18">
      <formula1>$R$14:$V$14</formula1>
    </dataValidation>
    <dataValidation type="list" allowBlank="1" showInputMessage="1" showErrorMessage="1" sqref="G15:I15">
      <formula1>$R$15:$U$15</formula1>
    </dataValidation>
    <dataValidation type="list" allowBlank="1" showInputMessage="1" showErrorMessage="1" sqref="G16:I16">
      <formula1>$R$16:$S$16</formula1>
    </dataValidation>
    <dataValidation type="list" allowBlank="1" showInputMessage="1" showErrorMessage="1" sqref="G19:I19">
      <formula1>$R$19:$T$19</formula1>
    </dataValidation>
    <dataValidation type="list" allowBlank="1" showInputMessage="1" showErrorMessage="1" sqref="G24:I24">
      <formula1>$R$24:$S$24</formula1>
    </dataValidation>
  </dataValidations>
  <pageMargins left="0.7" right="0.7" top="0.75" bottom="0.75" header="0.3" footer="0.3"/>
  <pageSetup paperSize="9" firstPageNumber="2" orientation="portrait" cellComments="asDisplayed" r:id="rId1"/>
  <headerFooter alignWithMargins="0"/>
  <ignoredErrors>
    <ignoredError sqref="D21:D22 D18:D19 D11 D1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B2:J28"/>
  <sheetViews>
    <sheetView showGridLines="0" view="pageBreakPreview" zoomScale="70" zoomScaleNormal="100" zoomScaleSheetLayoutView="70" workbookViewId="0">
      <selection activeCell="C24" sqref="C24:J24"/>
    </sheetView>
  </sheetViews>
  <sheetFormatPr defaultRowHeight="12" x14ac:dyDescent="0.15"/>
  <cols>
    <col min="1" max="1" width="2.125" style="16" customWidth="1"/>
    <col min="2" max="2" width="2.625" style="16" customWidth="1"/>
    <col min="3" max="3" width="6.375" style="16" customWidth="1"/>
    <col min="4" max="4" width="12" style="16" customWidth="1"/>
    <col min="5" max="5" width="1.625" style="16" customWidth="1"/>
    <col min="6" max="7" width="12.625" style="16" customWidth="1"/>
    <col min="8" max="8" width="31.625" style="16" customWidth="1"/>
    <col min="9" max="9" width="5.125" style="16" customWidth="1"/>
    <col min="10" max="10" width="1.625" style="16" customWidth="1"/>
    <col min="11" max="11" width="5.625" style="16" customWidth="1"/>
    <col min="12" max="16384" width="9" style="16"/>
  </cols>
  <sheetData>
    <row r="2" spans="2:10" x14ac:dyDescent="0.15">
      <c r="B2" s="17" t="s">
        <v>189</v>
      </c>
      <c r="C2" s="17"/>
    </row>
    <row r="3" spans="2:10" ht="15" customHeight="1" x14ac:dyDescent="0.15">
      <c r="G3" s="167" t="s">
        <v>0</v>
      </c>
      <c r="H3" s="166" t="str">
        <f>'様式-1-Ⅱ'!J2</f>
        <v>190510457</v>
      </c>
      <c r="I3" s="168"/>
      <c r="J3" s="165"/>
    </row>
    <row r="4" spans="2:10" ht="33" customHeight="1" thickBot="1" x14ac:dyDescent="0.2">
      <c r="B4" s="301" t="s">
        <v>214</v>
      </c>
      <c r="C4" s="301"/>
      <c r="D4" s="301"/>
      <c r="E4" s="301"/>
      <c r="F4" s="301"/>
      <c r="G4" s="301"/>
      <c r="H4" s="301"/>
      <c r="I4" s="301"/>
      <c r="J4" s="301"/>
    </row>
    <row r="5" spans="2:10" ht="13.5" customHeight="1" thickBot="1" x14ac:dyDescent="0.2">
      <c r="C5" s="18"/>
      <c r="D5" s="18"/>
      <c r="E5" s="18"/>
      <c r="F5" s="160" t="s">
        <v>1</v>
      </c>
      <c r="G5" s="302" t="str">
        <f>'様式-1-Ⅱ'!G6&amp;""</f>
        <v/>
      </c>
      <c r="H5" s="303"/>
      <c r="I5" s="304"/>
      <c r="J5" s="19"/>
    </row>
    <row r="6" spans="2:10" ht="7.5" customHeight="1" thickBot="1" x14ac:dyDescent="0.2">
      <c r="C6" s="18"/>
      <c r="D6" s="18"/>
      <c r="E6" s="18"/>
      <c r="F6" s="20"/>
    </row>
    <row r="7" spans="2:10" s="17" customFormat="1" ht="13.5" customHeight="1" thickBot="1" x14ac:dyDescent="0.2">
      <c r="B7" s="305" t="s">
        <v>2</v>
      </c>
      <c r="C7" s="306"/>
      <c r="D7" s="307" t="s">
        <v>178</v>
      </c>
      <c r="E7" s="308"/>
      <c r="F7" s="308"/>
      <c r="G7" s="308"/>
      <c r="H7" s="308"/>
      <c r="I7" s="309"/>
    </row>
    <row r="8" spans="2:10" x14ac:dyDescent="0.15">
      <c r="B8" s="18"/>
      <c r="F8" s="20"/>
      <c r="G8" s="20"/>
      <c r="H8" s="20"/>
    </row>
    <row r="9" spans="2:10" ht="15.75" customHeight="1" x14ac:dyDescent="0.15">
      <c r="B9" s="169"/>
      <c r="C9" s="170" t="s">
        <v>190</v>
      </c>
      <c r="D9" s="170"/>
      <c r="E9" s="170"/>
      <c r="F9" s="171"/>
      <c r="G9" s="171"/>
      <c r="H9" s="171"/>
      <c r="I9" s="170"/>
      <c r="J9" s="172"/>
    </row>
    <row r="10" spans="2:10" ht="101.25" customHeight="1" x14ac:dyDescent="0.15">
      <c r="B10" s="173"/>
      <c r="C10" s="289" t="s">
        <v>191</v>
      </c>
      <c r="D10" s="290"/>
      <c r="E10" s="290"/>
      <c r="F10" s="290"/>
      <c r="G10" s="290"/>
      <c r="H10" s="290"/>
      <c r="I10" s="291"/>
      <c r="J10" s="174"/>
    </row>
    <row r="11" spans="2:10" ht="6" customHeight="1" x14ac:dyDescent="0.15">
      <c r="B11" s="173"/>
      <c r="C11" s="175"/>
      <c r="D11" s="175"/>
      <c r="E11" s="175"/>
      <c r="F11" s="175"/>
      <c r="G11" s="175"/>
      <c r="H11" s="175"/>
      <c r="I11" s="175"/>
      <c r="J11" s="174"/>
    </row>
    <row r="12" spans="2:10" ht="13.5" customHeight="1" x14ac:dyDescent="0.15">
      <c r="B12" s="176"/>
      <c r="C12" s="160" t="s">
        <v>40</v>
      </c>
      <c r="D12" s="177" t="s">
        <v>192</v>
      </c>
      <c r="E12" s="178"/>
      <c r="F12" s="292" t="s">
        <v>193</v>
      </c>
      <c r="G12" s="293"/>
      <c r="H12" s="293"/>
      <c r="I12" s="294"/>
      <c r="J12" s="179"/>
    </row>
    <row r="13" spans="2:10" ht="102.75" customHeight="1" x14ac:dyDescent="0.15">
      <c r="B13" s="176"/>
      <c r="C13" s="180"/>
      <c r="D13" s="178"/>
      <c r="E13" s="178"/>
      <c r="F13" s="295"/>
      <c r="G13" s="296"/>
      <c r="H13" s="296"/>
      <c r="I13" s="297"/>
      <c r="J13" s="179"/>
    </row>
    <row r="14" spans="2:10" ht="15.75" customHeight="1" x14ac:dyDescent="0.15">
      <c r="B14" s="181"/>
      <c r="C14" s="182"/>
      <c r="D14" s="182"/>
      <c r="E14" s="182"/>
      <c r="F14" s="183"/>
      <c r="G14" s="183"/>
      <c r="H14" s="183"/>
      <c r="I14" s="182"/>
      <c r="J14" s="184"/>
    </row>
    <row r="15" spans="2:10" ht="15.75" customHeight="1" x14ac:dyDescent="0.15">
      <c r="B15" s="181"/>
      <c r="C15" s="182" t="s">
        <v>194</v>
      </c>
      <c r="D15" s="182"/>
      <c r="E15" s="182"/>
      <c r="F15" s="183"/>
      <c r="G15" s="183"/>
      <c r="H15" s="183"/>
      <c r="I15" s="182"/>
      <c r="J15" s="184"/>
    </row>
    <row r="16" spans="2:10" ht="101.25" customHeight="1" x14ac:dyDescent="0.15">
      <c r="B16" s="173"/>
      <c r="C16" s="289" t="s">
        <v>195</v>
      </c>
      <c r="D16" s="290"/>
      <c r="E16" s="290"/>
      <c r="F16" s="290"/>
      <c r="G16" s="290"/>
      <c r="H16" s="290"/>
      <c r="I16" s="291"/>
      <c r="J16" s="174"/>
    </row>
    <row r="17" spans="2:10" ht="6" customHeight="1" x14ac:dyDescent="0.15">
      <c r="B17" s="173"/>
      <c r="C17" s="175"/>
      <c r="D17" s="175"/>
      <c r="E17" s="175"/>
      <c r="F17" s="175"/>
      <c r="G17" s="175"/>
      <c r="H17" s="175"/>
      <c r="I17" s="175"/>
      <c r="J17" s="174"/>
    </row>
    <row r="18" spans="2:10" ht="13.5" customHeight="1" x14ac:dyDescent="0.15">
      <c r="B18" s="176"/>
      <c r="C18" s="160" t="s">
        <v>40</v>
      </c>
      <c r="D18" s="177" t="s">
        <v>132</v>
      </c>
      <c r="E18" s="178"/>
      <c r="F18" s="292" t="s">
        <v>196</v>
      </c>
      <c r="G18" s="293"/>
      <c r="H18" s="293"/>
      <c r="I18" s="294"/>
      <c r="J18" s="179"/>
    </row>
    <row r="19" spans="2:10" ht="102.75" customHeight="1" x14ac:dyDescent="0.15">
      <c r="B19" s="176"/>
      <c r="C19" s="180"/>
      <c r="D19" s="178"/>
      <c r="E19" s="178"/>
      <c r="F19" s="295"/>
      <c r="G19" s="296"/>
      <c r="H19" s="296"/>
      <c r="I19" s="297"/>
      <c r="J19" s="179"/>
    </row>
    <row r="20" spans="2:10" ht="15.75" customHeight="1" x14ac:dyDescent="0.15">
      <c r="B20" s="181"/>
      <c r="C20" s="182"/>
      <c r="D20" s="182"/>
      <c r="E20" s="182"/>
      <c r="F20" s="183"/>
      <c r="G20" s="183"/>
      <c r="H20" s="183"/>
      <c r="I20" s="182"/>
      <c r="J20" s="184"/>
    </row>
    <row r="21" spans="2:10" ht="5.25" customHeight="1" x14ac:dyDescent="0.15">
      <c r="B21" s="185"/>
      <c r="C21" s="186"/>
      <c r="D21" s="186"/>
      <c r="E21" s="186"/>
      <c r="F21" s="187"/>
      <c r="G21" s="187"/>
      <c r="H21" s="187"/>
      <c r="I21" s="187"/>
      <c r="J21" s="188"/>
    </row>
    <row r="22" spans="2:10" x14ac:dyDescent="0.15">
      <c r="C22" s="20"/>
      <c r="D22" s="20"/>
      <c r="E22" s="20"/>
      <c r="F22" s="20"/>
      <c r="G22" s="20"/>
      <c r="H22" s="20"/>
      <c r="I22" s="20"/>
      <c r="J22" s="189"/>
    </row>
    <row r="23" spans="2:10" ht="17.25" customHeight="1" x14ac:dyDescent="0.15">
      <c r="B23" s="298" t="s">
        <v>197</v>
      </c>
      <c r="C23" s="298"/>
      <c r="D23" s="298"/>
      <c r="E23" s="298"/>
      <c r="F23" s="298"/>
      <c r="G23" s="298"/>
      <c r="H23" s="298"/>
      <c r="I23" s="298"/>
      <c r="J23" s="298"/>
    </row>
    <row r="24" spans="2:10" ht="335.25" customHeight="1" x14ac:dyDescent="0.15">
      <c r="B24" s="190" t="s">
        <v>199</v>
      </c>
      <c r="C24" s="299"/>
      <c r="D24" s="299"/>
      <c r="E24" s="299"/>
      <c r="F24" s="299"/>
      <c r="G24" s="299"/>
      <c r="H24" s="299"/>
      <c r="I24" s="299"/>
      <c r="J24" s="300"/>
    </row>
    <row r="25" spans="2:10" ht="17.25" customHeight="1" x14ac:dyDescent="0.15">
      <c r="B25" s="298" t="s">
        <v>198</v>
      </c>
      <c r="C25" s="298"/>
      <c r="D25" s="298"/>
      <c r="E25" s="298"/>
      <c r="F25" s="298"/>
      <c r="G25" s="298"/>
      <c r="H25" s="298"/>
      <c r="I25" s="298"/>
      <c r="J25" s="298"/>
    </row>
    <row r="26" spans="2:10" ht="335.25" customHeight="1" x14ac:dyDescent="0.15">
      <c r="B26" s="190" t="s">
        <v>200</v>
      </c>
      <c r="C26" s="299"/>
      <c r="D26" s="299"/>
      <c r="E26" s="299"/>
      <c r="F26" s="299"/>
      <c r="G26" s="299"/>
      <c r="H26" s="299"/>
      <c r="I26" s="299"/>
      <c r="J26" s="300"/>
    </row>
    <row r="27" spans="2:10" ht="48.75" customHeight="1" x14ac:dyDescent="0.15">
      <c r="B27" s="191" t="s">
        <v>41</v>
      </c>
      <c r="C27" s="286" t="s">
        <v>42</v>
      </c>
      <c r="D27" s="287"/>
      <c r="E27" s="287"/>
      <c r="F27" s="287"/>
      <c r="G27" s="287"/>
      <c r="H27" s="287"/>
      <c r="I27" s="287"/>
      <c r="J27" s="288"/>
    </row>
    <row r="28" spans="2:10" x14ac:dyDescent="0.15">
      <c r="B28" s="126"/>
      <c r="C28" s="126"/>
      <c r="D28" s="126"/>
      <c r="E28" s="126"/>
      <c r="F28" s="126"/>
      <c r="G28" s="126"/>
      <c r="H28" s="126"/>
      <c r="I28" s="126"/>
      <c r="J28" s="126"/>
    </row>
  </sheetData>
  <sheetProtection password="CC39" sheet="1" objects="1" scenarios="1" selectLockedCells="1"/>
  <mergeCells count="13">
    <mergeCell ref="F12:I13"/>
    <mergeCell ref="B4:J4"/>
    <mergeCell ref="G5:I5"/>
    <mergeCell ref="B7:C7"/>
    <mergeCell ref="D7:I7"/>
    <mergeCell ref="C10:I10"/>
    <mergeCell ref="C27:J27"/>
    <mergeCell ref="C16:I16"/>
    <mergeCell ref="F18:I19"/>
    <mergeCell ref="B23:J23"/>
    <mergeCell ref="C24:J24"/>
    <mergeCell ref="B25:J25"/>
    <mergeCell ref="C26:J26"/>
  </mergeCells>
  <phoneticPr fontId="2"/>
  <dataValidations count="1">
    <dataValidation type="list" allowBlank="1" showInputMessage="1" showErrorMessage="1" sqref="D12:E12 D18:E18">
      <formula1>"「施工手順」,「工程計画」,「施工課題」,「品質管理」,「安全管理」,「環境配慮」,「その他」"</formula1>
    </dataValidation>
  </dataValidations>
  <printOptions horizontalCentered="1"/>
  <pageMargins left="0.78740157480314965" right="0.78740157480314965" top="0.39370078740157483" bottom="0.39370078740157483" header="0.39370078740157483" footer="0.19685039370078741"/>
  <pageSetup paperSize="9" orientation="portrait" r:id="rId1"/>
  <headerFooter alignWithMargins="0"/>
  <rowBreaks count="1" manualBreakCount="1">
    <brk id="21" min="1"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6"/>
  <sheetViews>
    <sheetView view="pageBreakPreview" zoomScale="85" zoomScaleNormal="100" zoomScaleSheetLayoutView="85" workbookViewId="0">
      <selection activeCell="G6" sqref="G6:I6"/>
    </sheetView>
  </sheetViews>
  <sheetFormatPr defaultRowHeight="12" outlineLevelCol="1" x14ac:dyDescent="0.15"/>
  <cols>
    <col min="1" max="1" width="3.75" style="26" customWidth="1"/>
    <col min="2" max="2" width="3.875" style="26" customWidth="1"/>
    <col min="3" max="3" width="3.5" style="26" customWidth="1"/>
    <col min="4" max="4" width="23.75" style="26" customWidth="1"/>
    <col min="5" max="5" width="12" style="26" customWidth="1"/>
    <col min="6" max="6" width="5.75" style="26" customWidth="1"/>
    <col min="7" max="7" width="5.25" style="2" customWidth="1"/>
    <col min="8" max="8" width="3.75" style="26" customWidth="1"/>
    <col min="9" max="9" width="3.375" style="26" customWidth="1"/>
    <col min="10" max="10" width="1.875" style="26" customWidth="1"/>
    <col min="11" max="11" width="5" style="26" customWidth="1"/>
    <col min="12" max="12" width="3.875" style="26" customWidth="1"/>
    <col min="13" max="13" width="2.5" style="26" customWidth="1"/>
    <col min="14" max="14" width="10.875" style="26" customWidth="1"/>
    <col min="15" max="15" width="9.125" style="26" customWidth="1"/>
    <col min="16" max="19" width="20.625" style="28" hidden="1" customWidth="1" outlineLevel="1"/>
    <col min="20" max="20" width="20.625" style="26" hidden="1" customWidth="1" outlineLevel="1"/>
    <col min="21" max="21" width="20.75" style="26" hidden="1" customWidth="1" outlineLevel="1"/>
    <col min="22" max="22" width="9" style="26" collapsed="1"/>
    <col min="23" max="16384" width="9" style="26"/>
  </cols>
  <sheetData>
    <row r="1" spans="1:24" ht="12.75" thickBot="1" x14ac:dyDescent="0.2">
      <c r="A1" s="58" t="s">
        <v>131</v>
      </c>
      <c r="B1" s="58"/>
      <c r="N1" s="27"/>
      <c r="O1" s="58"/>
      <c r="P1" s="64"/>
      <c r="Q1" s="64"/>
      <c r="R1" s="64"/>
      <c r="S1" s="64"/>
      <c r="T1" s="58"/>
      <c r="U1" s="58"/>
      <c r="V1" s="58"/>
      <c r="W1" s="58"/>
      <c r="X1" s="58"/>
    </row>
    <row r="2" spans="1:24" ht="15" customHeight="1" thickBot="1" x14ac:dyDescent="0.2">
      <c r="H2" s="343" t="s">
        <v>0</v>
      </c>
      <c r="I2" s="344"/>
      <c r="J2" s="357" t="str">
        <f>'様式-1-Ⅱ'!J2</f>
        <v>190510457</v>
      </c>
      <c r="K2" s="358"/>
      <c r="L2" s="358"/>
      <c r="M2" s="358"/>
      <c r="N2" s="359"/>
      <c r="O2" s="58"/>
      <c r="P2" s="64"/>
      <c r="Q2" s="58"/>
      <c r="R2" s="64"/>
      <c r="S2" s="58"/>
      <c r="T2" s="58"/>
      <c r="U2" s="58"/>
      <c r="V2" s="58"/>
      <c r="W2" s="58"/>
      <c r="X2" s="58"/>
    </row>
    <row r="3" spans="1:24" ht="10.5" customHeight="1" x14ac:dyDescent="0.15">
      <c r="H3" s="2"/>
      <c r="I3" s="2"/>
      <c r="J3" s="29"/>
      <c r="K3" s="29"/>
      <c r="L3" s="29"/>
      <c r="M3" s="29"/>
      <c r="N3" s="27"/>
      <c r="O3" s="58"/>
      <c r="P3" s="64"/>
      <c r="Q3" s="58"/>
      <c r="R3" s="64"/>
      <c r="S3" s="58"/>
      <c r="T3" s="58"/>
      <c r="U3" s="58"/>
      <c r="V3" s="58"/>
      <c r="W3" s="58"/>
      <c r="X3" s="58"/>
    </row>
    <row r="4" spans="1:24" ht="25.5" customHeight="1" thickBot="1" x14ac:dyDescent="0.2">
      <c r="A4" s="345" t="s">
        <v>53</v>
      </c>
      <c r="B4" s="345"/>
      <c r="C4" s="345"/>
      <c r="D4" s="345"/>
      <c r="E4" s="345"/>
      <c r="F4" s="345"/>
      <c r="G4" s="345"/>
      <c r="H4" s="345"/>
      <c r="I4" s="345"/>
      <c r="J4" s="345"/>
      <c r="K4" s="345"/>
      <c r="L4" s="345"/>
      <c r="M4" s="345"/>
      <c r="N4" s="345"/>
      <c r="O4" s="58"/>
      <c r="P4" s="64"/>
      <c r="Q4" s="64"/>
      <c r="R4" s="64"/>
      <c r="S4" s="64"/>
      <c r="T4" s="64"/>
      <c r="U4" s="64"/>
      <c r="V4" s="58"/>
      <c r="W4" s="58"/>
      <c r="X4" s="58"/>
    </row>
    <row r="5" spans="1:24" ht="27" customHeight="1" thickBot="1" x14ac:dyDescent="0.2">
      <c r="A5" s="371" t="s">
        <v>43</v>
      </c>
      <c r="B5" s="363" t="s">
        <v>174</v>
      </c>
      <c r="C5" s="338" t="s">
        <v>108</v>
      </c>
      <c r="D5" s="366"/>
      <c r="E5" s="40" t="s">
        <v>22</v>
      </c>
      <c r="F5" s="316" t="s">
        <v>54</v>
      </c>
      <c r="G5" s="317"/>
      <c r="H5" s="317"/>
      <c r="I5" s="318"/>
      <c r="J5" s="127"/>
      <c r="K5" s="128"/>
      <c r="L5" s="346"/>
      <c r="M5" s="346"/>
      <c r="N5" s="347"/>
      <c r="O5" s="58"/>
      <c r="P5" s="129" t="s">
        <v>56</v>
      </c>
      <c r="Q5" s="129" t="s">
        <v>57</v>
      </c>
      <c r="R5" s="129"/>
      <c r="S5" s="129"/>
      <c r="T5" s="129"/>
      <c r="U5" s="58"/>
      <c r="V5" s="58"/>
      <c r="W5" s="58"/>
      <c r="X5" s="58"/>
    </row>
    <row r="6" spans="1:24" ht="26.25" customHeight="1" thickBot="1" x14ac:dyDescent="0.2">
      <c r="A6" s="372"/>
      <c r="B6" s="364"/>
      <c r="C6" s="367" t="s">
        <v>109</v>
      </c>
      <c r="D6" s="368"/>
      <c r="E6" s="369" t="s">
        <v>58</v>
      </c>
      <c r="F6" s="370"/>
      <c r="G6" s="319"/>
      <c r="H6" s="320"/>
      <c r="I6" s="320"/>
      <c r="J6" s="60" t="s">
        <v>59</v>
      </c>
      <c r="K6" s="360"/>
      <c r="L6" s="361"/>
      <c r="M6" s="361"/>
      <c r="N6" s="362"/>
      <c r="O6" s="58"/>
      <c r="P6" s="129" t="s">
        <v>60</v>
      </c>
      <c r="Q6" s="129" t="s">
        <v>61</v>
      </c>
      <c r="R6" s="129"/>
      <c r="S6" s="129"/>
      <c r="T6" s="129"/>
      <c r="U6" s="58"/>
      <c r="V6" s="58"/>
      <c r="W6" s="58"/>
      <c r="X6" s="58"/>
    </row>
    <row r="7" spans="1:24" ht="22.5" customHeight="1" thickBot="1" x14ac:dyDescent="0.2">
      <c r="A7" s="372"/>
      <c r="B7" s="364"/>
      <c r="C7" s="373" t="s">
        <v>107</v>
      </c>
      <c r="D7" s="374"/>
      <c r="E7" s="374"/>
      <c r="F7" s="374"/>
      <c r="G7" s="374"/>
      <c r="H7" s="374"/>
      <c r="I7" s="374"/>
      <c r="J7" s="374"/>
      <c r="K7" s="374"/>
      <c r="L7" s="374"/>
      <c r="M7" s="374"/>
      <c r="N7" s="375"/>
      <c r="O7" s="58"/>
      <c r="P7" s="129" t="s">
        <v>90</v>
      </c>
      <c r="Q7" s="129" t="s">
        <v>91</v>
      </c>
      <c r="R7" s="129" t="s">
        <v>92</v>
      </c>
      <c r="S7" s="130"/>
      <c r="T7" s="129"/>
      <c r="U7" s="58"/>
      <c r="V7" s="58"/>
      <c r="W7" s="58"/>
      <c r="X7" s="58"/>
    </row>
    <row r="8" spans="1:24" ht="26.25" customHeight="1" thickBot="1" x14ac:dyDescent="0.2">
      <c r="A8" s="372"/>
      <c r="B8" s="364"/>
      <c r="C8" s="338" t="s">
        <v>110</v>
      </c>
      <c r="D8" s="339"/>
      <c r="E8" s="340"/>
      <c r="F8" s="341"/>
      <c r="G8" s="341"/>
      <c r="H8" s="341"/>
      <c r="I8" s="342"/>
      <c r="J8" s="41"/>
      <c r="K8" s="42"/>
      <c r="L8" s="42"/>
      <c r="M8" s="42"/>
      <c r="N8" s="43"/>
      <c r="O8" s="58"/>
      <c r="P8" s="129" t="s">
        <v>63</v>
      </c>
      <c r="Q8" s="129" t="s">
        <v>64</v>
      </c>
      <c r="R8" s="129"/>
      <c r="S8" s="129"/>
      <c r="T8" s="129"/>
      <c r="U8" s="58"/>
      <c r="V8" s="58"/>
      <c r="W8" s="58"/>
      <c r="X8" s="58"/>
    </row>
    <row r="9" spans="1:24" ht="26.25" customHeight="1" thickBot="1" x14ac:dyDescent="0.2">
      <c r="A9" s="372"/>
      <c r="B9" s="364"/>
      <c r="C9" s="338" t="s">
        <v>111</v>
      </c>
      <c r="D9" s="339"/>
      <c r="E9" s="340"/>
      <c r="F9" s="341"/>
      <c r="G9" s="341"/>
      <c r="H9" s="341"/>
      <c r="I9" s="341"/>
      <c r="J9" s="341"/>
      <c r="K9" s="341"/>
      <c r="L9" s="341"/>
      <c r="M9" s="341"/>
      <c r="N9" s="342"/>
      <c r="O9" s="58"/>
      <c r="P9" s="129" t="s">
        <v>93</v>
      </c>
      <c r="Q9" s="129" t="s">
        <v>94</v>
      </c>
      <c r="R9" s="130"/>
      <c r="S9" s="129"/>
      <c r="T9" s="129"/>
      <c r="U9" s="58"/>
      <c r="V9" s="58"/>
      <c r="W9" s="58"/>
      <c r="X9" s="58"/>
    </row>
    <row r="10" spans="1:24" ht="24" customHeight="1" thickBot="1" x14ac:dyDescent="0.2">
      <c r="A10" s="372"/>
      <c r="B10" s="364"/>
      <c r="C10" s="338" t="s">
        <v>112</v>
      </c>
      <c r="D10" s="339"/>
      <c r="E10" s="348">
        <v>0</v>
      </c>
      <c r="F10" s="349"/>
      <c r="G10" s="350"/>
      <c r="H10" s="351"/>
      <c r="I10" s="352"/>
      <c r="J10" s="352"/>
      <c r="K10" s="352"/>
      <c r="L10" s="352"/>
      <c r="M10" s="352"/>
      <c r="N10" s="353"/>
      <c r="O10" s="58"/>
      <c r="P10" s="129" t="s">
        <v>65</v>
      </c>
      <c r="Q10" s="129" t="s">
        <v>66</v>
      </c>
      <c r="R10" s="129" t="s">
        <v>57</v>
      </c>
      <c r="S10" s="129"/>
      <c r="T10" s="129"/>
      <c r="U10" s="58"/>
      <c r="V10" s="58"/>
      <c r="W10" s="58"/>
      <c r="X10" s="58"/>
    </row>
    <row r="11" spans="1:24" ht="17.25" customHeight="1" thickBot="1" x14ac:dyDescent="0.2">
      <c r="A11" s="372"/>
      <c r="B11" s="364"/>
      <c r="C11" s="338" t="s">
        <v>113</v>
      </c>
      <c r="D11" s="339"/>
      <c r="E11" s="354"/>
      <c r="F11" s="355"/>
      <c r="G11" s="355"/>
      <c r="H11" s="355"/>
      <c r="I11" s="355"/>
      <c r="J11" s="355"/>
      <c r="K11" s="355"/>
      <c r="L11" s="355"/>
      <c r="M11" s="355"/>
      <c r="N11" s="356"/>
      <c r="O11" s="58"/>
      <c r="P11" s="129" t="s">
        <v>95</v>
      </c>
      <c r="Q11" s="129" t="s">
        <v>96</v>
      </c>
      <c r="R11" s="129" t="s">
        <v>97</v>
      </c>
      <c r="S11" s="129" t="s">
        <v>98</v>
      </c>
      <c r="T11" s="129"/>
      <c r="U11" s="58"/>
      <c r="V11" s="58"/>
      <c r="W11" s="58"/>
      <c r="X11" s="58"/>
    </row>
    <row r="12" spans="1:24" ht="39" customHeight="1" thickBot="1" x14ac:dyDescent="0.2">
      <c r="A12" s="372"/>
      <c r="B12" s="364"/>
      <c r="C12" s="338" t="s">
        <v>114</v>
      </c>
      <c r="D12" s="339"/>
      <c r="E12" s="376"/>
      <c r="F12" s="377"/>
      <c r="G12" s="377"/>
      <c r="H12" s="377"/>
      <c r="I12" s="377"/>
      <c r="J12" s="377"/>
      <c r="K12" s="377"/>
      <c r="L12" s="377"/>
      <c r="M12" s="377"/>
      <c r="N12" s="378"/>
      <c r="O12" s="58"/>
      <c r="P12" s="129" t="s">
        <v>99</v>
      </c>
      <c r="Q12" s="129" t="s">
        <v>100</v>
      </c>
      <c r="R12" s="129" t="s">
        <v>101</v>
      </c>
      <c r="S12" s="129" t="s">
        <v>102</v>
      </c>
      <c r="T12" s="129" t="s">
        <v>103</v>
      </c>
      <c r="U12" s="129" t="s">
        <v>104</v>
      </c>
      <c r="V12" s="58"/>
      <c r="W12" s="58"/>
      <c r="X12" s="58"/>
    </row>
    <row r="13" spans="1:24" ht="24" customHeight="1" thickBot="1" x14ac:dyDescent="0.2">
      <c r="A13" s="372"/>
      <c r="B13" s="364"/>
      <c r="C13" s="338" t="s">
        <v>115</v>
      </c>
      <c r="D13" s="339"/>
      <c r="E13" s="379"/>
      <c r="F13" s="380"/>
      <c r="G13" s="380"/>
      <c r="H13" s="44" t="s">
        <v>67</v>
      </c>
      <c r="I13" s="380"/>
      <c r="J13" s="380"/>
      <c r="K13" s="380"/>
      <c r="L13" s="380"/>
      <c r="M13" s="380"/>
      <c r="N13" s="381"/>
      <c r="O13" s="58"/>
      <c r="P13" s="65" t="s">
        <v>121</v>
      </c>
      <c r="Q13" s="65" t="s">
        <v>89</v>
      </c>
      <c r="R13" s="65"/>
      <c r="S13" s="129"/>
      <c r="T13" s="129"/>
      <c r="U13" s="58"/>
      <c r="V13" s="58"/>
      <c r="W13" s="58"/>
      <c r="X13" s="58"/>
    </row>
    <row r="14" spans="1:24" ht="27" customHeight="1" thickBot="1" x14ac:dyDescent="0.2">
      <c r="A14" s="372"/>
      <c r="B14" s="365"/>
      <c r="C14" s="338" t="s">
        <v>116</v>
      </c>
      <c r="D14" s="339"/>
      <c r="E14" s="68" t="s">
        <v>68</v>
      </c>
      <c r="F14" s="382" t="s">
        <v>24</v>
      </c>
      <c r="G14" s="383"/>
      <c r="H14" s="383"/>
      <c r="I14" s="383"/>
      <c r="J14" s="383"/>
      <c r="K14" s="383"/>
      <c r="L14" s="384"/>
      <c r="M14" s="385"/>
      <c r="N14" s="45"/>
      <c r="O14" s="58"/>
      <c r="P14" s="65"/>
      <c r="Q14" s="65"/>
      <c r="R14" s="65"/>
      <c r="S14" s="129"/>
      <c r="T14" s="129"/>
      <c r="U14" s="58"/>
      <c r="V14" s="58"/>
      <c r="W14" s="58"/>
      <c r="X14" s="58"/>
    </row>
    <row r="15" spans="1:24" s="1" customFormat="1" ht="23.25" customHeight="1" thickBot="1" x14ac:dyDescent="0.2">
      <c r="A15" s="372"/>
      <c r="B15" s="396" t="s">
        <v>125</v>
      </c>
      <c r="C15" s="397"/>
      <c r="D15" s="398"/>
      <c r="E15" s="415" t="s">
        <v>105</v>
      </c>
      <c r="F15" s="416"/>
      <c r="G15" s="416"/>
      <c r="H15" s="416"/>
      <c r="I15" s="417"/>
      <c r="J15" s="417"/>
      <c r="K15" s="418"/>
      <c r="L15" s="386" t="s">
        <v>171</v>
      </c>
      <c r="M15" s="387"/>
      <c r="N15" s="388"/>
      <c r="O15" s="66"/>
      <c r="P15" s="66"/>
      <c r="Q15" s="66"/>
      <c r="R15" s="66"/>
      <c r="S15" s="66"/>
      <c r="T15" s="66"/>
      <c r="U15" s="66"/>
      <c r="V15" s="66"/>
      <c r="W15" s="66"/>
      <c r="X15" s="66"/>
    </row>
    <row r="16" spans="1:24" ht="24" customHeight="1" thickBot="1" x14ac:dyDescent="0.2">
      <c r="A16" s="372"/>
      <c r="B16" s="396" t="s">
        <v>126</v>
      </c>
      <c r="C16" s="397"/>
      <c r="D16" s="398"/>
      <c r="E16" s="61" t="s">
        <v>25</v>
      </c>
      <c r="F16" s="386" t="s">
        <v>54</v>
      </c>
      <c r="G16" s="387"/>
      <c r="H16" s="388"/>
      <c r="I16" s="389" t="s">
        <v>26</v>
      </c>
      <c r="J16" s="390"/>
      <c r="K16" s="390"/>
      <c r="L16" s="390"/>
      <c r="M16" s="413"/>
      <c r="N16" s="414"/>
      <c r="O16" s="58"/>
      <c r="P16" s="64"/>
      <c r="Q16" s="64"/>
      <c r="R16" s="64"/>
      <c r="S16" s="64"/>
      <c r="T16" s="58"/>
      <c r="U16" s="58"/>
      <c r="V16" s="58"/>
      <c r="W16" s="58"/>
      <c r="X16" s="58"/>
    </row>
    <row r="17" spans="1:24" s="30" customFormat="1" ht="25.5" customHeight="1" thickBot="1" x14ac:dyDescent="0.2">
      <c r="A17" s="310" t="s">
        <v>176</v>
      </c>
      <c r="B17" s="393" t="s">
        <v>117</v>
      </c>
      <c r="C17" s="394"/>
      <c r="D17" s="395"/>
      <c r="E17" s="46" t="s">
        <v>31</v>
      </c>
      <c r="F17" s="325"/>
      <c r="G17" s="326"/>
      <c r="H17" s="326"/>
      <c r="I17" s="327"/>
      <c r="J17" s="419" t="s">
        <v>119</v>
      </c>
      <c r="K17" s="420"/>
      <c r="L17" s="420"/>
      <c r="M17" s="420"/>
      <c r="N17" s="421"/>
      <c r="O17" s="67"/>
      <c r="P17" s="67"/>
      <c r="Q17" s="67"/>
      <c r="R17" s="67"/>
      <c r="S17" s="67"/>
      <c r="T17" s="67"/>
      <c r="U17" s="67"/>
      <c r="V17" s="67"/>
      <c r="W17" s="67"/>
      <c r="X17" s="67"/>
    </row>
    <row r="18" spans="1:24" s="30" customFormat="1" ht="25.5" customHeight="1" thickBot="1" x14ac:dyDescent="0.2">
      <c r="A18" s="311"/>
      <c r="B18" s="393" t="s">
        <v>118</v>
      </c>
      <c r="C18" s="394"/>
      <c r="D18" s="395"/>
      <c r="E18" s="63" t="s">
        <v>31</v>
      </c>
      <c r="F18" s="430"/>
      <c r="G18" s="431"/>
      <c r="H18" s="431"/>
      <c r="I18" s="431"/>
      <c r="J18" s="427" t="s">
        <v>120</v>
      </c>
      <c r="K18" s="428"/>
      <c r="L18" s="428"/>
      <c r="M18" s="429"/>
      <c r="N18" s="72" t="s">
        <v>172</v>
      </c>
      <c r="O18" s="67"/>
      <c r="P18" s="67"/>
      <c r="Q18" s="67"/>
      <c r="R18" s="67"/>
      <c r="S18" s="67"/>
      <c r="T18" s="67"/>
      <c r="U18" s="67"/>
      <c r="V18" s="67"/>
      <c r="W18" s="67"/>
      <c r="X18" s="67"/>
    </row>
    <row r="19" spans="1:24" s="30" customFormat="1" ht="25.5" customHeight="1" thickBot="1" x14ac:dyDescent="0.2">
      <c r="A19" s="311"/>
      <c r="B19" s="391" t="s">
        <v>175</v>
      </c>
      <c r="C19" s="399" t="s">
        <v>69</v>
      </c>
      <c r="D19" s="62" t="s">
        <v>70</v>
      </c>
      <c r="E19" s="48" t="s">
        <v>22</v>
      </c>
      <c r="F19" s="316" t="s">
        <v>54</v>
      </c>
      <c r="G19" s="317"/>
      <c r="H19" s="317"/>
      <c r="I19" s="318"/>
      <c r="J19" s="404"/>
      <c r="K19" s="405"/>
      <c r="L19" s="405"/>
      <c r="M19" s="405"/>
      <c r="N19" s="406"/>
    </row>
    <row r="20" spans="1:24" s="30" customFormat="1" ht="25.5" customHeight="1" thickBot="1" x14ac:dyDescent="0.2">
      <c r="A20" s="311"/>
      <c r="B20" s="391"/>
      <c r="C20" s="399"/>
      <c r="D20" s="49" t="s">
        <v>23</v>
      </c>
      <c r="E20" s="425" t="s">
        <v>58</v>
      </c>
      <c r="F20" s="426"/>
      <c r="G20" s="319"/>
      <c r="H20" s="320"/>
      <c r="I20" s="321"/>
      <c r="J20" s="71" t="s">
        <v>71</v>
      </c>
      <c r="K20" s="335"/>
      <c r="L20" s="336"/>
      <c r="M20" s="336"/>
      <c r="N20" s="337"/>
    </row>
    <row r="21" spans="1:24" s="30" customFormat="1" ht="22.5" customHeight="1" thickBot="1" x14ac:dyDescent="0.2">
      <c r="A21" s="311"/>
      <c r="B21" s="391"/>
      <c r="C21" s="399"/>
      <c r="D21" s="401" t="s">
        <v>34</v>
      </c>
      <c r="E21" s="402"/>
      <c r="F21" s="402"/>
      <c r="G21" s="402"/>
      <c r="H21" s="402"/>
      <c r="I21" s="402"/>
      <c r="J21" s="402"/>
      <c r="K21" s="402"/>
      <c r="L21" s="402"/>
      <c r="M21" s="402"/>
      <c r="N21" s="403"/>
    </row>
    <row r="22" spans="1:24" s="30" customFormat="1" ht="22.5" customHeight="1" thickBot="1" x14ac:dyDescent="0.2">
      <c r="A22" s="311"/>
      <c r="B22" s="391"/>
      <c r="C22" s="399"/>
      <c r="D22" s="49" t="s">
        <v>62</v>
      </c>
      <c r="E22" s="328"/>
      <c r="F22" s="329"/>
      <c r="G22" s="329"/>
      <c r="H22" s="329"/>
      <c r="I22" s="330"/>
      <c r="J22" s="50"/>
      <c r="K22" s="50"/>
      <c r="L22" s="50"/>
      <c r="M22" s="50"/>
      <c r="N22" s="51"/>
    </row>
    <row r="23" spans="1:24" s="30" customFormat="1" ht="22.5" customHeight="1" thickBot="1" x14ac:dyDescent="0.2">
      <c r="A23" s="311"/>
      <c r="B23" s="391"/>
      <c r="C23" s="399"/>
      <c r="D23" s="49" t="s">
        <v>72</v>
      </c>
      <c r="E23" s="328"/>
      <c r="F23" s="329"/>
      <c r="G23" s="329"/>
      <c r="H23" s="329"/>
      <c r="I23" s="329"/>
      <c r="J23" s="329"/>
      <c r="K23" s="329"/>
      <c r="L23" s="329"/>
      <c r="M23" s="329"/>
      <c r="N23" s="330"/>
    </row>
    <row r="24" spans="1:24" s="30" customFormat="1" ht="24" customHeight="1" thickBot="1" x14ac:dyDescent="0.2">
      <c r="A24" s="311"/>
      <c r="B24" s="391"/>
      <c r="C24" s="399"/>
      <c r="D24" s="49" t="s">
        <v>73</v>
      </c>
      <c r="E24" s="331">
        <v>0</v>
      </c>
      <c r="F24" s="332"/>
      <c r="G24" s="333"/>
      <c r="H24" s="334"/>
      <c r="I24" s="334"/>
      <c r="J24" s="334"/>
      <c r="K24" s="334"/>
      <c r="L24" s="334"/>
      <c r="M24" s="334"/>
      <c r="N24" s="52"/>
    </row>
    <row r="25" spans="1:24" s="30" customFormat="1" ht="17.25" customHeight="1" thickBot="1" x14ac:dyDescent="0.2">
      <c r="A25" s="311"/>
      <c r="B25" s="391"/>
      <c r="C25" s="399"/>
      <c r="D25" s="49" t="s">
        <v>74</v>
      </c>
      <c r="E25" s="322"/>
      <c r="F25" s="323"/>
      <c r="G25" s="323"/>
      <c r="H25" s="323"/>
      <c r="I25" s="323"/>
      <c r="J25" s="323"/>
      <c r="K25" s="323"/>
      <c r="L25" s="323"/>
      <c r="M25" s="323"/>
      <c r="N25" s="324"/>
    </row>
    <row r="26" spans="1:24" s="30" customFormat="1" ht="36" customHeight="1" thickBot="1" x14ac:dyDescent="0.2">
      <c r="A26" s="311"/>
      <c r="B26" s="391"/>
      <c r="C26" s="399"/>
      <c r="D26" s="49" t="s">
        <v>75</v>
      </c>
      <c r="E26" s="422"/>
      <c r="F26" s="423"/>
      <c r="G26" s="423"/>
      <c r="H26" s="423"/>
      <c r="I26" s="423"/>
      <c r="J26" s="423"/>
      <c r="K26" s="423"/>
      <c r="L26" s="423"/>
      <c r="M26" s="423"/>
      <c r="N26" s="424"/>
    </row>
    <row r="27" spans="1:24" s="30" customFormat="1" ht="18" customHeight="1" thickBot="1" x14ac:dyDescent="0.2">
      <c r="A27" s="311"/>
      <c r="B27" s="391"/>
      <c r="C27" s="399"/>
      <c r="D27" s="49" t="s">
        <v>76</v>
      </c>
      <c r="E27" s="410"/>
      <c r="F27" s="411"/>
      <c r="G27" s="411"/>
      <c r="H27" s="53" t="s">
        <v>67</v>
      </c>
      <c r="I27" s="411"/>
      <c r="J27" s="411"/>
      <c r="K27" s="411"/>
      <c r="L27" s="411"/>
      <c r="M27" s="411"/>
      <c r="N27" s="412"/>
    </row>
    <row r="28" spans="1:24" s="30" customFormat="1" ht="18" customHeight="1" thickBot="1" x14ac:dyDescent="0.2">
      <c r="A28" s="311"/>
      <c r="B28" s="391"/>
      <c r="C28" s="399"/>
      <c r="D28" s="49" t="s">
        <v>77</v>
      </c>
      <c r="E28" s="407"/>
      <c r="F28" s="408"/>
      <c r="G28" s="408"/>
      <c r="H28" s="408"/>
      <c r="I28" s="408"/>
      <c r="J28" s="408"/>
      <c r="K28" s="408"/>
      <c r="L28" s="408"/>
      <c r="M28" s="408"/>
      <c r="N28" s="409"/>
    </row>
    <row r="29" spans="1:24" s="30" customFormat="1" ht="18" customHeight="1" thickBot="1" x14ac:dyDescent="0.2">
      <c r="A29" s="311"/>
      <c r="B29" s="391"/>
      <c r="C29" s="399"/>
      <c r="D29" s="49" t="s">
        <v>78</v>
      </c>
      <c r="E29" s="410"/>
      <c r="F29" s="411"/>
      <c r="G29" s="411"/>
      <c r="H29" s="53" t="s">
        <v>67</v>
      </c>
      <c r="I29" s="411"/>
      <c r="J29" s="411"/>
      <c r="K29" s="411"/>
      <c r="L29" s="411"/>
      <c r="M29" s="411"/>
      <c r="N29" s="412"/>
    </row>
    <row r="30" spans="1:24" s="30" customFormat="1" ht="18" customHeight="1" thickBot="1" x14ac:dyDescent="0.2">
      <c r="A30" s="311"/>
      <c r="B30" s="391"/>
      <c r="C30" s="400"/>
      <c r="D30" s="54" t="s">
        <v>32</v>
      </c>
      <c r="E30" s="55" t="s">
        <v>33</v>
      </c>
      <c r="F30" s="325"/>
      <c r="G30" s="326"/>
      <c r="H30" s="326"/>
      <c r="I30" s="326"/>
      <c r="J30" s="326"/>
      <c r="K30" s="326"/>
      <c r="L30" s="327"/>
      <c r="M30" s="69"/>
      <c r="N30" s="70"/>
    </row>
    <row r="31" spans="1:24" s="30" customFormat="1" ht="27" customHeight="1" thickBot="1" x14ac:dyDescent="0.2">
      <c r="A31" s="312"/>
      <c r="B31" s="392"/>
      <c r="C31" s="56" t="s">
        <v>79</v>
      </c>
      <c r="D31" s="47" t="s">
        <v>124</v>
      </c>
      <c r="E31" s="313" t="s">
        <v>80</v>
      </c>
      <c r="F31" s="314"/>
      <c r="G31" s="314"/>
      <c r="H31" s="315"/>
      <c r="I31" s="192"/>
      <c r="J31" s="193"/>
      <c r="K31" s="193"/>
      <c r="L31" s="193"/>
      <c r="M31" s="194"/>
      <c r="N31" s="195"/>
    </row>
    <row r="32" spans="1:24" s="33" customFormat="1" ht="11.25" customHeight="1" thickBot="1" x14ac:dyDescent="0.2">
      <c r="A32" s="32"/>
      <c r="B32" s="32"/>
      <c r="C32" s="32"/>
      <c r="D32" s="32"/>
      <c r="E32" s="3"/>
      <c r="F32" s="4"/>
      <c r="G32" s="4"/>
      <c r="H32" s="4"/>
      <c r="I32" s="4"/>
      <c r="J32" s="4"/>
      <c r="K32" s="4"/>
      <c r="L32" s="4"/>
      <c r="M32" s="4"/>
      <c r="N32" s="4"/>
      <c r="P32" s="34"/>
      <c r="Q32" s="34"/>
      <c r="R32" s="34"/>
      <c r="S32" s="34"/>
    </row>
    <row r="33" spans="1:19" s="33" customFormat="1" ht="11.25" thickBot="1" x14ac:dyDescent="0.2">
      <c r="A33" s="5" t="s">
        <v>27</v>
      </c>
      <c r="B33" s="5"/>
      <c r="C33" s="6"/>
      <c r="D33" s="7" t="s">
        <v>128</v>
      </c>
      <c r="E33" s="7"/>
      <c r="F33" s="7"/>
      <c r="G33" s="8"/>
      <c r="H33" s="7"/>
      <c r="P33" s="34"/>
      <c r="Q33" s="34"/>
      <c r="R33" s="34"/>
      <c r="S33" s="34"/>
    </row>
    <row r="34" spans="1:19" s="33" customFormat="1" ht="11.25" thickBot="1" x14ac:dyDescent="0.2">
      <c r="A34" s="5"/>
      <c r="B34" s="5"/>
      <c r="C34" s="9"/>
      <c r="D34" s="7" t="s">
        <v>28</v>
      </c>
      <c r="E34" s="7"/>
      <c r="F34" s="7"/>
      <c r="G34" s="8"/>
      <c r="H34" s="7"/>
      <c r="P34" s="34"/>
      <c r="Q34" s="34"/>
      <c r="R34" s="34"/>
      <c r="S34" s="34"/>
    </row>
    <row r="35" spans="1:19" s="33" customFormat="1" ht="10.5" x14ac:dyDescent="0.15">
      <c r="A35" s="10" t="s">
        <v>29</v>
      </c>
      <c r="B35" s="10"/>
      <c r="C35" s="7" t="s">
        <v>129</v>
      </c>
      <c r="D35" s="7"/>
      <c r="E35" s="7"/>
      <c r="F35" s="7"/>
      <c r="G35" s="7"/>
      <c r="H35" s="7"/>
      <c r="P35" s="34"/>
      <c r="Q35" s="34"/>
      <c r="R35" s="34"/>
      <c r="S35" s="34"/>
    </row>
    <row r="36" spans="1:19" x14ac:dyDescent="0.15">
      <c r="A36" s="10" t="s">
        <v>30</v>
      </c>
      <c r="B36" s="10"/>
      <c r="C36" s="7" t="s">
        <v>106</v>
      </c>
      <c r="D36" s="7"/>
      <c r="E36" s="7"/>
      <c r="F36" s="7"/>
      <c r="G36" s="7"/>
      <c r="H36" s="7"/>
      <c r="I36" s="33"/>
      <c r="J36" s="33"/>
      <c r="K36" s="33"/>
      <c r="L36" s="33"/>
      <c r="M36" s="33"/>
      <c r="N36" s="33"/>
    </row>
  </sheetData>
  <sheetProtection password="CC39" sheet="1" objects="1" scenarios="1" selectLockedCells="1"/>
  <mergeCells count="64">
    <mergeCell ref="E26:N26"/>
    <mergeCell ref="E27:G27"/>
    <mergeCell ref="I27:N27"/>
    <mergeCell ref="E20:F20"/>
    <mergeCell ref="J18:M18"/>
    <mergeCell ref="F18:I18"/>
    <mergeCell ref="F17:I17"/>
    <mergeCell ref="M16:N16"/>
    <mergeCell ref="E15:K15"/>
    <mergeCell ref="L15:N15"/>
    <mergeCell ref="J17:N17"/>
    <mergeCell ref="F14:M14"/>
    <mergeCell ref="C14:D14"/>
    <mergeCell ref="F16:H16"/>
    <mergeCell ref="I16:L16"/>
    <mergeCell ref="B19:B31"/>
    <mergeCell ref="B17:D17"/>
    <mergeCell ref="B18:D18"/>
    <mergeCell ref="B15:D15"/>
    <mergeCell ref="B16:D16"/>
    <mergeCell ref="C19:C30"/>
    <mergeCell ref="D21:N21"/>
    <mergeCell ref="E22:I22"/>
    <mergeCell ref="J19:N19"/>
    <mergeCell ref="E28:N28"/>
    <mergeCell ref="E29:G29"/>
    <mergeCell ref="I29:N29"/>
    <mergeCell ref="E9:N9"/>
    <mergeCell ref="E12:N12"/>
    <mergeCell ref="C12:D12"/>
    <mergeCell ref="E13:G13"/>
    <mergeCell ref="I13:N13"/>
    <mergeCell ref="H2:I2"/>
    <mergeCell ref="A4:N4"/>
    <mergeCell ref="L5:N5"/>
    <mergeCell ref="C11:D11"/>
    <mergeCell ref="E10:G10"/>
    <mergeCell ref="H10:N10"/>
    <mergeCell ref="E11:N11"/>
    <mergeCell ref="J2:N2"/>
    <mergeCell ref="K6:N6"/>
    <mergeCell ref="B5:B14"/>
    <mergeCell ref="C5:D5"/>
    <mergeCell ref="C6:D6"/>
    <mergeCell ref="E6:F6"/>
    <mergeCell ref="A5:A16"/>
    <mergeCell ref="C7:N7"/>
    <mergeCell ref="C8:D8"/>
    <mergeCell ref="A17:A31"/>
    <mergeCell ref="E31:H31"/>
    <mergeCell ref="F5:I5"/>
    <mergeCell ref="F19:I19"/>
    <mergeCell ref="G6:I6"/>
    <mergeCell ref="G20:I20"/>
    <mergeCell ref="E25:N25"/>
    <mergeCell ref="F30:L30"/>
    <mergeCell ref="E23:N23"/>
    <mergeCell ref="E24:G24"/>
    <mergeCell ref="H24:M24"/>
    <mergeCell ref="K20:N20"/>
    <mergeCell ref="C13:D13"/>
    <mergeCell ref="C9:D9"/>
    <mergeCell ref="C10:D10"/>
    <mergeCell ref="E8:I8"/>
  </mergeCells>
  <phoneticPr fontId="2"/>
  <conditionalFormatting sqref="F18">
    <cfRule type="expression" dxfId="0" priority="2">
      <formula>$N$18="あり"</formula>
    </cfRule>
  </conditionalFormatting>
  <dataValidations count="10">
    <dataValidation type="list" allowBlank="1" showInputMessage="1" showErrorMessage="1" sqref="F5:I5 F19:I19">
      <formula1>$P$5:$Q$5</formula1>
    </dataValidation>
    <dataValidation type="list" allowBlank="1" showInputMessage="1" showErrorMessage="1" sqref="E14">
      <formula1>$P$6:$Q$6</formula1>
    </dataValidation>
    <dataValidation allowBlank="1" showInputMessage="1" showErrorMessage="1" promptTitle="建設業許可番号の記入例" prompt="_x000a_　・国土交通大臣許可_x000a_　 特-24　第001234号_x000a_　・宮城県知事許可_x000a_　 般-25　第000123号" sqref="G20 G6"/>
    <dataValidation allowBlank="1" showInputMessage="1" showErrorMessage="1" prompt="入力は_x000a_西暦/月/日" sqref="E13:G13 E29 I27 E27 I29 M16 I13:N13"/>
    <dataValidation type="list" allowBlank="1" showInputMessage="1" showErrorMessage="1" sqref="E31:H31">
      <formula1>$P$10:$R$10</formula1>
    </dataValidation>
    <dataValidation type="custom" allowBlank="1" showInputMessage="1" showErrorMessage="1" sqref="F18">
      <formula1>#REF!&lt;&gt;"なし"</formula1>
    </dataValidation>
    <dataValidation type="list" allowBlank="1" showInputMessage="1" showErrorMessage="1" sqref="F16:H16">
      <formula1>$P$8:$Q$8</formula1>
    </dataValidation>
    <dataValidation type="list" allowBlank="1" showInputMessage="1" showErrorMessage="1" sqref="J17:N17">
      <formula1>$P$10:$Q$10</formula1>
    </dataValidation>
    <dataValidation type="list" allowBlank="1" showInputMessage="1" showErrorMessage="1" sqref="L15:N15">
      <formula1>$P$7:$R$7</formula1>
    </dataValidation>
    <dataValidation type="list" allowBlank="1" showInputMessage="1" showErrorMessage="1" sqref="N18">
      <formula1>$P$13:$Q$13</formula1>
    </dataValidation>
  </dataValidations>
  <pageMargins left="0.7" right="0.7" top="0.75" bottom="0.75" header="0.3" footer="0.3"/>
  <pageSetup paperSize="9" orientation="portrait" r:id="rId1"/>
  <colBreaks count="1" manualBreakCount="1">
    <brk id="14" max="35" man="1"/>
  </colBreaks>
  <ignoredErrors>
    <ignoredError sqref="C19:C3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2"/>
  <sheetViews>
    <sheetView view="pageBreakPreview" zoomScale="85" zoomScaleNormal="100" zoomScaleSheetLayoutView="85" workbookViewId="0">
      <selection activeCell="N15" sqref="N15:P15"/>
    </sheetView>
  </sheetViews>
  <sheetFormatPr defaultRowHeight="12" outlineLevelCol="1" x14ac:dyDescent="0.15"/>
  <cols>
    <col min="1" max="1" width="3.5" style="26" customWidth="1"/>
    <col min="2" max="3" width="4.375" style="26" customWidth="1"/>
    <col min="4" max="4" width="23.375" style="26" customWidth="1"/>
    <col min="5" max="5" width="3" style="26" customWidth="1"/>
    <col min="6" max="6" width="12.625" style="26" customWidth="1"/>
    <col min="7" max="7" width="5" style="26" customWidth="1"/>
    <col min="8" max="8" width="6.25" style="2" customWidth="1"/>
    <col min="9" max="10" width="3.375" style="26" customWidth="1"/>
    <col min="11" max="11" width="2.25" style="26" customWidth="1"/>
    <col min="12" max="12" width="2.875" style="26" customWidth="1"/>
    <col min="13" max="13" width="3.25" style="26" customWidth="1"/>
    <col min="14" max="15" width="2.875" style="26" customWidth="1"/>
    <col min="16" max="16" width="6" style="26" customWidth="1"/>
    <col min="17" max="17" width="3.125" style="26" customWidth="1"/>
    <col min="18" max="22" width="20.75" style="26" hidden="1" customWidth="1" outlineLevel="1"/>
    <col min="23" max="23" width="20.75" style="26" customWidth="1" collapsed="1"/>
    <col min="24" max="24" width="9.125" style="26" customWidth="1"/>
    <col min="25" max="16384" width="9" style="26"/>
  </cols>
  <sheetData>
    <row r="1" spans="1:25" ht="12.75" thickBot="1" x14ac:dyDescent="0.2">
      <c r="A1" s="58" t="s">
        <v>201</v>
      </c>
      <c r="B1" s="58"/>
      <c r="C1" s="58"/>
      <c r="D1" s="58"/>
      <c r="E1" s="58"/>
      <c r="F1" s="58"/>
      <c r="G1" s="58"/>
      <c r="H1" s="57"/>
      <c r="I1" s="58"/>
      <c r="J1" s="58"/>
      <c r="K1" s="58"/>
      <c r="L1" s="58"/>
      <c r="M1" s="58"/>
      <c r="N1" s="58"/>
      <c r="O1" s="58"/>
      <c r="P1" s="59"/>
    </row>
    <row r="2" spans="1:25" ht="15" customHeight="1" thickBot="1" x14ac:dyDescent="0.2">
      <c r="B2" s="58"/>
      <c r="C2" s="58"/>
      <c r="D2" s="58"/>
      <c r="E2" s="58"/>
      <c r="F2" s="58"/>
      <c r="G2" s="58"/>
      <c r="H2" s="57"/>
      <c r="I2" s="343" t="s">
        <v>206</v>
      </c>
      <c r="J2" s="432"/>
      <c r="K2" s="357" t="str">
        <f>'様式-1-Ⅱ'!J2</f>
        <v>190510457</v>
      </c>
      <c r="L2" s="433"/>
      <c r="M2" s="433"/>
      <c r="N2" s="433"/>
      <c r="O2" s="433"/>
      <c r="P2" s="434"/>
    </row>
    <row r="3" spans="1:25" ht="10.5" customHeight="1" x14ac:dyDescent="0.15">
      <c r="H3" s="26"/>
      <c r="I3" s="2"/>
      <c r="J3" s="2"/>
      <c r="K3" s="29"/>
      <c r="L3" s="29"/>
      <c r="M3" s="29"/>
      <c r="N3" s="29"/>
      <c r="O3" s="29"/>
      <c r="P3" s="27"/>
      <c r="Q3" s="64"/>
      <c r="R3" s="58"/>
      <c r="S3" s="64"/>
      <c r="T3" s="58"/>
      <c r="U3" s="58"/>
      <c r="V3" s="58"/>
      <c r="W3" s="58"/>
      <c r="X3" s="58"/>
      <c r="Y3" s="58"/>
    </row>
    <row r="4" spans="1:25" ht="25.5" customHeight="1" thickBot="1" x14ac:dyDescent="0.2">
      <c r="B4" s="345" t="s">
        <v>82</v>
      </c>
      <c r="C4" s="345"/>
      <c r="D4" s="345"/>
      <c r="E4" s="345"/>
      <c r="F4" s="345"/>
      <c r="G4" s="345"/>
      <c r="H4" s="345"/>
      <c r="I4" s="345"/>
      <c r="J4" s="345"/>
      <c r="K4" s="345"/>
      <c r="L4" s="345"/>
      <c r="M4" s="345"/>
      <c r="N4" s="345"/>
      <c r="O4" s="345"/>
      <c r="P4" s="345"/>
    </row>
    <row r="5" spans="1:25" s="1" customFormat="1" ht="27" customHeight="1" thickBot="1" x14ac:dyDescent="0.2">
      <c r="A5" s="363" t="s">
        <v>202</v>
      </c>
      <c r="B5" s="467" t="s">
        <v>204</v>
      </c>
      <c r="C5" s="468"/>
      <c r="D5" s="469"/>
      <c r="E5" s="441" t="s">
        <v>148</v>
      </c>
      <c r="F5" s="145" t="s">
        <v>149</v>
      </c>
      <c r="G5" s="386" t="s">
        <v>55</v>
      </c>
      <c r="H5" s="387"/>
      <c r="I5" s="387"/>
      <c r="J5" s="388"/>
      <c r="K5" s="451" t="s">
        <v>150</v>
      </c>
      <c r="L5" s="452"/>
      <c r="M5" s="452"/>
      <c r="N5" s="452"/>
      <c r="O5" s="452"/>
      <c r="P5" s="453"/>
      <c r="Q5" s="142"/>
      <c r="S5" s="143" t="s">
        <v>151</v>
      </c>
    </row>
    <row r="6" spans="1:25" s="1" customFormat="1" ht="21" customHeight="1" thickBot="1" x14ac:dyDescent="0.2">
      <c r="A6" s="364"/>
      <c r="B6" s="470"/>
      <c r="C6" s="471"/>
      <c r="D6" s="472"/>
      <c r="E6" s="442"/>
      <c r="F6" s="146" t="s">
        <v>152</v>
      </c>
      <c r="G6" s="448"/>
      <c r="H6" s="449"/>
      <c r="I6" s="449"/>
      <c r="J6" s="449"/>
      <c r="K6" s="449"/>
      <c r="L6" s="449"/>
      <c r="M6" s="449"/>
      <c r="N6" s="449"/>
      <c r="O6" s="449"/>
      <c r="P6" s="450"/>
      <c r="Q6" s="141"/>
      <c r="S6" s="1" t="s">
        <v>153</v>
      </c>
    </row>
    <row r="7" spans="1:25" s="1" customFormat="1" ht="21" customHeight="1" thickBot="1" x14ac:dyDescent="0.2">
      <c r="A7" s="364"/>
      <c r="B7" s="470"/>
      <c r="C7" s="471"/>
      <c r="D7" s="472"/>
      <c r="E7" s="442"/>
      <c r="F7" s="147" t="s">
        <v>154</v>
      </c>
      <c r="G7" s="446" t="s">
        <v>167</v>
      </c>
      <c r="H7" s="454"/>
      <c r="I7" s="454"/>
      <c r="J7" s="454"/>
      <c r="K7" s="454"/>
      <c r="L7" s="454"/>
      <c r="M7" s="454"/>
      <c r="N7" s="454"/>
      <c r="O7" s="454"/>
      <c r="P7" s="447"/>
      <c r="Q7" s="141"/>
      <c r="S7" s="1" t="s">
        <v>155</v>
      </c>
    </row>
    <row r="8" spans="1:25" s="1" customFormat="1" ht="21" customHeight="1" thickBot="1" x14ac:dyDescent="0.2">
      <c r="A8" s="364"/>
      <c r="B8" s="470"/>
      <c r="C8" s="471"/>
      <c r="D8" s="472"/>
      <c r="E8" s="442"/>
      <c r="F8" s="146" t="s">
        <v>156</v>
      </c>
      <c r="G8" s="448"/>
      <c r="H8" s="449"/>
      <c r="I8" s="449"/>
      <c r="J8" s="449"/>
      <c r="K8" s="449"/>
      <c r="L8" s="449"/>
      <c r="M8" s="449"/>
      <c r="N8" s="449"/>
      <c r="O8" s="449"/>
      <c r="P8" s="450"/>
      <c r="Q8" s="141"/>
      <c r="S8" s="1" t="s">
        <v>143</v>
      </c>
    </row>
    <row r="9" spans="1:25" s="1" customFormat="1" ht="21" customHeight="1" thickBot="1" x14ac:dyDescent="0.2">
      <c r="A9" s="364"/>
      <c r="B9" s="470"/>
      <c r="C9" s="471"/>
      <c r="D9" s="472"/>
      <c r="E9" s="442"/>
      <c r="F9" s="147" t="s">
        <v>157</v>
      </c>
      <c r="G9" s="446" t="s">
        <v>86</v>
      </c>
      <c r="H9" s="454"/>
      <c r="I9" s="454"/>
      <c r="J9" s="454"/>
      <c r="K9" s="454"/>
      <c r="L9" s="454"/>
      <c r="M9" s="454"/>
      <c r="N9" s="454"/>
      <c r="O9" s="454"/>
      <c r="P9" s="447"/>
      <c r="Q9" s="141"/>
      <c r="S9" s="1" t="s">
        <v>158</v>
      </c>
    </row>
    <row r="10" spans="1:25" s="1" customFormat="1" ht="21" customHeight="1" thickBot="1" x14ac:dyDescent="0.2">
      <c r="A10" s="364"/>
      <c r="B10" s="470"/>
      <c r="C10" s="471"/>
      <c r="D10" s="472"/>
      <c r="E10" s="442"/>
      <c r="F10" s="148" t="s">
        <v>159</v>
      </c>
      <c r="G10" s="448"/>
      <c r="H10" s="449"/>
      <c r="I10" s="449"/>
      <c r="J10" s="449"/>
      <c r="K10" s="449"/>
      <c r="L10" s="449"/>
      <c r="M10" s="449"/>
      <c r="N10" s="449"/>
      <c r="O10" s="449"/>
      <c r="P10" s="450"/>
      <c r="Q10" s="141"/>
      <c r="S10" s="144" t="s">
        <v>163</v>
      </c>
    </row>
    <row r="11" spans="1:25" s="1" customFormat="1" ht="21" customHeight="1" thickBot="1" x14ac:dyDescent="0.2">
      <c r="A11" s="364"/>
      <c r="B11" s="470"/>
      <c r="C11" s="471"/>
      <c r="D11" s="472"/>
      <c r="E11" s="443"/>
      <c r="F11" s="149" t="s">
        <v>160</v>
      </c>
      <c r="G11" s="448"/>
      <c r="H11" s="449"/>
      <c r="I11" s="449"/>
      <c r="J11" s="449"/>
      <c r="K11" s="449"/>
      <c r="L11" s="449"/>
      <c r="M11" s="449"/>
      <c r="N11" s="449"/>
      <c r="O11" s="449"/>
      <c r="P11" s="450"/>
      <c r="Q11" s="141"/>
      <c r="S11" s="144" t="s">
        <v>164</v>
      </c>
    </row>
    <row r="12" spans="1:25" s="1" customFormat="1" ht="21" customHeight="1" thickBot="1" x14ac:dyDescent="0.2">
      <c r="A12" s="364"/>
      <c r="B12" s="470"/>
      <c r="C12" s="471"/>
      <c r="D12" s="472"/>
      <c r="E12" s="441" t="s">
        <v>165</v>
      </c>
      <c r="F12" s="150" t="s">
        <v>161</v>
      </c>
      <c r="G12" s="444" t="s">
        <v>54</v>
      </c>
      <c r="H12" s="445"/>
      <c r="I12" s="201"/>
      <c r="J12" s="202"/>
      <c r="K12" s="202"/>
      <c r="L12" s="151"/>
      <c r="M12" s="151"/>
      <c r="N12" s="151"/>
      <c r="O12" s="151"/>
      <c r="P12" s="152"/>
      <c r="Q12" s="142"/>
      <c r="S12" s="144" t="s">
        <v>166</v>
      </c>
    </row>
    <row r="13" spans="1:25" s="1" customFormat="1" ht="21" customHeight="1" thickBot="1" x14ac:dyDescent="0.2">
      <c r="A13" s="364"/>
      <c r="B13" s="470"/>
      <c r="C13" s="471"/>
      <c r="D13" s="472"/>
      <c r="E13" s="442"/>
      <c r="F13" s="153" t="s">
        <v>84</v>
      </c>
      <c r="G13" s="446" t="s">
        <v>83</v>
      </c>
      <c r="H13" s="447"/>
      <c r="I13" s="435" t="s">
        <v>208</v>
      </c>
      <c r="J13" s="436"/>
      <c r="K13" s="437"/>
      <c r="L13" s="438"/>
      <c r="M13" s="439"/>
      <c r="N13" s="439"/>
      <c r="O13" s="439"/>
      <c r="P13" s="440"/>
      <c r="Q13" s="141"/>
      <c r="S13" s="1" t="s">
        <v>146</v>
      </c>
    </row>
    <row r="14" spans="1:25" s="1" customFormat="1" ht="21" customHeight="1" thickBot="1" x14ac:dyDescent="0.2">
      <c r="A14" s="364"/>
      <c r="B14" s="473"/>
      <c r="C14" s="474"/>
      <c r="D14" s="475"/>
      <c r="E14" s="443"/>
      <c r="F14" s="154" t="s">
        <v>85</v>
      </c>
      <c r="G14" s="446" t="s">
        <v>86</v>
      </c>
      <c r="H14" s="447"/>
      <c r="I14" s="465"/>
      <c r="J14" s="465"/>
      <c r="K14" s="465"/>
      <c r="L14" s="465"/>
      <c r="M14" s="465"/>
      <c r="N14" s="465"/>
      <c r="O14" s="465"/>
      <c r="P14" s="466"/>
      <c r="Q14" s="141"/>
      <c r="S14" s="1" t="s">
        <v>162</v>
      </c>
    </row>
    <row r="15" spans="1:25" ht="39.75" customHeight="1" thickBot="1" x14ac:dyDescent="0.2">
      <c r="A15" s="203" t="s">
        <v>203</v>
      </c>
      <c r="B15" s="455" t="s">
        <v>205</v>
      </c>
      <c r="C15" s="456"/>
      <c r="D15" s="456"/>
      <c r="E15" s="457"/>
      <c r="F15" s="40" t="s">
        <v>25</v>
      </c>
      <c r="G15" s="458" t="s">
        <v>81</v>
      </c>
      <c r="H15" s="459"/>
      <c r="I15" s="460" t="s">
        <v>207</v>
      </c>
      <c r="J15" s="460"/>
      <c r="K15" s="460"/>
      <c r="L15" s="460"/>
      <c r="M15" s="461"/>
      <c r="N15" s="462"/>
      <c r="O15" s="463"/>
      <c r="P15" s="464"/>
      <c r="Q15" s="2"/>
      <c r="R15" s="31" t="s">
        <v>168</v>
      </c>
      <c r="S15" s="31" t="s">
        <v>169</v>
      </c>
      <c r="T15" s="31" t="s">
        <v>170</v>
      </c>
    </row>
    <row r="16" spans="1:25" s="33" customFormat="1" ht="15.75" customHeight="1" x14ac:dyDescent="0.15">
      <c r="A16" s="200"/>
      <c r="B16" s="32"/>
      <c r="C16" s="32"/>
      <c r="D16" s="32"/>
      <c r="E16" s="32"/>
      <c r="F16" s="3"/>
      <c r="G16" s="4"/>
      <c r="H16" s="4"/>
      <c r="I16" s="4"/>
      <c r="J16" s="4"/>
      <c r="K16" s="4"/>
      <c r="L16" s="4"/>
      <c r="M16" s="4"/>
      <c r="N16" s="4"/>
      <c r="O16" s="4"/>
      <c r="P16" s="4"/>
      <c r="Q16" s="34"/>
      <c r="R16" s="131" t="s">
        <v>122</v>
      </c>
      <c r="S16" s="131" t="s">
        <v>123</v>
      </c>
      <c r="T16" s="131"/>
      <c r="U16" s="131"/>
      <c r="V16" s="131"/>
    </row>
    <row r="17" spans="1:19" ht="6" customHeight="1" thickBot="1" x14ac:dyDescent="0.2">
      <c r="A17" s="199"/>
      <c r="B17" s="38"/>
      <c r="C17" s="37"/>
      <c r="D17" s="37"/>
      <c r="E17" s="37"/>
      <c r="F17" s="2"/>
      <c r="G17" s="2"/>
      <c r="I17" s="39"/>
      <c r="J17" s="39"/>
      <c r="K17" s="39"/>
      <c r="L17" s="39"/>
      <c r="M17" s="39"/>
      <c r="N17" s="39"/>
      <c r="O17" s="39"/>
      <c r="P17" s="39"/>
      <c r="Q17" s="2"/>
      <c r="S17" s="31"/>
    </row>
    <row r="18" spans="1:19" s="31" customFormat="1" ht="12.75" thickBot="1" x14ac:dyDescent="0.2">
      <c r="A18" s="5" t="s">
        <v>27</v>
      </c>
      <c r="B18" s="197"/>
      <c r="C18" s="198" t="s">
        <v>128</v>
      </c>
      <c r="D18" s="33"/>
      <c r="E18" s="33"/>
      <c r="F18" s="33"/>
      <c r="G18" s="35"/>
      <c r="H18" s="33"/>
      <c r="I18" s="33"/>
      <c r="J18" s="33"/>
      <c r="K18" s="33"/>
      <c r="L18" s="33"/>
      <c r="M18" s="33"/>
      <c r="N18" s="33"/>
      <c r="P18" s="33"/>
      <c r="Q18" s="2"/>
    </row>
    <row r="19" spans="1:19" s="33" customFormat="1" ht="12.75" thickBot="1" x14ac:dyDescent="0.2">
      <c r="A19" s="5"/>
      <c r="B19" s="36"/>
      <c r="C19" s="33" t="s">
        <v>87</v>
      </c>
      <c r="G19" s="35"/>
      <c r="S19" s="31"/>
    </row>
    <row r="20" spans="1:19" s="33" customFormat="1" x14ac:dyDescent="0.15">
      <c r="A20" s="5" t="s">
        <v>29</v>
      </c>
      <c r="B20" s="33" t="s">
        <v>129</v>
      </c>
      <c r="D20" s="33" t="s">
        <v>129</v>
      </c>
      <c r="S20" s="31"/>
    </row>
    <row r="21" spans="1:19" s="33" customFormat="1" x14ac:dyDescent="0.15">
      <c r="A21" s="5" t="s">
        <v>30</v>
      </c>
      <c r="B21" s="33" t="s">
        <v>88</v>
      </c>
      <c r="D21" s="33" t="s">
        <v>88</v>
      </c>
      <c r="S21" s="31"/>
    </row>
    <row r="22" spans="1:19" s="33" customFormat="1" x14ac:dyDescent="0.15">
      <c r="A22" s="26"/>
      <c r="C22" s="26"/>
      <c r="D22" s="26"/>
      <c r="E22" s="26"/>
      <c r="F22" s="26"/>
      <c r="G22" s="26"/>
      <c r="H22" s="2"/>
      <c r="I22" s="26"/>
      <c r="J22" s="26"/>
      <c r="K22" s="26"/>
      <c r="L22" s="26"/>
      <c r="M22" s="26"/>
      <c r="N22" s="26"/>
      <c r="O22" s="26"/>
      <c r="P22" s="26"/>
      <c r="S22" s="31"/>
    </row>
    <row r="23" spans="1:19" ht="12" hidden="1" customHeight="1" x14ac:dyDescent="0.15">
      <c r="A23" s="196"/>
      <c r="S23" s="31"/>
    </row>
    <row r="24" spans="1:19" ht="12" hidden="1" customHeight="1" x14ac:dyDescent="0.15">
      <c r="A24" s="196"/>
    </row>
    <row r="25" spans="1:19" ht="12" hidden="1" customHeight="1" x14ac:dyDescent="0.15">
      <c r="A25" s="196"/>
    </row>
    <row r="26" spans="1:19" ht="12" hidden="1" customHeight="1" x14ac:dyDescent="0.15">
      <c r="A26" s="196"/>
    </row>
    <row r="27" spans="1:19" ht="12" hidden="1" customHeight="1" x14ac:dyDescent="0.15">
      <c r="A27" s="196"/>
    </row>
    <row r="28" spans="1:19" ht="12" hidden="1" customHeight="1" x14ac:dyDescent="0.15">
      <c r="A28" s="196"/>
    </row>
    <row r="29" spans="1:19" ht="12" hidden="1" customHeight="1" x14ac:dyDescent="0.15">
      <c r="A29" s="196"/>
    </row>
    <row r="30" spans="1:19" ht="12" hidden="1" customHeight="1" x14ac:dyDescent="0.15">
      <c r="A30" s="196"/>
    </row>
    <row r="31" spans="1:19" ht="12" hidden="1" customHeight="1" x14ac:dyDescent="0.15">
      <c r="A31" s="32"/>
    </row>
    <row r="32" spans="1:19" ht="12" hidden="1" customHeight="1" x14ac:dyDescent="0.15">
      <c r="A32" s="5" t="s">
        <v>27</v>
      </c>
    </row>
    <row r="33" spans="1:1" ht="12" hidden="1" customHeight="1" x14ac:dyDescent="0.15">
      <c r="A33" s="5"/>
    </row>
    <row r="34" spans="1:1" ht="12" hidden="1" customHeight="1" x14ac:dyDescent="0.15">
      <c r="A34" s="10" t="s">
        <v>29</v>
      </c>
    </row>
    <row r="35" spans="1:1" ht="12" hidden="1" customHeight="1" x14ac:dyDescent="0.15">
      <c r="A35" s="10" t="s">
        <v>30</v>
      </c>
    </row>
    <row r="36" spans="1:1" ht="12" hidden="1" customHeight="1" x14ac:dyDescent="0.15"/>
    <row r="37" spans="1:1" ht="12" hidden="1" customHeight="1" x14ac:dyDescent="0.15"/>
    <row r="38" spans="1:1" ht="12" hidden="1" customHeight="1" x14ac:dyDescent="0.15"/>
    <row r="39" spans="1:1" ht="12" hidden="1" customHeight="1" x14ac:dyDescent="0.15"/>
    <row r="40" spans="1:1" ht="12" hidden="1" customHeight="1" x14ac:dyDescent="0.15"/>
    <row r="41" spans="1:1" ht="12" hidden="1" customHeight="1" x14ac:dyDescent="0.15"/>
    <row r="42" spans="1:1" ht="12" hidden="1" customHeight="1" x14ac:dyDescent="0.15"/>
    <row r="43" spans="1:1" ht="12" hidden="1" customHeight="1" x14ac:dyDescent="0.15"/>
    <row r="44" spans="1:1" ht="12" hidden="1" customHeight="1" x14ac:dyDescent="0.15"/>
    <row r="45" spans="1:1" ht="12" hidden="1" customHeight="1" x14ac:dyDescent="0.15"/>
    <row r="46" spans="1:1" ht="12" hidden="1" customHeight="1" x14ac:dyDescent="0.15"/>
    <row r="47" spans="1:1" ht="12" hidden="1" customHeight="1" x14ac:dyDescent="0.15"/>
    <row r="48" spans="1:1" ht="12" hidden="1" customHeight="1" x14ac:dyDescent="0.15"/>
    <row r="49" ht="12" hidden="1" customHeight="1" x14ac:dyDescent="0.15"/>
    <row r="50" ht="12" hidden="1" customHeight="1" x14ac:dyDescent="0.15"/>
    <row r="51" ht="12" hidden="1" customHeight="1" x14ac:dyDescent="0.15"/>
    <row r="52" ht="12" hidden="1" customHeight="1" x14ac:dyDescent="0.15"/>
    <row r="53" ht="12" hidden="1" customHeight="1" x14ac:dyDescent="0.15"/>
    <row r="54" ht="12" hidden="1" customHeight="1" x14ac:dyDescent="0.15"/>
    <row r="55" ht="12" hidden="1" customHeight="1" x14ac:dyDescent="0.15"/>
    <row r="56" ht="12" hidden="1" customHeight="1" x14ac:dyDescent="0.15"/>
    <row r="57" ht="12" hidden="1" customHeight="1" x14ac:dyDescent="0.15"/>
    <row r="58" ht="12" hidden="1" customHeight="1" x14ac:dyDescent="0.15"/>
    <row r="59" ht="12" hidden="1" customHeight="1" x14ac:dyDescent="0.15"/>
    <row r="60" ht="12" hidden="1" customHeight="1" x14ac:dyDescent="0.15"/>
    <row r="61" ht="12" hidden="1" customHeight="1" x14ac:dyDescent="0.15"/>
    <row r="62" ht="12" hidden="1" customHeight="1" x14ac:dyDescent="0.15"/>
    <row r="63" ht="12" hidden="1" customHeight="1" x14ac:dyDescent="0.15"/>
    <row r="64" ht="12" hidden="1" customHeight="1" x14ac:dyDescent="0.15"/>
    <row r="65" ht="12" hidden="1" customHeight="1" x14ac:dyDescent="0.15"/>
    <row r="66" ht="12" hidden="1" customHeight="1" x14ac:dyDescent="0.15"/>
    <row r="67" ht="12" hidden="1" customHeight="1" x14ac:dyDescent="0.15"/>
    <row r="68" ht="12" hidden="1" customHeight="1" x14ac:dyDescent="0.15"/>
    <row r="69" ht="12" hidden="1" customHeight="1" x14ac:dyDescent="0.15"/>
    <row r="70" ht="12" hidden="1" customHeight="1" x14ac:dyDescent="0.15"/>
    <row r="71" ht="12" hidden="1" customHeight="1" x14ac:dyDescent="0.15"/>
    <row r="72" ht="12" hidden="1" customHeight="1" x14ac:dyDescent="0.15"/>
  </sheetData>
  <sheetProtection password="CC39" sheet="1" objects="1" scenarios="1" selectLockedCells="1"/>
  <mergeCells count="25">
    <mergeCell ref="B4:P4"/>
    <mergeCell ref="G14:H14"/>
    <mergeCell ref="I14:P14"/>
    <mergeCell ref="B5:D14"/>
    <mergeCell ref="G9:P9"/>
    <mergeCell ref="B15:E15"/>
    <mergeCell ref="G15:H15"/>
    <mergeCell ref="I15:M15"/>
    <mergeCell ref="N15:P15"/>
    <mergeCell ref="I2:J2"/>
    <mergeCell ref="K2:P2"/>
    <mergeCell ref="I13:K13"/>
    <mergeCell ref="L13:P13"/>
    <mergeCell ref="A5:A14"/>
    <mergeCell ref="E12:E14"/>
    <mergeCell ref="G12:H12"/>
    <mergeCell ref="G13:H13"/>
    <mergeCell ref="E5:E11"/>
    <mergeCell ref="G5:J5"/>
    <mergeCell ref="G10:P10"/>
    <mergeCell ref="G11:P11"/>
    <mergeCell ref="K5:P5"/>
    <mergeCell ref="G6:P6"/>
    <mergeCell ref="G7:P7"/>
    <mergeCell ref="G8:P8"/>
  </mergeCells>
  <phoneticPr fontId="2"/>
  <dataValidations count="8">
    <dataValidation allowBlank="1" showInputMessage="1" showErrorMessage="1" prompt="入力は_x000a_西暦/月/日" sqref="N15:P15"/>
    <dataValidation type="list" allowBlank="1" showInputMessage="1" showErrorMessage="1" sqref="G12:H12">
      <formula1>$S$13:$S$14</formula1>
    </dataValidation>
    <dataValidation type="list" allowBlank="1" showInputMessage="1" showErrorMessage="1" sqref="G14:H14">
      <formula1>"締結協定①,締結協定②,締結協定③"</formula1>
    </dataValidation>
    <dataValidation type="list" allowBlank="1" showInputMessage="1" showErrorMessage="1" sqref="G13:H13">
      <formula1>$R$15:$T$15</formula1>
    </dataValidation>
    <dataValidation type="list" allowBlank="1" showInputMessage="1" showErrorMessage="1" sqref="G7:P7">
      <formula1>$S$9</formula1>
    </dataValidation>
    <dataValidation type="list" allowBlank="1" showInputMessage="1" showErrorMessage="1" sqref="G9:P9">
      <formula1>$S$10:$S$12</formula1>
    </dataValidation>
    <dataValidation type="list" allowBlank="1" showInputMessage="1" showErrorMessage="1" sqref="G5:J5">
      <formula1>$S$5:$S$8</formula1>
    </dataValidation>
    <dataValidation type="list" allowBlank="1" showErrorMessage="1" sqref="G15:H15">
      <formula1>$R$16:$S$16</formula1>
    </dataValidation>
  </dataValidations>
  <pageMargins left="0.7" right="0.7" top="0.75" bottom="0.75" header="0.3" footer="0.3"/>
  <pageSetup paperSize="9" orientation="portrait" r:id="rId1"/>
  <ignoredErrors>
    <ignoredError sqref="E5:E14"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様式-1-Ⅱ</vt:lpstr>
      <vt:lpstr>様式-共Ⅱ　簡易な施工計画書</vt:lpstr>
      <vt:lpstr>様式-2-Ⅱ</vt:lpstr>
      <vt:lpstr>様式-3-Ⅱ</vt:lpstr>
      <vt:lpstr>'様式-1-Ⅱ'!Print_Area</vt:lpstr>
      <vt:lpstr>'様式-2-Ⅱ'!Print_Area</vt:lpstr>
      <vt:lpstr>'様式-3-Ⅱ'!Print_Area</vt:lpstr>
      <vt:lpstr>'様式-共Ⅱ　簡易な施工計画書'!Print_Area</vt:lpstr>
      <vt:lpstr>'様式-1-Ⅱ'!Print_Titles</vt:lpstr>
      <vt:lpstr>'様式-共Ⅱ　簡易な施工計画書'!Print_Titles</vt:lpstr>
    </vt:vector>
  </TitlesOfParts>
  <Company>仙台市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都市整備局</dc:creator>
  <cp:lastModifiedBy>仙台市</cp:lastModifiedBy>
  <cp:lastPrinted>2019-09-25T05:04:09Z</cp:lastPrinted>
  <dcterms:created xsi:type="dcterms:W3CDTF">2010-05-27T06:44:32Z</dcterms:created>
  <dcterms:modified xsi:type="dcterms:W3CDTF">2019-09-25T05:41:21Z</dcterms:modified>
</cp:coreProperties>
</file>