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codeName="ThisWorkbook"/>
  <mc:AlternateContent xmlns:mc="http://schemas.openxmlformats.org/markup-compatibility/2006">
    <mc:Choice Requires="x15">
      <x15ac:absPath xmlns:x15ac="http://schemas.microsoft.com/office/spreadsheetml/2010/11/ac" url="\\filesv-kamisugibuncho.intra.city.sendai.jp\組織用\こども若者局幼稚園・保育部認定給付課\認定給付課\02_給付係\02_給付係員用\01_給付費関係\08_加算\R7\01_処遇改善等加算\02_申請案内\01_申請書様式\"/>
    </mc:Choice>
  </mc:AlternateContent>
  <xr:revisionPtr revIDLastSave="0" documentId="13_ncr:1_{F3B8E1BE-EE5F-46FC-AFE5-AEE649D55FA6}" xr6:coauthVersionLast="47" xr6:coauthVersionMax="47" xr10:uidLastSave="{00000000-0000-0000-0000-000000000000}"/>
  <workbookProtection workbookAlgorithmName="SHA-512" workbookHashValue="0E4QDMLThFj7eVm6UpyepHDZI1ZH3YYMTh+mrwC7JP9+DQSaZSOvwigKXJDuUSsgbaEILZ4VZHWU6r81UyR69A==" workbookSaltValue="cR0agSRgovU9N8vqaK8KvA==" workbookSpinCount="100000" lockStructure="1"/>
  <bookViews>
    <workbookView xWindow="45" yWindow="-16320" windowWidth="29040" windowHeight="15720" xr2:uid="{00000000-000D-0000-FFFF-FFFF00000000}"/>
  </bookViews>
  <sheets>
    <sheet name="一番最初に入力" sheetId="4" r:id="rId1"/>
    <sheet name="【適宜更新してください】法人情報" sheetId="5" state="hidden" r:id="rId2"/>
    <sheet name="研修受講一覧" sheetId="6" r:id="rId3"/>
    <sheet name="認定団体一覧" sheetId="7" state="hidden" r:id="rId4"/>
    <sheet name="マスタ" sheetId="3" state="hidden" r:id="rId5"/>
    <sheet name="参考" sheetId="8" r:id="rId6"/>
  </sheets>
  <definedNames>
    <definedName name="_xlnm._FilterDatabase" localSheetId="1" hidden="1">【適宜更新してください】法人情報!$A$1:$F$455</definedName>
    <definedName name="_xlnm.Print_Area" localSheetId="0">一番最初に入力!$A$1:$P$78</definedName>
    <definedName name="_xlnm.Print_Area" localSheetId="2">研修受講一覧!$A$1:$U$79</definedName>
    <definedName name="_xlnm.Print_Area" localSheetId="3">認定団体一覧!$A$1:$C$18</definedName>
    <definedName name="その他">マスタ!$K$3:$K$4</definedName>
    <definedName name="園内研修">マスタ!$H$3:$H$4</definedName>
    <definedName name="旧免許状更新講習">マスタ!$J$3:$J$4</definedName>
    <definedName name="職務分野別リーダー">マスタ!$G$3:$G$10</definedName>
    <definedName name="専門リーダー">マスタ!$F$3:$F$10</definedName>
    <definedName name="中核リーダー">マスタ!$E$3:$E$10</definedName>
    <definedName name="幼稚園教諭免許状更新講習">マスタ!$I$3:$I$4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3" i="6" l="1"/>
  <c r="S34" i="6"/>
  <c r="S35" i="6"/>
  <c r="S36" i="6"/>
  <c r="S37" i="6"/>
  <c r="S38" i="6"/>
  <c r="S39" i="6"/>
  <c r="S67" i="6" l="1"/>
  <c r="R67" i="6"/>
  <c r="S66" i="6"/>
  <c r="R66" i="6"/>
  <c r="S65" i="6"/>
  <c r="R65" i="6"/>
  <c r="S64" i="6"/>
  <c r="R64" i="6"/>
  <c r="S63" i="6"/>
  <c r="R63" i="6"/>
  <c r="S73" i="6"/>
  <c r="R73" i="6"/>
  <c r="S72" i="6"/>
  <c r="R72" i="6"/>
  <c r="S71" i="6"/>
  <c r="R71" i="6"/>
  <c r="S70" i="6"/>
  <c r="R70" i="6"/>
  <c r="S69" i="6"/>
  <c r="R69" i="6"/>
  <c r="T8" i="6" l="1"/>
  <c r="V1" i="6"/>
  <c r="S59" i="6" l="1"/>
  <c r="S60" i="6"/>
  <c r="S61" i="6"/>
  <c r="S62" i="6"/>
  <c r="S68" i="6"/>
  <c r="S74" i="6"/>
  <c r="S75" i="6"/>
  <c r="S76" i="6"/>
  <c r="S77" i="6"/>
  <c r="S78" i="6"/>
  <c r="R59" i="6"/>
  <c r="R60" i="6"/>
  <c r="R61" i="6"/>
  <c r="R62" i="6"/>
  <c r="R68" i="6"/>
  <c r="R74" i="6"/>
  <c r="R75" i="6"/>
  <c r="R76" i="6"/>
  <c r="R77" i="6"/>
  <c r="R78" i="6"/>
  <c r="T27" i="6"/>
  <c r="T28" i="6"/>
  <c r="T29" i="6"/>
  <c r="T30" i="6"/>
  <c r="T31" i="6"/>
  <c r="T32" i="6"/>
  <c r="T33" i="6"/>
  <c r="T34" i="6"/>
  <c r="T35" i="6"/>
  <c r="T36" i="6"/>
  <c r="T37" i="6"/>
  <c r="T38" i="6"/>
  <c r="T39" i="6"/>
  <c r="U2" i="6" l="1"/>
  <c r="T7" i="6"/>
  <c r="T6" i="6"/>
  <c r="P50" i="6" l="1"/>
  <c r="P51" i="6"/>
  <c r="P52" i="6"/>
  <c r="R52" i="6" s="1"/>
  <c r="P53" i="6"/>
  <c r="R53" i="6" s="1"/>
  <c r="P65" i="6"/>
  <c r="P77" i="6"/>
  <c r="P54" i="6"/>
  <c r="P66" i="6"/>
  <c r="P78" i="6"/>
  <c r="P55" i="6"/>
  <c r="S55" i="6" s="1"/>
  <c r="P67" i="6"/>
  <c r="P49" i="6"/>
  <c r="R49" i="6" s="1"/>
  <c r="P56" i="6"/>
  <c r="P68" i="6"/>
  <c r="P57" i="6"/>
  <c r="P69" i="6"/>
  <c r="P58" i="6"/>
  <c r="R58" i="6" s="1"/>
  <c r="P70" i="6"/>
  <c r="P59" i="6"/>
  <c r="P71" i="6"/>
  <c r="P60" i="6"/>
  <c r="P72" i="6"/>
  <c r="P61" i="6"/>
  <c r="P73" i="6"/>
  <c r="P62" i="6"/>
  <c r="P74" i="6"/>
  <c r="P63" i="6"/>
  <c r="P75" i="6"/>
  <c r="P64" i="6"/>
  <c r="P76" i="6"/>
  <c r="Q24" i="6"/>
  <c r="S24" i="6" s="1"/>
  <c r="Q36" i="6"/>
  <c r="Q25" i="6"/>
  <c r="S25" i="6" s="1"/>
  <c r="Q37" i="6"/>
  <c r="Q26" i="6"/>
  <c r="S26" i="6" s="1"/>
  <c r="Q38" i="6"/>
  <c r="Q27" i="6"/>
  <c r="S27" i="6" s="1"/>
  <c r="Q39" i="6"/>
  <c r="Q28" i="6"/>
  <c r="S28" i="6" s="1"/>
  <c r="Q20" i="6"/>
  <c r="S20" i="6" s="1"/>
  <c r="Q29" i="6"/>
  <c r="S29" i="6" s="1"/>
  <c r="Q30" i="6"/>
  <c r="S30" i="6" s="1"/>
  <c r="Q31" i="6"/>
  <c r="S31" i="6" s="1"/>
  <c r="Q32" i="6"/>
  <c r="S32" i="6" s="1"/>
  <c r="Q21" i="6"/>
  <c r="S21" i="6" s="1"/>
  <c r="Q33" i="6"/>
  <c r="Q22" i="6"/>
  <c r="S22" i="6" s="1"/>
  <c r="Q34" i="6"/>
  <c r="Q23" i="6"/>
  <c r="S23" i="6" s="1"/>
  <c r="Q35" i="6"/>
  <c r="S57" i="6"/>
  <c r="R57" i="6"/>
  <c r="R56" i="6"/>
  <c r="S56" i="6"/>
  <c r="R54" i="6"/>
  <c r="S54" i="6"/>
  <c r="S58" i="6"/>
  <c r="S52" i="6"/>
  <c r="S51" i="6"/>
  <c r="R51" i="6"/>
  <c r="S50" i="6"/>
  <c r="R50" i="6"/>
  <c r="R43" i="6"/>
  <c r="T26" i="6" l="1"/>
  <c r="T24" i="6"/>
  <c r="S41" i="6"/>
  <c r="T25" i="6"/>
  <c r="S53" i="6"/>
  <c r="R55" i="6"/>
  <c r="R79" i="6" s="1"/>
  <c r="S49" i="6"/>
  <c r="T23" i="6"/>
  <c r="T22" i="6"/>
  <c r="T20" i="6"/>
  <c r="T21" i="6"/>
  <c r="G2" i="3"/>
  <c r="F2" i="3"/>
  <c r="E2" i="3"/>
  <c r="S40" i="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C8" authorId="0" shapeId="0" xr:uid="{00000000-0006-0000-0000-000001000000}">
      <text>
        <r>
          <rPr>
            <b/>
            <sz val="9"/>
            <color indexed="81"/>
            <rFont val="游ゴシック"/>
            <family val="3"/>
            <charset val="128"/>
          </rPr>
          <t>数字5文字を半角で入力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1190332</author>
    <author>1233670</author>
  </authors>
  <commentList>
    <comment ref="B13" authorId="0" shapeId="0" xr:uid="{57A70F1C-AB42-48ED-A33B-AD0F1C3066FE}">
      <text>
        <r>
          <rPr>
            <b/>
            <sz val="11"/>
            <color indexed="81"/>
            <rFont val="游ゴシック"/>
            <family val="3"/>
            <charset val="128"/>
          </rPr>
          <t xml:space="preserve">令和６年度に処遇改善等加算Ⅱを受けていた施設は「はい」を、受けていない場合は「いいえ」を選択してください。
※令和６年度の年度途中から適用していた施設は「はい」を選択して差支えございません。
※令和７年度新規施設は「いいえ」を選択してください。
</t>
        </r>
      </text>
    </comment>
    <comment ref="C16" authorId="0" shapeId="0" xr:uid="{0DDD70EB-3E4C-4024-8197-5D497F5DBB73}">
      <text>
        <r>
          <rPr>
            <b/>
            <sz val="9"/>
            <color indexed="81"/>
            <rFont val="游ゴシック"/>
            <family val="3"/>
            <charset val="128"/>
          </rPr>
          <t>施設で発令している職位に相当する職位をプルダウンより選択してください。</t>
        </r>
      </text>
    </comment>
    <comment ref="R17" authorId="1" shapeId="0" xr:uid="{50D9CBC7-C9B8-4796-B6B2-489514A884A2}">
      <text>
        <r>
          <rPr>
            <b/>
            <sz val="9"/>
            <color indexed="81"/>
            <rFont val="游ゴシック"/>
            <family val="3"/>
            <charset val="128"/>
            <scheme val="minor"/>
          </rPr>
          <t>左記と同様の研修を今年度中に終了する予定がある場合は時間数を記入してください。※数値のみ入力してください。</t>
        </r>
      </text>
    </comment>
    <comment ref="D18" authorId="1" shapeId="0" xr:uid="{F07864B6-F846-4289-8A72-FB3F8462AFB3}">
      <text>
        <r>
          <rPr>
            <b/>
            <sz val="9"/>
            <color indexed="81"/>
            <rFont val="游ゴシック"/>
            <family val="3"/>
            <charset val="128"/>
            <scheme val="minor"/>
          </rPr>
          <t xml:space="preserve">【対象の研修】
</t>
        </r>
        <r>
          <rPr>
            <b/>
            <sz val="9"/>
            <color indexed="10"/>
            <rFont val="游ゴシック"/>
            <family val="3"/>
            <charset val="128"/>
            <scheme val="minor"/>
          </rPr>
          <t>※各都道府県または都道府県知事の指定した研修実施機関（市町村を含む）が実施している「保育士等キャリアアップ研修」が対象です。</t>
        </r>
        <r>
          <rPr>
            <b/>
            <sz val="9"/>
            <color indexed="81"/>
            <rFont val="游ゴシック"/>
            <family val="3"/>
            <charset val="128"/>
            <scheme val="minor"/>
          </rPr>
          <t xml:space="preserve">
【記入方法】
令和４年度に宮城県が実施するキャリアアップ研修（幼児教育）を受講し、令和６年度に仙台市が実施するキャリアアップ研修（幼児教育）を受講した場合は、同じ分野のキャリアアップ研修を２回受講したと考えられるので、幼児教育の時間数を「30時間」（２×15＝30時間）と記入してください。</t>
        </r>
      </text>
    </comment>
    <comment ref="O18" authorId="1" shapeId="0" xr:uid="{BF0AE709-7045-4013-A94D-B129CB3860A2}">
      <text>
        <r>
          <rPr>
            <b/>
            <sz val="9"/>
            <color indexed="81"/>
            <rFont val="游ゴシック"/>
            <family val="3"/>
            <charset val="128"/>
            <scheme val="minor"/>
          </rPr>
          <t>【対象となる要件】※全て満たすこと
・研修の講師が，研修内容に関して十分な知識及び経験を有すると市が認める者であること
・研修の目的及び内容が明確に設定されていること
・研修修了者が明確に特定されており，園内研修を実施する施設・事業所において研修修了の証明が可能であること
・</t>
        </r>
        <r>
          <rPr>
            <b/>
            <u/>
            <sz val="9"/>
            <color indexed="81"/>
            <rFont val="游ゴシック"/>
            <family val="3"/>
            <charset val="128"/>
            <scheme val="minor"/>
          </rPr>
          <t>教育および保育の質を高めるため</t>
        </r>
        <r>
          <rPr>
            <b/>
            <sz val="9"/>
            <color indexed="81"/>
            <rFont val="游ゴシック"/>
            <family val="3"/>
            <charset val="128"/>
            <scheme val="minor"/>
          </rPr>
          <t>の知識、技能の向上を目的としたもの
※「令和7年8月26日付けR7こ幼認第1647号「仙台市における処遇改善等加算（区分３）の研修修了要件の取扱いについて（処遇改善等加算（区分３）に係る幼稚園・認定こども園に係る研修実施主体関係）」をご確認ください
【含められる時間数について】
・中核リーダー：15時間以内
・若手リーダー：4時時間以内
の範囲で含めることができます。</t>
        </r>
      </text>
    </comment>
    <comment ref="P18" authorId="1" shapeId="0" xr:uid="{8B5863D3-202B-475A-9524-408E1E0B65BC}">
      <text>
        <r>
          <rPr>
            <b/>
            <sz val="9"/>
            <color indexed="81"/>
            <rFont val="游ゴシック"/>
            <family val="3"/>
            <charset val="128"/>
            <scheme val="minor"/>
          </rPr>
          <t>対象となる研修については、令和7年8月26日付けR7こ幼認第1647号「仙台市における処遇改善等加算（区分３）の研修修了要件の取扱いについて（処遇改善等加算（区分３）に係る幼稚園・認定こども園に係る研修実施主体関係）」をご確認ください。</t>
        </r>
      </text>
    </comment>
    <comment ref="S40" authorId="0" shapeId="0" xr:uid="{795458EA-2B3E-4499-96F7-AA09B304E5F6}">
      <text>
        <r>
          <rPr>
            <b/>
            <sz val="12"/>
            <color indexed="81"/>
            <rFont val="游ゴシック"/>
            <family val="3"/>
            <charset val="128"/>
            <scheme val="minor"/>
          </rPr>
          <t>この人数を、別紙様式3「加算算定対象人数等認定申請書（区分３（質の向上分））」の「１．加算の要件及び加算額の算定に係る研修修了者」のQ14セル</t>
        </r>
        <r>
          <rPr>
            <b/>
            <sz val="12"/>
            <color indexed="10"/>
            <rFont val="游ゴシック"/>
            <family val="3"/>
            <charset val="128"/>
            <scheme val="minor"/>
          </rPr>
          <t>「ⅰ 中核リーダー等（人数A）」</t>
        </r>
        <r>
          <rPr>
            <b/>
            <sz val="12"/>
            <color indexed="81"/>
            <rFont val="游ゴシック"/>
            <family val="3"/>
            <charset val="128"/>
            <scheme val="minor"/>
          </rPr>
          <t>に転記してください。</t>
        </r>
      </text>
    </comment>
    <comment ref="S41" authorId="0" shapeId="0" xr:uid="{42F72187-C18D-4159-8C7A-8F96D81AC834}">
      <text>
        <r>
          <rPr>
            <b/>
            <sz val="12"/>
            <color indexed="81"/>
            <rFont val="游ゴシック"/>
            <family val="3"/>
            <charset val="128"/>
            <scheme val="minor"/>
          </rPr>
          <t>この人数を、別紙様式3「加算算定対象人数等認定申請書（区分３（質の向上分））」の「１．加算の要件及び加算額の算定に係る研修修了者」のQ16セル</t>
        </r>
        <r>
          <rPr>
            <b/>
            <sz val="12"/>
            <color indexed="10"/>
            <rFont val="游ゴシック"/>
            <family val="3"/>
            <charset val="128"/>
            <scheme val="minor"/>
          </rPr>
          <t>「ⅲ 園長又は副園長、教頭、主幹教諭、主幹保育教諭等（人数A）」</t>
        </r>
        <r>
          <rPr>
            <b/>
            <sz val="12"/>
            <color indexed="81"/>
            <rFont val="游ゴシック"/>
            <family val="3"/>
            <charset val="128"/>
            <scheme val="minor"/>
          </rPr>
          <t>に転記してください。</t>
        </r>
      </text>
    </comment>
    <comment ref="C45" authorId="1" shapeId="0" xr:uid="{EAB013B6-44D1-4B1F-8443-4C5B9AC0F0B2}">
      <text>
        <r>
          <rPr>
            <b/>
            <sz val="9"/>
            <color indexed="81"/>
            <rFont val="游ゴシック"/>
            <family val="3"/>
            <charset val="128"/>
            <scheme val="minor"/>
          </rPr>
          <t>施設で発令している職位に相当する職位をプルダウンより選択してください。</t>
        </r>
      </text>
    </comment>
    <comment ref="Q46" authorId="1" shapeId="0" xr:uid="{55903B05-2423-4A58-9E51-7236C733D021}">
      <text>
        <r>
          <rPr>
            <b/>
            <sz val="9"/>
            <color indexed="81"/>
            <rFont val="游ゴシック"/>
            <family val="3"/>
            <charset val="128"/>
            <scheme val="minor"/>
          </rPr>
          <t>左記と同様の研修を今年度中に終了する予定がある場合は時間数を記入してください。※数値のみ入力してください。</t>
        </r>
      </text>
    </comment>
    <comment ref="D47" authorId="1" shapeId="0" xr:uid="{3A102FE2-7FC1-439B-A9B1-2C567F8DBAAA}">
      <text>
        <r>
          <rPr>
            <b/>
            <sz val="9"/>
            <color indexed="81"/>
            <rFont val="游ゴシック"/>
            <family val="3"/>
            <charset val="128"/>
            <scheme val="minor"/>
          </rPr>
          <t xml:space="preserve">【対象の研修】
</t>
        </r>
        <r>
          <rPr>
            <b/>
            <sz val="9"/>
            <color indexed="10"/>
            <rFont val="游ゴシック"/>
            <family val="3"/>
            <charset val="128"/>
            <scheme val="minor"/>
          </rPr>
          <t>※各都道府県または都道府県知事の指定した研修実施機関（市町村を含む）が実施している「保育士等キャリアアップ研修」が対象です。</t>
        </r>
        <r>
          <rPr>
            <b/>
            <sz val="9"/>
            <color indexed="81"/>
            <rFont val="游ゴシック"/>
            <family val="3"/>
            <charset val="128"/>
            <scheme val="minor"/>
          </rPr>
          <t xml:space="preserve">
【記入方法】
令和４年度に宮城県が実施するキャリアアップ研修（幼児教育）を受講し、令和６年度に仙台市が実施するキャリアアップ研修（幼児教育）を受講した場合は、同じ分野のキャリアアップ研修を２回受講したと考えられるので、幼児教育の時間数を「30時間」（２×15＝30時間）と記入してください。</t>
        </r>
      </text>
    </comment>
    <comment ref="N47" authorId="1" shapeId="0" xr:uid="{A5D4D51C-C257-4006-8297-3DF7EDD990C3}">
      <text>
        <r>
          <rPr>
            <b/>
            <sz val="9"/>
            <color indexed="81"/>
            <rFont val="游ゴシック"/>
            <family val="3"/>
            <charset val="128"/>
            <scheme val="minor"/>
          </rPr>
          <t>【対象となる要件】※全て満たすこと
・研修の講師が，研修内容に関して十分な知識及び経験を有すると市が認める者であること
・研修の目的及び内容が明確に設定されていること
・研修修了者が明確に特定されており，園内研修を実施する施設・事業所において研修修了の証明が可能であること
・教育および保育の質を高めるための知識、技能の向上を目的としたもの
※「令和7年8月26日付けR7こ幼認第1647号「仙台市における処遇改善等加算（区分３）の研修修了要件の取扱いについて（処遇改善等加算（区分３）に係る幼稚園・認定こども園に係る研修実施主体関係）」をご確認ください
【含められる時間数について】
・中核リーダー：15時間以内
・若手リーダー：4時時間以内
の範囲で含めることができます。</t>
        </r>
      </text>
    </comment>
    <comment ref="O47" authorId="1" shapeId="0" xr:uid="{0BBF2E57-B12A-49F0-B710-2E7304D20026}">
      <text>
        <r>
          <rPr>
            <b/>
            <sz val="9"/>
            <color indexed="81"/>
            <rFont val="游ゴシック"/>
            <family val="3"/>
            <charset val="128"/>
            <scheme val="minor"/>
          </rPr>
          <t>対象となる研修については、令和7年8月26日付けR7こ幼認第1647号「仙台市における処遇改善等加算（区分３）の研修修了要件の取扱いについて（処遇改善等加算（区分３）に係る幼稚園・認定こども園に係る研修実施主体関係）」をご確認ください。</t>
        </r>
      </text>
    </comment>
    <comment ref="R79" authorId="0" shapeId="0" xr:uid="{8392B63A-6797-42FF-902B-1B29E280CB63}">
      <text>
        <r>
          <rPr>
            <b/>
            <sz val="12"/>
            <color indexed="81"/>
            <rFont val="游ゴシック"/>
            <family val="3"/>
            <charset val="128"/>
            <scheme val="minor"/>
          </rPr>
          <t>この人数を、別紙様式3「加算算定対象人数等認定申請書（区分３（質の向上分））」の「１．加算の要件及び加算額の算定に係る研修修了者」のQ15セル</t>
        </r>
        <r>
          <rPr>
            <b/>
            <sz val="12"/>
            <color indexed="10"/>
            <rFont val="游ゴシック"/>
            <family val="3"/>
            <charset val="128"/>
            <scheme val="minor"/>
          </rPr>
          <t>「ⅱ 若手リーダー等（人数B）」</t>
        </r>
        <r>
          <rPr>
            <b/>
            <sz val="12"/>
            <color indexed="81"/>
            <rFont val="游ゴシック"/>
            <family val="3"/>
            <charset val="128"/>
            <scheme val="minor"/>
          </rPr>
          <t>に転記してください。</t>
        </r>
      </text>
    </comment>
  </commentList>
</comments>
</file>

<file path=xl/sharedStrings.xml><?xml version="1.0" encoding="utf-8"?>
<sst xmlns="http://schemas.openxmlformats.org/spreadsheetml/2006/main" count="2743" uniqueCount="1788">
  <si>
    <t>職位</t>
    <rPh sb="0" eb="2">
      <t>ショクイ</t>
    </rPh>
    <phoneticPr fontId="1"/>
  </si>
  <si>
    <t>氏名</t>
    <rPh sb="0" eb="2">
      <t>シメイ</t>
    </rPh>
    <phoneticPr fontId="1"/>
  </si>
  <si>
    <t>施設・事業所名</t>
    <rPh sb="0" eb="2">
      <t>シセツ</t>
    </rPh>
    <rPh sb="3" eb="6">
      <t>ジギョウショ</t>
    </rPh>
    <rPh sb="6" eb="7">
      <t>メイ</t>
    </rPh>
    <phoneticPr fontId="1"/>
  </si>
  <si>
    <t>備考</t>
    <rPh sb="0" eb="2">
      <t>ビコウ</t>
    </rPh>
    <phoneticPr fontId="1"/>
  </si>
  <si>
    <t>No</t>
    <phoneticPr fontId="1"/>
  </si>
  <si>
    <t>保育士等キャリアアップ研修</t>
    <rPh sb="0" eb="2">
      <t>ホイク</t>
    </rPh>
    <rPh sb="2" eb="3">
      <t>シ</t>
    </rPh>
    <rPh sb="3" eb="4">
      <t>トウ</t>
    </rPh>
    <rPh sb="11" eb="13">
      <t>ケンシュウ</t>
    </rPh>
    <phoneticPr fontId="1"/>
  </si>
  <si>
    <t>乳児保育</t>
    <rPh sb="0" eb="2">
      <t>ニュウジ</t>
    </rPh>
    <rPh sb="2" eb="4">
      <t>ホイク</t>
    </rPh>
    <phoneticPr fontId="1"/>
  </si>
  <si>
    <t>マネジメント研修</t>
    <rPh sb="6" eb="8">
      <t>ケンシュウ</t>
    </rPh>
    <phoneticPr fontId="1"/>
  </si>
  <si>
    <t>食育・アレルギー対応</t>
    <rPh sb="0" eb="2">
      <t>ショクイク</t>
    </rPh>
    <rPh sb="8" eb="10">
      <t>タイオウ</t>
    </rPh>
    <phoneticPr fontId="1"/>
  </si>
  <si>
    <t>幼稚園教諭免許状更新講習</t>
    <rPh sb="0" eb="3">
      <t>ヨウチエン</t>
    </rPh>
    <rPh sb="3" eb="5">
      <t>キョウユ</t>
    </rPh>
    <rPh sb="5" eb="7">
      <t>メンキョ</t>
    </rPh>
    <rPh sb="7" eb="8">
      <t>ジョウ</t>
    </rPh>
    <rPh sb="8" eb="10">
      <t>コウシン</t>
    </rPh>
    <rPh sb="10" eb="12">
      <t>コウシュウ</t>
    </rPh>
    <phoneticPr fontId="1"/>
  </si>
  <si>
    <t>幼児教育</t>
    <rPh sb="0" eb="2">
      <t>ヨウジ</t>
    </rPh>
    <rPh sb="2" eb="4">
      <t>キョウイク</t>
    </rPh>
    <phoneticPr fontId="1"/>
  </si>
  <si>
    <t>障害児保育</t>
    <rPh sb="0" eb="2">
      <t>ショウガイ</t>
    </rPh>
    <rPh sb="2" eb="3">
      <t>ジ</t>
    </rPh>
    <rPh sb="3" eb="5">
      <t>ホイク</t>
    </rPh>
    <phoneticPr fontId="1"/>
  </si>
  <si>
    <t>保健衛生・安全対策</t>
    <rPh sb="0" eb="2">
      <t>ホケン</t>
    </rPh>
    <rPh sb="2" eb="4">
      <t>エイセイ</t>
    </rPh>
    <rPh sb="5" eb="7">
      <t>アンゼン</t>
    </rPh>
    <rPh sb="7" eb="9">
      <t>タイサク</t>
    </rPh>
    <phoneticPr fontId="1"/>
  </si>
  <si>
    <t>保護者支援・子育て支援</t>
    <rPh sb="0" eb="3">
      <t>ホゴシャ</t>
    </rPh>
    <rPh sb="3" eb="5">
      <t>シエン</t>
    </rPh>
    <rPh sb="6" eb="8">
      <t>コソダ</t>
    </rPh>
    <rPh sb="9" eb="11">
      <t>シエン</t>
    </rPh>
    <phoneticPr fontId="1"/>
  </si>
  <si>
    <t>マネジメント研修（H29～R1）</t>
    <rPh sb="6" eb="8">
      <t>ケンシュウ</t>
    </rPh>
    <phoneticPr fontId="1"/>
  </si>
  <si>
    <t>マネジメント研修（H29～R1）</t>
    <phoneticPr fontId="1"/>
  </si>
  <si>
    <t>保育実践研修（H29～R1）</t>
    <rPh sb="0" eb="2">
      <t>ホイク</t>
    </rPh>
    <rPh sb="2" eb="4">
      <t>ジッセン</t>
    </rPh>
    <rPh sb="4" eb="6">
      <t>ケンシュウ</t>
    </rPh>
    <phoneticPr fontId="1"/>
  </si>
  <si>
    <t>保育実践研修（H29～R1）</t>
    <phoneticPr fontId="1"/>
  </si>
  <si>
    <t>まず初めに，</t>
    <rPh sb="2" eb="3">
      <t>ハジ</t>
    </rPh>
    <phoneticPr fontId="1"/>
  </si>
  <si>
    <t>（１）</t>
    <phoneticPr fontId="1"/>
  </si>
  <si>
    <t>下の表から，貴園の施設コードを選択してください。</t>
    <rPh sb="0" eb="1">
      <t>シタ</t>
    </rPh>
    <rPh sb="2" eb="3">
      <t>ヒョウ</t>
    </rPh>
    <rPh sb="6" eb="7">
      <t>キ</t>
    </rPh>
    <rPh sb="7" eb="8">
      <t>エン</t>
    </rPh>
    <rPh sb="9" eb="11">
      <t>シセツ</t>
    </rPh>
    <rPh sb="15" eb="17">
      <t>センタク</t>
    </rPh>
    <phoneticPr fontId="1"/>
  </si>
  <si>
    <t>（２）</t>
    <phoneticPr fontId="1"/>
  </si>
  <si>
    <t>（３）</t>
    <phoneticPr fontId="1"/>
  </si>
  <si>
    <t>（４）</t>
    <phoneticPr fontId="1"/>
  </si>
  <si>
    <t>（５）</t>
    <phoneticPr fontId="1"/>
  </si>
  <si>
    <t>施設コード一覧</t>
    <rPh sb="0" eb="2">
      <t>シセツ</t>
    </rPh>
    <rPh sb="5" eb="7">
      <t>イチラン</t>
    </rPh>
    <phoneticPr fontId="11"/>
  </si>
  <si>
    <t>04123</t>
  </si>
  <si>
    <t>チャイルドスクエア仙台六丁の目元町</t>
  </si>
  <si>
    <t>01102</t>
  </si>
  <si>
    <t>台の原保育園</t>
  </si>
  <si>
    <t>02101</t>
  </si>
  <si>
    <t>仙台保育所　こじか園</t>
  </si>
  <si>
    <t>03101</t>
  </si>
  <si>
    <t>五城保育園</t>
  </si>
  <si>
    <t>04126</t>
  </si>
  <si>
    <t>チャイルドスクエア仙台荒井南</t>
  </si>
  <si>
    <t>01103</t>
  </si>
  <si>
    <t>和敬保育園</t>
  </si>
  <si>
    <t>02102</t>
  </si>
  <si>
    <t>宝保育園</t>
  </si>
  <si>
    <t>03103</t>
  </si>
  <si>
    <t>小田原保育園</t>
  </si>
  <si>
    <t>04127</t>
  </si>
  <si>
    <t>仙台荒井雲母保育園</t>
  </si>
  <si>
    <t>01105</t>
  </si>
  <si>
    <t>柏木保育園</t>
  </si>
  <si>
    <t>02103</t>
  </si>
  <si>
    <t>富沢わかば保育園</t>
  </si>
  <si>
    <t>03104</t>
  </si>
  <si>
    <t>乳銀杏保育園</t>
  </si>
  <si>
    <t>04133</t>
  </si>
  <si>
    <t>ビックママランド卸町園</t>
  </si>
  <si>
    <t>01106</t>
  </si>
  <si>
    <t>かたひら保育園</t>
  </si>
  <si>
    <t>02105</t>
  </si>
  <si>
    <t>長町自由の星保育園</t>
  </si>
  <si>
    <t>03106</t>
  </si>
  <si>
    <t>保育所　新田こばと園</t>
  </si>
  <si>
    <t>04135</t>
  </si>
  <si>
    <t>01107</t>
  </si>
  <si>
    <t>ことりの家保育園</t>
  </si>
  <si>
    <t>02107</t>
  </si>
  <si>
    <t>茂庭ピッパラ保育園</t>
  </si>
  <si>
    <t>03108</t>
  </si>
  <si>
    <t>鶴ケ谷希望園</t>
  </si>
  <si>
    <t>04136</t>
  </si>
  <si>
    <t>01108</t>
  </si>
  <si>
    <t>中江保育園</t>
  </si>
  <si>
    <t>02110</t>
  </si>
  <si>
    <t>柳生もりの子保育園</t>
  </si>
  <si>
    <t>03109</t>
  </si>
  <si>
    <t>福室希望園</t>
  </si>
  <si>
    <t>01109</t>
  </si>
  <si>
    <t>保育所　八幡こばと園</t>
  </si>
  <si>
    <t>02111</t>
  </si>
  <si>
    <t>ますみ保育園</t>
  </si>
  <si>
    <t>03110</t>
  </si>
  <si>
    <t>田子希望園</t>
  </si>
  <si>
    <t>05101</t>
  </si>
  <si>
    <t>南光台保育園</t>
  </si>
  <si>
    <t>01112</t>
  </si>
  <si>
    <t>マザーズ・ばんすい保育園</t>
  </si>
  <si>
    <t>02112</t>
  </si>
  <si>
    <t>まつぼっくり保育園</t>
  </si>
  <si>
    <t>03111</t>
  </si>
  <si>
    <t>扇町まるさんかくしかく保育園</t>
  </si>
  <si>
    <t>05103</t>
  </si>
  <si>
    <t>泉中央保育園</t>
  </si>
  <si>
    <t>01114</t>
  </si>
  <si>
    <t>あさひの森保育園</t>
  </si>
  <si>
    <t>02114</t>
  </si>
  <si>
    <t>しげる保育園</t>
  </si>
  <si>
    <t>03113</t>
  </si>
  <si>
    <t>鶴ケ谷マードレ保育園</t>
  </si>
  <si>
    <t>05106</t>
  </si>
  <si>
    <t>虹の丘保育園</t>
  </si>
  <si>
    <t>01115</t>
  </si>
  <si>
    <t>ワッセ森のひろば保育園</t>
  </si>
  <si>
    <t>02118</t>
  </si>
  <si>
    <t>アスク長町南保育園</t>
  </si>
  <si>
    <t>03118</t>
  </si>
  <si>
    <t>福田町あしぐろ保育所</t>
  </si>
  <si>
    <t>05108</t>
  </si>
  <si>
    <t>南光のぞみ保育園</t>
  </si>
  <si>
    <t>01116</t>
  </si>
  <si>
    <t>愛隣こども園</t>
  </si>
  <si>
    <t>02119</t>
  </si>
  <si>
    <t>仙台袋原あおぞら保育園</t>
  </si>
  <si>
    <t>03120</t>
  </si>
  <si>
    <t>保育園ワタキューキンダーハイム</t>
  </si>
  <si>
    <t>05115</t>
  </si>
  <si>
    <t>アスク八乙女保育園</t>
  </si>
  <si>
    <t>01118</t>
  </si>
  <si>
    <t>さねや・ちるどれんず・ふぁあむ</t>
  </si>
  <si>
    <t>02120</t>
  </si>
  <si>
    <t>ポポラー仙台長町園</t>
  </si>
  <si>
    <t>03121</t>
  </si>
  <si>
    <t>仙台岩切あおぞら保育園</t>
  </si>
  <si>
    <t>05118</t>
  </si>
  <si>
    <t>01122</t>
  </si>
  <si>
    <t>杜のみらい保育園</t>
  </si>
  <si>
    <t>02121</t>
  </si>
  <si>
    <t>コスモス〆木保育園</t>
  </si>
  <si>
    <t>03123</t>
  </si>
  <si>
    <t>アスク小鶴新田保育園</t>
  </si>
  <si>
    <t>05120</t>
  </si>
  <si>
    <t>仙台いずみの森保育園</t>
  </si>
  <si>
    <t>01124</t>
  </si>
  <si>
    <t>堤町あしぐろ保育所</t>
  </si>
  <si>
    <t>02123</t>
  </si>
  <si>
    <t>アスク富沢保育園</t>
  </si>
  <si>
    <t>03124</t>
  </si>
  <si>
    <t>ニチイキッズ仙台さかえ保育園</t>
  </si>
  <si>
    <t>05123</t>
  </si>
  <si>
    <t>パリス将監西保育園</t>
  </si>
  <si>
    <t>01128</t>
  </si>
  <si>
    <t>02124</t>
  </si>
  <si>
    <t>アスク南仙台保育園</t>
  </si>
  <si>
    <t>03128</t>
  </si>
  <si>
    <t>05124</t>
  </si>
  <si>
    <t>仙台八乙女雲母保育園</t>
  </si>
  <si>
    <t>01129</t>
  </si>
  <si>
    <t>02125</t>
  </si>
  <si>
    <t>03129</t>
  </si>
  <si>
    <t>05126</t>
  </si>
  <si>
    <t>八乙女らぽむ保育園</t>
  </si>
  <si>
    <t>01130</t>
  </si>
  <si>
    <t>02126</t>
  </si>
  <si>
    <t>03130</t>
  </si>
  <si>
    <t>05127</t>
  </si>
  <si>
    <t>紫山いちにいさん保育園</t>
  </si>
  <si>
    <t>01132</t>
  </si>
  <si>
    <t>通町ハピネス保育園</t>
  </si>
  <si>
    <t>02127</t>
  </si>
  <si>
    <t>03132</t>
  </si>
  <si>
    <t>パプリカ保育園</t>
  </si>
  <si>
    <t>05131</t>
  </si>
  <si>
    <t>やまとみらい南光台東保育園</t>
  </si>
  <si>
    <t>01133</t>
  </si>
  <si>
    <t>ロリポップクラブマザリーズ電力ビル園</t>
  </si>
  <si>
    <t>02128</t>
  </si>
  <si>
    <t>03141</t>
  </si>
  <si>
    <t>つばめ保育園</t>
  </si>
  <si>
    <t>05132</t>
  </si>
  <si>
    <t>向陽台はるかぜ保育園</t>
  </si>
  <si>
    <t>01134</t>
  </si>
  <si>
    <t>マザーズ・エスパル保育園</t>
  </si>
  <si>
    <t>02129</t>
  </si>
  <si>
    <t>富沢自由の星保育園</t>
  </si>
  <si>
    <t>03142</t>
  </si>
  <si>
    <t>榴岡なないろ保育園</t>
  </si>
  <si>
    <t>05134</t>
  </si>
  <si>
    <t>01135</t>
  </si>
  <si>
    <t>朝市センター保育園</t>
  </si>
  <si>
    <t>02130</t>
  </si>
  <si>
    <t>03145</t>
  </si>
  <si>
    <t>01138</t>
  </si>
  <si>
    <t>02131</t>
  </si>
  <si>
    <t>鹿野なないろ保育園</t>
  </si>
  <si>
    <t>01139</t>
  </si>
  <si>
    <t>マザーズ・かみすぎ保育園</t>
  </si>
  <si>
    <t>04102</t>
  </si>
  <si>
    <t>穀町保育園</t>
  </si>
  <si>
    <t>01142</t>
  </si>
  <si>
    <t>02136</t>
  </si>
  <si>
    <t>04103</t>
  </si>
  <si>
    <t>能仁保児園</t>
  </si>
  <si>
    <t>01146</t>
  </si>
  <si>
    <t>02138</t>
  </si>
  <si>
    <t>04108</t>
  </si>
  <si>
    <t>02139</t>
  </si>
  <si>
    <t>仙台元氣保育園</t>
  </si>
  <si>
    <t>04109</t>
  </si>
  <si>
    <t>06101</t>
  </si>
  <si>
    <t>国見ケ丘せんだんの杜保育園</t>
  </si>
  <si>
    <t>02140</t>
  </si>
  <si>
    <t>04110</t>
  </si>
  <si>
    <t>06104</t>
  </si>
  <si>
    <t>コスモス錦保育所</t>
  </si>
  <si>
    <t>YMCA長町保育園</t>
  </si>
  <si>
    <t>04111</t>
  </si>
  <si>
    <t>06106</t>
  </si>
  <si>
    <t>コスモスひろせ保育園</t>
  </si>
  <si>
    <t>04113</t>
  </si>
  <si>
    <t>06108</t>
  </si>
  <si>
    <t>アスク愛子保育園</t>
  </si>
  <si>
    <t>02156</t>
  </si>
  <si>
    <t>04114</t>
  </si>
  <si>
    <t>06110</t>
  </si>
  <si>
    <t>あっぷる愛子保育園</t>
  </si>
  <si>
    <t>02157</t>
  </si>
  <si>
    <t>04116</t>
  </si>
  <si>
    <t>ニチイキッズ仙台あらい保育園</t>
  </si>
  <si>
    <t>06111</t>
  </si>
  <si>
    <t>第２コスモス錦保育所</t>
  </si>
  <si>
    <t>02158</t>
  </si>
  <si>
    <t>04118</t>
  </si>
  <si>
    <t>06112</t>
  </si>
  <si>
    <t>川前ぱれっと保育園</t>
  </si>
  <si>
    <t>04122</t>
  </si>
  <si>
    <t>若林どろんこ保育園</t>
  </si>
  <si>
    <t>恵和町いちにいさん保育園</t>
  </si>
  <si>
    <t>認定こども園</t>
    <rPh sb="0" eb="2">
      <t>ニンテイ</t>
    </rPh>
    <rPh sb="5" eb="6">
      <t>エン</t>
    </rPh>
    <phoneticPr fontId="11"/>
  </si>
  <si>
    <t>72504</t>
  </si>
  <si>
    <t>72505</t>
  </si>
  <si>
    <t>72506</t>
  </si>
  <si>
    <t>73206</t>
  </si>
  <si>
    <t>73207</t>
  </si>
  <si>
    <t>73208</t>
  </si>
  <si>
    <t>73209</t>
  </si>
  <si>
    <t>ちいさなこどもえん</t>
  </si>
  <si>
    <t>73210</t>
  </si>
  <si>
    <t>73211</t>
  </si>
  <si>
    <t>73214</t>
  </si>
  <si>
    <t>73304</t>
  </si>
  <si>
    <t>73305</t>
  </si>
  <si>
    <t>73306</t>
  </si>
  <si>
    <t>73307</t>
  </si>
  <si>
    <t>73403</t>
  </si>
  <si>
    <t>73404</t>
  </si>
  <si>
    <t>41114</t>
  </si>
  <si>
    <t>41601</t>
  </si>
  <si>
    <t>41604</t>
  </si>
  <si>
    <t>41605</t>
  </si>
  <si>
    <t>41606</t>
  </si>
  <si>
    <t>にじいろ保育園</t>
  </si>
  <si>
    <t>ブルーベリーズ保育園</t>
  </si>
  <si>
    <t>とみざわ保育園</t>
  </si>
  <si>
    <t>キッズガーデン・グランママ</t>
  </si>
  <si>
    <t>ニチイキッズ仙台くろまつ保育園</t>
  </si>
  <si>
    <t>ぼだい保育園</t>
  </si>
  <si>
    <t>ぴっころきっず長町南</t>
  </si>
  <si>
    <t>パティ保育園</t>
  </si>
  <si>
    <t>もりのなかま保育園　南仙台園</t>
  </si>
  <si>
    <t>おうち保育園こうとう台</t>
  </si>
  <si>
    <t>保育園ソレイユ</t>
  </si>
  <si>
    <t>にこにこハウス</t>
  </si>
  <si>
    <t>しらとり保育園</t>
  </si>
  <si>
    <t>さくらんぼ保育園</t>
  </si>
  <si>
    <t>太白だんだん保育園</t>
  </si>
  <si>
    <t>小羊園</t>
  </si>
  <si>
    <t>おおぞら保育園</t>
  </si>
  <si>
    <t>ペンギンナーサリースクールせんだい</t>
  </si>
  <si>
    <t>北・杜のみらい保育園</t>
  </si>
  <si>
    <t>保育ルーム　きらきら</t>
  </si>
  <si>
    <t>バイリンガル保育園八木山</t>
  </si>
  <si>
    <t>カール大和町ナーサリー</t>
  </si>
  <si>
    <t>31422</t>
  </si>
  <si>
    <t>31423</t>
  </si>
  <si>
    <t>31424</t>
  </si>
  <si>
    <t>愛児園</t>
  </si>
  <si>
    <t>ちびっこひろば保育園</t>
  </si>
  <si>
    <t>カールリトルプリスクール</t>
  </si>
  <si>
    <t>カール荒井ナーサリー</t>
  </si>
  <si>
    <t>やまとみらい八乙女保育園</t>
  </si>
  <si>
    <t>ちゃいるどらんど六丁の目南保育園</t>
  </si>
  <si>
    <t>森のプーさん保育園</t>
  </si>
  <si>
    <t>栗生ひよこ園</t>
  </si>
  <si>
    <t>おひさま保育園　</t>
  </si>
  <si>
    <t>幼稚園</t>
    <rPh sb="0" eb="3">
      <t>ヨウチエン</t>
    </rPh>
    <phoneticPr fontId="11"/>
  </si>
  <si>
    <t>11117</t>
  </si>
  <si>
    <t>11122</t>
  </si>
  <si>
    <t>11135</t>
  </si>
  <si>
    <t>11136</t>
  </si>
  <si>
    <t>11209</t>
  </si>
  <si>
    <t>11222</t>
  </si>
  <si>
    <t>11225</t>
  </si>
  <si>
    <t>11226</t>
  </si>
  <si>
    <t>11301</t>
  </si>
  <si>
    <t>11311</t>
  </si>
  <si>
    <t>11316</t>
  </si>
  <si>
    <t>11318</t>
  </si>
  <si>
    <t>11319</t>
  </si>
  <si>
    <t>11406</t>
  </si>
  <si>
    <t>11408</t>
  </si>
  <si>
    <t>11412</t>
  </si>
  <si>
    <t>中田幼稚園</t>
  </si>
  <si>
    <t>11424</t>
  </si>
  <si>
    <t>11425</t>
  </si>
  <si>
    <t>11526</t>
  </si>
  <si>
    <t>11527</t>
  </si>
  <si>
    <t>31102</t>
  </si>
  <si>
    <t>施設CD</t>
    <rPh sb="0" eb="2">
      <t>シセツ</t>
    </rPh>
    <phoneticPr fontId="1"/>
  </si>
  <si>
    <t>施設類型</t>
    <rPh sb="0" eb="2">
      <t>シセツ</t>
    </rPh>
    <rPh sb="2" eb="4">
      <t>ルイケイ</t>
    </rPh>
    <phoneticPr fontId="1"/>
  </si>
  <si>
    <t>施設名</t>
    <rPh sb="0" eb="2">
      <t>シセツ</t>
    </rPh>
    <rPh sb="2" eb="3">
      <t>メイ</t>
    </rPh>
    <phoneticPr fontId="1"/>
  </si>
  <si>
    <t>設置者住所</t>
    <rPh sb="0" eb="3">
      <t>セッチシャ</t>
    </rPh>
    <rPh sb="3" eb="5">
      <t>ジュウショ</t>
    </rPh>
    <phoneticPr fontId="5"/>
  </si>
  <si>
    <t>設置者</t>
    <rPh sb="0" eb="3">
      <t>セッチシャ</t>
    </rPh>
    <phoneticPr fontId="5"/>
  </si>
  <si>
    <t>定員数</t>
    <rPh sb="0" eb="2">
      <t>テイイン</t>
    </rPh>
    <rPh sb="2" eb="3">
      <t>スウ</t>
    </rPh>
    <phoneticPr fontId="5"/>
  </si>
  <si>
    <t>私立保育所</t>
  </si>
  <si>
    <t>仙台市太白区茂庭台２－１５－２０　</t>
  </si>
  <si>
    <t>社会福祉法人宮城県福祉事業協会</t>
  </si>
  <si>
    <t>仙台市青葉区新坂町１２－１　</t>
  </si>
  <si>
    <t>宗教法人荘厳寺</t>
  </si>
  <si>
    <t>仙台市青葉区葉山町８－１　</t>
  </si>
  <si>
    <t>社会福祉法人仙台市社会事業協会</t>
  </si>
  <si>
    <t>仙台市青葉区片平２－１－２　</t>
  </si>
  <si>
    <t>社会福祉法人木這子</t>
  </si>
  <si>
    <t>仙台市宮城野区新田東２－５－５　</t>
  </si>
  <si>
    <t>社会福祉法人仙台市民生児童委員会</t>
  </si>
  <si>
    <t>仙台市青葉区春日町５－２５　えりあ２１ビル</t>
  </si>
  <si>
    <t>株式会社マザーズえりあサービス　マザーズ・ばんすい保育園</t>
  </si>
  <si>
    <t>東京都中央区日本橋浜町２－４４－４</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</si>
  <si>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</si>
  <si>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</si>
  <si>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</si>
  <si>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</si>
  <si>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</si>
  <si>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</si>
  <si>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</si>
  <si>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</si>
  <si>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</si>
  <si>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コスモス大手町保育園</t>
  </si>
  <si>
    <t>新潟市東区粟山７０６－１　</t>
  </si>
  <si>
    <t>社会福祉法人勇樹会</t>
  </si>
  <si>
    <t>メリーポピンズエスパル仙台ルーム</t>
  </si>
  <si>
    <t>東京都渋谷区渋谷１－２－５　MFPR渋谷ビル13階</t>
  </si>
  <si>
    <t>社会福祉法人どろんこ会</t>
  </si>
  <si>
    <t>パリス錦町保育園</t>
  </si>
  <si>
    <t>山形県新庄市金沢１９１７－７　</t>
  </si>
  <si>
    <t>社会福祉法人みらい</t>
  </si>
  <si>
    <t>仙台市青葉区通町一丁目４－１</t>
  </si>
  <si>
    <t>株式会社トムズ</t>
  </si>
  <si>
    <t>仙台市泉区上谷刈１－６－３０　</t>
  </si>
  <si>
    <t>特定非営利活動法人こどもステーション・MIYAGI</t>
  </si>
  <si>
    <t>仙台市青葉区春日町５－２５　</t>
  </si>
  <si>
    <t>株式会社マザーズえりあサービス　マザーズ・エスパル保育園</t>
  </si>
  <si>
    <t>仙台市青葉区中央４－３－２８　朝市ビル３階</t>
  </si>
  <si>
    <t>特定非営利活動法人朝市センター保育園</t>
  </si>
  <si>
    <t>仙台らぴあ保育園</t>
  </si>
  <si>
    <t>仙台市泉区上谷刈１－６－３０</t>
  </si>
  <si>
    <t>仙台市青葉区春日町５－２５</t>
  </si>
  <si>
    <t>社会福祉法人マザーズ福祉会</t>
  </si>
  <si>
    <t>ファニーハート保育園</t>
  </si>
  <si>
    <t>仙台市青葉区土樋一丁目１－１５</t>
  </si>
  <si>
    <t>綾君株式会社</t>
  </si>
  <si>
    <t>ふれあい保育園</t>
  </si>
  <si>
    <t>仙台市青葉区旭ヶ丘１－３９－６</t>
  </si>
  <si>
    <t>一般社団法人ふれあいファミリーパートナー</t>
  </si>
  <si>
    <t>東京都文京区小石川１－１－１　</t>
  </si>
  <si>
    <t>公益財団法人鉄道弘済会</t>
  </si>
  <si>
    <t>仙台市太白区袋原字内手７１　</t>
  </si>
  <si>
    <t>宗教法人真宗大谷派宝林寺</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</si>
  <si>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</si>
  <si>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</si>
  <si>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</si>
  <si>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</si>
  <si>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</si>
  <si>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</si>
  <si>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</si>
  <si>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</si>
  <si>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</si>
  <si>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</si>
  <si>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</si>
  <si>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</si>
  <si>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愛知県名古屋市東区葵３－１５－３１</t>
  </si>
  <si>
    <t>株式会社日本保育サービス</t>
  </si>
  <si>
    <t>名取市手倉田字山２０８－１　</t>
  </si>
  <si>
    <t>社会福祉法人宮城福祉会</t>
  </si>
  <si>
    <t>大阪市北区堂島１－５－３０　堂島プラザビル９Ｆ</t>
  </si>
  <si>
    <t>株式会社タスク・フォースミテラ</t>
  </si>
  <si>
    <t>富沢南なないろ保育園</t>
  </si>
  <si>
    <t>仙台市太白区茂庭台２－１５－２５</t>
  </si>
  <si>
    <t>社会福祉法人あおば厚生福祉会</t>
  </si>
  <si>
    <t>クリムスポーツ保育園</t>
  </si>
  <si>
    <t>仙台市太白区茂庭字人来田西３０－１　</t>
  </si>
  <si>
    <t>株式会社仙台ジュニア体育研究所</t>
  </si>
  <si>
    <t>八木山あおば保育園</t>
  </si>
  <si>
    <t>仙台市青葉区宮町１－４－４７　</t>
  </si>
  <si>
    <t>社会福祉法人青葉福祉会</t>
  </si>
  <si>
    <t>アスク山田かぎとり保育園</t>
  </si>
  <si>
    <t>アイグラン保育園長町南</t>
  </si>
  <si>
    <t>広島市西区庚午中１－７－２４　</t>
  </si>
  <si>
    <t>株式会社アイグラン</t>
  </si>
  <si>
    <t>02132</t>
  </si>
  <si>
    <t>富沢アリス保育園</t>
  </si>
  <si>
    <t>仙台市太白区柳生４－１２－１１</t>
  </si>
  <si>
    <t>株式会社アリスカンパニー</t>
  </si>
  <si>
    <t>ロリポップクラブマザリーズ柳生</t>
  </si>
  <si>
    <t>あすと長町めぐみ保育園</t>
  </si>
  <si>
    <t>宮城県名取市愛の杜１－２－１０</t>
  </si>
  <si>
    <t>株式会社たけやま</t>
  </si>
  <si>
    <t>埼玉県飯能市永田５２７－２</t>
  </si>
  <si>
    <t>社会福祉法人埼玉現成会</t>
  </si>
  <si>
    <t>諏訪ぱれっと保育園</t>
  </si>
  <si>
    <t>仙台市宮城野区扇町５－３－３８</t>
  </si>
  <si>
    <t>株式会社JCIきっず</t>
  </si>
  <si>
    <t>02143</t>
  </si>
  <si>
    <t>仙台市青葉区立町９－７　</t>
  </si>
  <si>
    <t>社会福祉法人仙台YMCA福祉会</t>
  </si>
  <si>
    <t>02155</t>
  </si>
  <si>
    <t>NOVAインターナショナルスクール仙台八木山校</t>
  </si>
  <si>
    <t>愛知県名古屋市中区大須４－１－２１　NOVAビル４階・９階</t>
  </si>
  <si>
    <t>株式会社NOVA</t>
  </si>
  <si>
    <t>アスイク保育園中田町</t>
  </si>
  <si>
    <t>仙台市宮城野区鉄砲町中３－１４　テラス仙台駅東口２階</t>
  </si>
  <si>
    <t>社会福祉法人明日育福祉会</t>
  </si>
  <si>
    <t>NOVAバイリンガル仙台富沢保育園</t>
  </si>
  <si>
    <t>もりのなかま保育園四郎丸園もぐもぐ＋</t>
  </si>
  <si>
    <t>仙台市青葉区花京院２－１－６５　花京院プラザ６階</t>
  </si>
  <si>
    <t>株式会社Lateral Kids</t>
  </si>
  <si>
    <t>02161</t>
  </si>
  <si>
    <t>中田なないろ保育園</t>
  </si>
  <si>
    <t>02162</t>
  </si>
  <si>
    <t>仙台市泉区紫山４－２０－２</t>
  </si>
  <si>
    <t>株式会社いちにいさん</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</si>
  <si>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</si>
  <si>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</si>
  <si>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</si>
  <si>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</si>
  <si>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</si>
  <si>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</si>
  <si>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</si>
  <si>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京都府綴喜郡井手町大字多賀小字茶臼塚１２－２　</t>
  </si>
  <si>
    <t>ワタキューセイモア株式会社</t>
  </si>
  <si>
    <t>東京都千代田区神田駿河台４－６　御茶ノ水ソラシティ</t>
  </si>
  <si>
    <t>株式会社ニチイ学館</t>
  </si>
  <si>
    <t>岩切どろんこ保育園</t>
  </si>
  <si>
    <t>榴岡はるかぜ保育園</t>
  </si>
  <si>
    <t>岩沼市押分字水先５－６　</t>
  </si>
  <si>
    <t>社会福祉法人はるかぜ福祉会</t>
  </si>
  <si>
    <t>岩切たんぽぽ保育園</t>
  </si>
  <si>
    <t>仙台市宮城野区苦竹２－３－２　</t>
  </si>
  <si>
    <t>株式会社秋桜</t>
  </si>
  <si>
    <t>宮城県石巻市大街道西２－７－４７</t>
  </si>
  <si>
    <t>社会福祉法人喬希会</t>
  </si>
  <si>
    <t>鶴ケ谷はぐくみ保育園</t>
  </si>
  <si>
    <t>角田市島田字御蔵林５９　</t>
  </si>
  <si>
    <t>社会福祉法人恵萩会</t>
  </si>
  <si>
    <t>仙台市若林区元茶畑１０－２１　</t>
  </si>
  <si>
    <t>社会福祉法人仙台愛隣会</t>
  </si>
  <si>
    <t>仙台市若林区新寺３－８－５　</t>
  </si>
  <si>
    <t>社会福祉法人仙慈会</t>
  </si>
  <si>
    <t>上飯田くるみ保育園</t>
  </si>
  <si>
    <t>仙台市若林区上飯田１－３－４６　</t>
  </si>
  <si>
    <t>株式会社NOZOMI</t>
  </si>
  <si>
    <t>やまとまちあから保育園</t>
  </si>
  <si>
    <t>仙台市若林区大和町５－６－３３　</t>
  </si>
  <si>
    <t>株式会社瑞穂</t>
  </si>
  <si>
    <t>ダーナ保育園</t>
  </si>
  <si>
    <t>社会福祉法人瑞鳳福祉会</t>
  </si>
  <si>
    <t>あっぷる保育園</t>
  </si>
  <si>
    <t>仙台市青葉区芋沢字畑前北６２　</t>
  </si>
  <si>
    <t>社会福祉法人千代福祉会</t>
  </si>
  <si>
    <t>マザーズ・サンピア保育園</t>
  </si>
  <si>
    <t>株式会社マザーズえりあサービス</t>
  </si>
  <si>
    <t>アスクやまとまち保育園</t>
  </si>
  <si>
    <t>仙台こども保育園</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</si>
  <si>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</si>
  <si>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</si>
  <si>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</si>
  <si>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</si>
  <si>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</si>
  <si>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</si>
  <si>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</si>
  <si>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</si>
  <si>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仙台市若林区東八番丁１８３</t>
  </si>
  <si>
    <t>株式会社ビック・ママ</t>
  </si>
  <si>
    <t>六郷ぱれっと保育園</t>
  </si>
  <si>
    <t>社会福祉法人仙台ぱれっと福祉会</t>
  </si>
  <si>
    <t>六郷保育園</t>
  </si>
  <si>
    <t>仙台市若林区六郷７－１０</t>
  </si>
  <si>
    <t>一般社団法人保育アートラボ</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</si>
  <si>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</si>
  <si>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</si>
  <si>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</si>
  <si>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</si>
  <si>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</si>
  <si>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</si>
  <si>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コスモス将監保育園</t>
  </si>
  <si>
    <t>富谷市上桜木２－１－９　</t>
  </si>
  <si>
    <t>社会福祉法人三矢会</t>
  </si>
  <si>
    <t>山形県新庄市金沢１９１７－７</t>
  </si>
  <si>
    <t>仙台市泉区八乙女中央２－２－１０</t>
  </si>
  <si>
    <t>株式会社らぽむ</t>
  </si>
  <si>
    <t>仙台市泉区上谷刈字向原３－３０</t>
  </si>
  <si>
    <t>社会福祉法人やまとみらい福祉会</t>
  </si>
  <si>
    <t>いずみ保育園</t>
  </si>
  <si>
    <t>仙台市泉区泉中央３－２８－１１　</t>
  </si>
  <si>
    <t>株式会社いずみ保育園</t>
  </si>
  <si>
    <t>仙台市青葉区国見ヶ丘６－１４９－１　</t>
  </si>
  <si>
    <t>社会福祉法人東北福祉会</t>
  </si>
  <si>
    <t>06114</t>
  </si>
  <si>
    <t>南吉成すぎのこ保育園</t>
  </si>
  <si>
    <t>柴田郡村田町大字足立字上ヶ戸１７－５　</t>
  </si>
  <si>
    <t>社会福祉法人柏松会</t>
  </si>
  <si>
    <t>幼稚園</t>
  </si>
  <si>
    <t>学校法人　蒲生学園</t>
  </si>
  <si>
    <t>学校法人　庄司学園</t>
  </si>
  <si>
    <t>学校法人　七郷学園</t>
  </si>
  <si>
    <t>仙台市太白区松が丘44-1</t>
  </si>
  <si>
    <t>小規模保育事業Ａ型</t>
    <rPh sb="0" eb="7">
      <t>ショウキボホイクジギョウ</t>
    </rPh>
    <rPh sb="8" eb="9">
      <t>ガタ</t>
    </rPh>
    <phoneticPr fontId="9"/>
  </si>
  <si>
    <t>仙台市青葉区柏木1丁目3-23</t>
  </si>
  <si>
    <t>株式会社　アドマイア</t>
  </si>
  <si>
    <t>31103</t>
  </si>
  <si>
    <t>東京都千代田区神田駿河台4-6 御茶ノ水ソラシティ</t>
  </si>
  <si>
    <t>株式会社　ニチイ学館</t>
  </si>
  <si>
    <t>31104</t>
  </si>
  <si>
    <t>仙台市宮城野区燕沢1丁目15-25</t>
  </si>
  <si>
    <t>学校法人　清野学園</t>
  </si>
  <si>
    <t>31105</t>
  </si>
  <si>
    <t>ＷＡＣまごころ保育園</t>
    <rPh sb="7" eb="10">
      <t>ホイクエン</t>
    </rPh>
    <phoneticPr fontId="7"/>
  </si>
  <si>
    <t>仙台市青葉区上杉1-16-4ｾﾝﾁｭﾘｰ青葉601</t>
  </si>
  <si>
    <t>特定非営利活動法人　WACまごころサービスみやぎ</t>
  </si>
  <si>
    <t>31106</t>
  </si>
  <si>
    <t>東京都千代田区神田神保町1-14-1</t>
  </si>
  <si>
    <t>特定非営利活動法人　フローレンス</t>
  </si>
  <si>
    <t>31108</t>
  </si>
  <si>
    <t>おひさま原っぱ保育園</t>
    <rPh sb="4" eb="5">
      <t>ハラ</t>
    </rPh>
    <rPh sb="7" eb="10">
      <t>ホイクエン</t>
    </rPh>
    <phoneticPr fontId="11"/>
  </si>
  <si>
    <t>仙台市青葉区角五郎1丁目9-5</t>
  </si>
  <si>
    <t>一般社団法人　おひさま原っぱ保育園</t>
  </si>
  <si>
    <t>31109</t>
  </si>
  <si>
    <t>おうち保育園木町どおり</t>
    <rPh sb="3" eb="6">
      <t>ホイクエン</t>
    </rPh>
    <rPh sb="6" eb="8">
      <t>キマチ</t>
    </rPh>
    <phoneticPr fontId="20"/>
  </si>
  <si>
    <t>31110</t>
  </si>
  <si>
    <t>小規模保育事業所ココカラ荒巻</t>
    <rPh sb="0" eb="3">
      <t>ショウキボ</t>
    </rPh>
    <rPh sb="3" eb="5">
      <t>ホイク</t>
    </rPh>
    <rPh sb="5" eb="7">
      <t>ジギョウ</t>
    </rPh>
    <rPh sb="7" eb="8">
      <t>ショ</t>
    </rPh>
    <rPh sb="12" eb="14">
      <t>アラマキ</t>
    </rPh>
    <phoneticPr fontId="20"/>
  </si>
  <si>
    <t>福島県郡山市開成4-9-17 あさか102</t>
  </si>
  <si>
    <t>株式会社　ピーエイケア</t>
  </si>
  <si>
    <t>31112</t>
  </si>
  <si>
    <t>かみすぎさくら保育園</t>
    <rPh sb="7" eb="10">
      <t>ホイクエン</t>
    </rPh>
    <phoneticPr fontId="5"/>
  </si>
  <si>
    <t>仙台市青葉区上杉4丁目5-5</t>
  </si>
  <si>
    <t>有限会社　グローアップ</t>
  </si>
  <si>
    <t>31113</t>
  </si>
  <si>
    <t>すまいる立町保育園</t>
    <rPh sb="4" eb="6">
      <t>タチマチ</t>
    </rPh>
    <rPh sb="6" eb="9">
      <t>ホイクエン</t>
    </rPh>
    <phoneticPr fontId="5"/>
  </si>
  <si>
    <t>神奈川県横浜市西区平沼1-13-14</t>
  </si>
  <si>
    <t>株式会社　スマイルクルー</t>
  </si>
  <si>
    <t>31114</t>
  </si>
  <si>
    <t>ぷりえ～る保育園あらまき</t>
    <rPh sb="5" eb="8">
      <t>ホイクエン</t>
    </rPh>
    <phoneticPr fontId="5"/>
  </si>
  <si>
    <t>仙台市泉区南中山4-27-16</t>
  </si>
  <si>
    <t>株式会社　オードリー</t>
  </si>
  <si>
    <t>31115</t>
  </si>
  <si>
    <t>ぶんぶん保育園二日町園</t>
  </si>
  <si>
    <t>仙台市青葉区中央2丁目5-9</t>
  </si>
  <si>
    <t>株式会社　庄文堂</t>
  </si>
  <si>
    <t>31116</t>
  </si>
  <si>
    <t>仙台市青葉区柏木1-1-36</t>
  </si>
  <si>
    <t>社会福祉法人　柏木福祉会</t>
  </si>
  <si>
    <t>31117</t>
  </si>
  <si>
    <t>青葉・杜のみらい保育園</t>
    <rPh sb="0" eb="2">
      <t>アオバ</t>
    </rPh>
    <rPh sb="3" eb="4">
      <t>モリ</t>
    </rPh>
    <rPh sb="8" eb="11">
      <t>ホイクエン</t>
    </rPh>
    <phoneticPr fontId="20"/>
  </si>
  <si>
    <t>31118</t>
  </si>
  <si>
    <t>共同保育所ちろりん村</t>
    <rPh sb="0" eb="2">
      <t>キョウドウ</t>
    </rPh>
    <rPh sb="2" eb="4">
      <t>ホイク</t>
    </rPh>
    <rPh sb="4" eb="5">
      <t>ショ</t>
    </rPh>
    <rPh sb="9" eb="10">
      <t>ムラ</t>
    </rPh>
    <phoneticPr fontId="5"/>
  </si>
  <si>
    <t>仙台市青葉区東勝山1-19-7</t>
  </si>
  <si>
    <t>一般社団法人　共同保育所ちろりん村</t>
  </si>
  <si>
    <t>31119</t>
  </si>
  <si>
    <t>きまちこころ保育園</t>
    <rPh sb="6" eb="9">
      <t>ホイクエン</t>
    </rPh>
    <phoneticPr fontId="5"/>
  </si>
  <si>
    <t>仙台市青葉区木町通2-4-16</t>
  </si>
  <si>
    <t>株式会社　Ｆ＆Ｓ</t>
  </si>
  <si>
    <t>31120</t>
  </si>
  <si>
    <t>こどもの家エミール</t>
    <rPh sb="4" eb="5">
      <t>イエ</t>
    </rPh>
    <phoneticPr fontId="5"/>
  </si>
  <si>
    <t>仙台市青葉区二日町17-17BRAVI北四番丁2F</t>
  </si>
  <si>
    <t>株式会社　エミール</t>
  </si>
  <si>
    <t>31121</t>
  </si>
  <si>
    <t>朝市っこ保育園</t>
    <rPh sb="0" eb="2">
      <t>アサイチ</t>
    </rPh>
    <rPh sb="4" eb="7">
      <t>ホイクエン</t>
    </rPh>
    <phoneticPr fontId="5"/>
  </si>
  <si>
    <t>仙台市青葉区中央4-3-28-3F</t>
  </si>
  <si>
    <t>特定非営利活動法人　朝市センター保育園</t>
  </si>
  <si>
    <t>31122</t>
  </si>
  <si>
    <t>かみすぎさくら第2保育園</t>
    <rPh sb="7" eb="8">
      <t>ダイ</t>
    </rPh>
    <rPh sb="9" eb="12">
      <t>ホイクエン</t>
    </rPh>
    <phoneticPr fontId="5"/>
  </si>
  <si>
    <t>31123</t>
  </si>
  <si>
    <t>さくらっこ保育園</t>
    <rPh sb="5" eb="8">
      <t>ホイクエン</t>
    </rPh>
    <phoneticPr fontId="5"/>
  </si>
  <si>
    <t>東京都立川市砂川町2-36-13</t>
  </si>
  <si>
    <t>一般社団法人　ほっとステーション</t>
  </si>
  <si>
    <t>31124</t>
  </si>
  <si>
    <t>ピーターパン東勝山園</t>
    <rPh sb="6" eb="7">
      <t>ヒガシ</t>
    </rPh>
    <rPh sb="7" eb="9">
      <t>カツヤマ</t>
    </rPh>
    <rPh sb="9" eb="10">
      <t>エン</t>
    </rPh>
    <phoneticPr fontId="5"/>
  </si>
  <si>
    <t>栃木県宇都宮市南大通り2-6-1 KIDS 1ST BLD</t>
  </si>
  <si>
    <t>株式会社　キッズコーポレーション</t>
  </si>
  <si>
    <t>31125</t>
  </si>
  <si>
    <t>たっこの家</t>
    <rPh sb="4" eb="5">
      <t>イエ</t>
    </rPh>
    <phoneticPr fontId="20"/>
  </si>
  <si>
    <t>仙台市青葉区西花苑1丁目10-7</t>
  </si>
  <si>
    <t>合同会社　Ｔ．Ｋ</t>
  </si>
  <si>
    <t>31126</t>
  </si>
  <si>
    <t>仙台市青葉区高松1丁目11番13号</t>
  </si>
  <si>
    <t>愛児園　株式会社</t>
  </si>
  <si>
    <t>31127</t>
  </si>
  <si>
    <t>カール高松ナーサリー</t>
    <rPh sb="3" eb="4">
      <t>タカ</t>
    </rPh>
    <phoneticPr fontId="5"/>
  </si>
  <si>
    <t>仙台市若林区卸町3丁目1-4</t>
  </si>
  <si>
    <t>有限会社　カール英会話ほいくえん</t>
  </si>
  <si>
    <t>31128</t>
  </si>
  <si>
    <t>31129</t>
  </si>
  <si>
    <t>ぶんぶん保育園小田原園</t>
  </si>
  <si>
    <t>31202</t>
  </si>
  <si>
    <t>仙台市宮城野区萩野町3-8-11</t>
  </si>
  <si>
    <t>一般社団法人　アイルアーク</t>
  </si>
  <si>
    <t>31203</t>
  </si>
  <si>
    <t>仙台市宮城野区中野字阿弥陀堂39</t>
  </si>
  <si>
    <t>学校法人　中埜山学園</t>
  </si>
  <si>
    <t>31204</t>
  </si>
  <si>
    <t>もりのなかま保育園宮城野園</t>
    <rPh sb="6" eb="9">
      <t>ホイクエン</t>
    </rPh>
    <rPh sb="9" eb="12">
      <t>ミヤギノ</t>
    </rPh>
    <rPh sb="12" eb="13">
      <t>エン</t>
    </rPh>
    <phoneticPr fontId="20"/>
  </si>
  <si>
    <t>仙台市青葉区花京院2-1-65-6F</t>
  </si>
  <si>
    <t>株式会社　Lateral Kids</t>
  </si>
  <si>
    <t>31205</t>
  </si>
  <si>
    <t>ハニー保育園</t>
    <rPh sb="3" eb="6">
      <t>ホイクエン</t>
    </rPh>
    <phoneticPr fontId="5"/>
  </si>
  <si>
    <t>仙台市宮城野区萩野町3丁目8-12</t>
  </si>
  <si>
    <t>株式会社　ハニー保育園</t>
  </si>
  <si>
    <t>31206</t>
  </si>
  <si>
    <t>スクルドエンジェル保育園仙台宮城野原園</t>
    <rPh sb="9" eb="12">
      <t>ホイクエン</t>
    </rPh>
    <rPh sb="12" eb="14">
      <t>センダイ</t>
    </rPh>
    <rPh sb="14" eb="18">
      <t>ミヤギノハラ</t>
    </rPh>
    <rPh sb="18" eb="19">
      <t>エン</t>
    </rPh>
    <phoneticPr fontId="20"/>
  </si>
  <si>
    <t>東京都中央区日本橋3-12-2　朝日ビルヂング4Ｆ</t>
  </si>
  <si>
    <t>株式会社　スクルドアンドカンパニー</t>
  </si>
  <si>
    <t>31207</t>
  </si>
  <si>
    <t>ちゃいるどらんど岩切駅前保育園</t>
    <rPh sb="8" eb="12">
      <t>イワキリエキマエ</t>
    </rPh>
    <phoneticPr fontId="5"/>
  </si>
  <si>
    <t>仙台市若林区六丁の目西町3-41</t>
  </si>
  <si>
    <t>株式会社　ちゃいるどらんど</t>
  </si>
  <si>
    <t>31210</t>
  </si>
  <si>
    <t>仙台市宮城野区白鳥2-11-24</t>
  </si>
  <si>
    <t>31212</t>
  </si>
  <si>
    <t>仙台市宮城野区出花1-3-10</t>
  </si>
  <si>
    <t>株式会社　さくらんぼ保育園</t>
  </si>
  <si>
    <t>31214</t>
  </si>
  <si>
    <t>キッズフィールド新田東園</t>
    <rPh sb="8" eb="10">
      <t>シンデン</t>
    </rPh>
    <rPh sb="10" eb="11">
      <t>ヒガシ</t>
    </rPh>
    <rPh sb="11" eb="12">
      <t>エン</t>
    </rPh>
    <phoneticPr fontId="5"/>
  </si>
  <si>
    <t>宮城県柴田郡大河原町大谷字町向199-3</t>
  </si>
  <si>
    <t>株式会社　佐藤商会</t>
  </si>
  <si>
    <t>31215</t>
  </si>
  <si>
    <t>つつじがおか保育園</t>
    <rPh sb="6" eb="9">
      <t>ホイクエン</t>
    </rPh>
    <phoneticPr fontId="5"/>
  </si>
  <si>
    <t>仙台市宮城野区萩野町3-8-11 木村ビル1F</t>
  </si>
  <si>
    <t>31216</t>
  </si>
  <si>
    <t>福島県福島市方木田字北白家5-2</t>
  </si>
  <si>
    <t>株式会社　ペンギンエデュケーション</t>
  </si>
  <si>
    <t>31220</t>
  </si>
  <si>
    <t>ハピネス保育園中野栄</t>
  </si>
  <si>
    <t>宮城県石巻市南境字鶴巻52番地</t>
  </si>
  <si>
    <t>株式会社　エルプレイス</t>
  </si>
  <si>
    <t>31221</t>
  </si>
  <si>
    <t>苦竹ナーサリー</t>
  </si>
  <si>
    <t>仙台市宮城野区新田東1-8-4　クリアフォレスト1階</t>
  </si>
  <si>
    <t>仙台ナーサリー　株式会社</t>
  </si>
  <si>
    <t>31222</t>
  </si>
  <si>
    <t>パリス榴岡保育園</t>
    <rPh sb="3" eb="5">
      <t>ツツジガオカ</t>
    </rPh>
    <rPh sb="5" eb="7">
      <t>ホイク</t>
    </rPh>
    <rPh sb="7" eb="8">
      <t>エン</t>
    </rPh>
    <phoneticPr fontId="5"/>
  </si>
  <si>
    <t>山形県新庄市金沢1917-7</t>
  </si>
  <si>
    <t>社会福祉法人　みらい</t>
  </si>
  <si>
    <t>31223</t>
  </si>
  <si>
    <t>しあわせいっぱい保育園　新田</t>
    <rPh sb="8" eb="10">
      <t>ホイク</t>
    </rPh>
    <rPh sb="10" eb="11">
      <t>エン</t>
    </rPh>
    <rPh sb="12" eb="14">
      <t>シンデン</t>
    </rPh>
    <phoneticPr fontId="5"/>
  </si>
  <si>
    <t>東京都新宿区高田馬場4-13-11　松島第一ビル6階</t>
  </si>
  <si>
    <t>株式会社ハンドシェイク</t>
  </si>
  <si>
    <t>31224</t>
  </si>
  <si>
    <t>もりのなかま保育園小田原園もぐもぐ＋</t>
    <rPh sb="9" eb="12">
      <t>オダワラ</t>
    </rPh>
    <rPh sb="12" eb="13">
      <t>エン</t>
    </rPh>
    <phoneticPr fontId="5"/>
  </si>
  <si>
    <t>31225</t>
  </si>
  <si>
    <t>ぽっかぽか彩保育園</t>
    <rPh sb="5" eb="6">
      <t>アヤ</t>
    </rPh>
    <rPh sb="6" eb="9">
      <t>ホイクエン</t>
    </rPh>
    <phoneticPr fontId="5"/>
  </si>
  <si>
    <t>仙台市宮城野区幸町2丁目16-13</t>
  </si>
  <si>
    <t>一般社団法人　ぽっかぽか</t>
  </si>
  <si>
    <t>31301</t>
  </si>
  <si>
    <t xml:space="preserve">東京都渋谷区道玄坂1－12－1渋谷マークシティウェスト17階 </t>
  </si>
  <si>
    <t>ライクキッズ株式会社</t>
  </si>
  <si>
    <t>31302</t>
  </si>
  <si>
    <t>31303</t>
  </si>
  <si>
    <t>小規模保育事業所ココカラ五橋</t>
    <rPh sb="0" eb="3">
      <t>ショウキボ</t>
    </rPh>
    <rPh sb="3" eb="5">
      <t>ホイク</t>
    </rPh>
    <rPh sb="5" eb="7">
      <t>ジギョウ</t>
    </rPh>
    <rPh sb="7" eb="8">
      <t>ショ</t>
    </rPh>
    <rPh sb="12" eb="14">
      <t>イツツバシ</t>
    </rPh>
    <phoneticPr fontId="20"/>
  </si>
  <si>
    <t>31305</t>
  </si>
  <si>
    <t>すまいる新寺保育園</t>
    <rPh sb="4" eb="5">
      <t>シン</t>
    </rPh>
    <rPh sb="5" eb="6">
      <t>テラ</t>
    </rPh>
    <rPh sb="6" eb="9">
      <t>ホイクエン</t>
    </rPh>
    <phoneticPr fontId="5"/>
  </si>
  <si>
    <t>31306</t>
  </si>
  <si>
    <t>ろりぽっぷ小規模保育園おほしさま館</t>
    <rPh sb="5" eb="8">
      <t>ショウキボ</t>
    </rPh>
    <rPh sb="8" eb="11">
      <t>ホイクエン</t>
    </rPh>
    <rPh sb="16" eb="17">
      <t>カン</t>
    </rPh>
    <phoneticPr fontId="5"/>
  </si>
  <si>
    <t>仙台市若林区沖野字高野南197-1</t>
  </si>
  <si>
    <t>学校法人　ろりぽっぷ学園</t>
  </si>
  <si>
    <t>31307</t>
  </si>
  <si>
    <t>仙台市若林区若林1丁目6-17</t>
  </si>
  <si>
    <t>株式会社　ちびっこひろば保育園</t>
  </si>
  <si>
    <t>31308</t>
  </si>
  <si>
    <t>31309</t>
  </si>
  <si>
    <t>バイリンガル保育園なないろの里</t>
    <rPh sb="6" eb="9">
      <t>ホイクエン</t>
    </rPh>
    <rPh sb="14" eb="15">
      <t>サト</t>
    </rPh>
    <phoneticPr fontId="5"/>
  </si>
  <si>
    <t>宮城県大崎市古川穂波3-8-50</t>
  </si>
  <si>
    <t>カラマンディ　株式会社</t>
  </si>
  <si>
    <t>31310</t>
  </si>
  <si>
    <t>31311</t>
  </si>
  <si>
    <t>空飛ぶくぢら保育所</t>
    <rPh sb="0" eb="1">
      <t>ソラ</t>
    </rPh>
    <rPh sb="1" eb="2">
      <t>ト</t>
    </rPh>
    <rPh sb="6" eb="8">
      <t>ホイク</t>
    </rPh>
    <rPh sb="8" eb="9">
      <t>ショ</t>
    </rPh>
    <phoneticPr fontId="5"/>
  </si>
  <si>
    <t>仙台市若林区木ノ下4-8-6</t>
  </si>
  <si>
    <t>特定非営利活動法人　空飛ぶくぢらの会</t>
  </si>
  <si>
    <t>31312</t>
  </si>
  <si>
    <t>ろりぽっぷ第2小規模保育園おひさま館</t>
    <rPh sb="5" eb="6">
      <t>ダイ</t>
    </rPh>
    <rPh sb="7" eb="10">
      <t>ショウキボ</t>
    </rPh>
    <rPh sb="10" eb="13">
      <t>ホイクエン</t>
    </rPh>
    <rPh sb="17" eb="18">
      <t>カン</t>
    </rPh>
    <phoneticPr fontId="5"/>
  </si>
  <si>
    <t>31313</t>
  </si>
  <si>
    <t>グレース保育園</t>
    <rPh sb="4" eb="7">
      <t>ホイクエン</t>
    </rPh>
    <phoneticPr fontId="5"/>
  </si>
  <si>
    <t>宮城県岩沼市桜3-8-15</t>
  </si>
  <si>
    <t>学校法人　岩沼学園</t>
  </si>
  <si>
    <t>31314</t>
  </si>
  <si>
    <t>六丁の目保育園中町園</t>
    <rPh sb="0" eb="2">
      <t>ロクチョウ</t>
    </rPh>
    <rPh sb="3" eb="4">
      <t>メ</t>
    </rPh>
    <rPh sb="4" eb="7">
      <t>ホイクエン</t>
    </rPh>
    <rPh sb="7" eb="9">
      <t>ナカマチ</t>
    </rPh>
    <rPh sb="9" eb="10">
      <t>エン</t>
    </rPh>
    <phoneticPr fontId="5"/>
  </si>
  <si>
    <t>仙台市若林区六丁の目東町3-17</t>
  </si>
  <si>
    <t>一般社団法人　六丁の目保育園</t>
  </si>
  <si>
    <t>31316</t>
  </si>
  <si>
    <t>アスイク保育園　薬師堂前</t>
    <rPh sb="4" eb="7">
      <t>ホイクエン</t>
    </rPh>
    <rPh sb="8" eb="11">
      <t>ヤクシドウ</t>
    </rPh>
    <rPh sb="11" eb="12">
      <t>マエ</t>
    </rPh>
    <phoneticPr fontId="5"/>
  </si>
  <si>
    <t>仙台市宮城野区鉄砲町中3-14　テラス仙台駅東口2階</t>
  </si>
  <si>
    <t>特定非営利活動法人　アスイク</t>
  </si>
  <si>
    <t>31401</t>
  </si>
  <si>
    <t>仙台市泉区上谷刈1-6-30</t>
  </si>
  <si>
    <t>特定非営利活動法人　こどもステーション・MIYAGI</t>
  </si>
  <si>
    <t>31402</t>
  </si>
  <si>
    <t>札幌市豊平区月寒東5条10-3-3</t>
  </si>
  <si>
    <t>株式会社　プライムツーワン</t>
  </si>
  <si>
    <t>31403</t>
  </si>
  <si>
    <t>31404</t>
  </si>
  <si>
    <t>スクルドエンジェル保育園仙台長町園</t>
    <rPh sb="9" eb="12">
      <t>ホイクエン</t>
    </rPh>
    <rPh sb="12" eb="14">
      <t>センダイ</t>
    </rPh>
    <rPh sb="14" eb="16">
      <t>ナガマチ</t>
    </rPh>
    <rPh sb="16" eb="17">
      <t>エン</t>
    </rPh>
    <phoneticPr fontId="20"/>
  </si>
  <si>
    <t>31405</t>
  </si>
  <si>
    <t>星の子保育園</t>
    <rPh sb="0" eb="1">
      <t>ホシ</t>
    </rPh>
    <rPh sb="2" eb="3">
      <t>コ</t>
    </rPh>
    <rPh sb="3" eb="6">
      <t>ホイクエン</t>
    </rPh>
    <phoneticPr fontId="20"/>
  </si>
  <si>
    <t>仙台市太白区泉崎1丁目33-10富沢公園パークマンション106号</t>
  </si>
  <si>
    <t>株式会社　星の子保育園</t>
  </si>
  <si>
    <t>31407</t>
  </si>
  <si>
    <t>バンビのおうち保育園</t>
    <rPh sb="7" eb="10">
      <t>ホイクエン</t>
    </rPh>
    <phoneticPr fontId="5"/>
  </si>
  <si>
    <t>仙台市太白区中田4丁目1-3-1</t>
  </si>
  <si>
    <t>社会福祉法人　銀杏の会</t>
  </si>
  <si>
    <t>31408</t>
  </si>
  <si>
    <t>アテナ保育園</t>
    <rPh sb="3" eb="6">
      <t>ホイクエン</t>
    </rPh>
    <phoneticPr fontId="5"/>
  </si>
  <si>
    <t>31409</t>
  </si>
  <si>
    <t>砂押こころ保育園</t>
    <rPh sb="0" eb="2">
      <t>スナオシ</t>
    </rPh>
    <rPh sb="5" eb="8">
      <t>ホイクエン</t>
    </rPh>
    <phoneticPr fontId="5"/>
  </si>
  <si>
    <t>株式会社　F＆S</t>
  </si>
  <si>
    <t>31410</t>
  </si>
  <si>
    <t>時のかけはし保育園</t>
    <rPh sb="0" eb="1">
      <t>トキ</t>
    </rPh>
    <rPh sb="6" eb="9">
      <t>ホイクエン</t>
    </rPh>
    <phoneticPr fontId="5"/>
  </si>
  <si>
    <t>仙台市若林区六丁の目西町3-41-201</t>
  </si>
  <si>
    <t>31411</t>
  </si>
  <si>
    <t>31412</t>
  </si>
  <si>
    <t>袋原ちびっこひろば保育園</t>
    <rPh sb="0" eb="1">
      <t>フクロ</t>
    </rPh>
    <rPh sb="1" eb="2">
      <t>ハラ</t>
    </rPh>
    <rPh sb="9" eb="12">
      <t>ホイクエン</t>
    </rPh>
    <phoneticPr fontId="5"/>
  </si>
  <si>
    <t>31413</t>
  </si>
  <si>
    <t>こぶたの城おおのだ保育園</t>
    <rPh sb="4" eb="5">
      <t>シロ</t>
    </rPh>
    <rPh sb="9" eb="12">
      <t>ホイクエン</t>
    </rPh>
    <phoneticPr fontId="5"/>
  </si>
  <si>
    <t>仙台市太白区あすと長町3丁目2-23</t>
  </si>
  <si>
    <t>株式会社　ラヴィエール</t>
  </si>
  <si>
    <t>31414</t>
  </si>
  <si>
    <t>杜のぽかぽか保育園</t>
    <rPh sb="0" eb="1">
      <t>モリ</t>
    </rPh>
    <rPh sb="6" eb="9">
      <t>ホイクエン</t>
    </rPh>
    <phoneticPr fontId="5"/>
  </si>
  <si>
    <t>仙台市太白区大野田5-30-1</t>
  </si>
  <si>
    <t>合同会社　もりぽか舎</t>
  </si>
  <si>
    <t>31415</t>
  </si>
  <si>
    <t>富沢こころ保育園</t>
    <rPh sb="0" eb="2">
      <t>トミザワ</t>
    </rPh>
    <rPh sb="5" eb="8">
      <t>ホイクエン</t>
    </rPh>
    <phoneticPr fontId="5"/>
  </si>
  <si>
    <t>仙台市青葉区木町通2丁目4-16</t>
  </si>
  <si>
    <t>31416</t>
  </si>
  <si>
    <t>大野田こころ保育園</t>
    <rPh sb="0" eb="3">
      <t>オオノダ</t>
    </rPh>
    <rPh sb="6" eb="9">
      <t>ホイクエン</t>
    </rPh>
    <phoneticPr fontId="2"/>
  </si>
  <si>
    <t>31418</t>
  </si>
  <si>
    <t>りありのきっず仙台郡山</t>
    <rPh sb="7" eb="9">
      <t>センダイ</t>
    </rPh>
    <rPh sb="9" eb="11">
      <t>コオリヤマ</t>
    </rPh>
    <phoneticPr fontId="2"/>
  </si>
  <si>
    <t>大阪府大阪市北区天神橋7-12-6グレーシィ天神橋ビル2号館1Ｆ</t>
  </si>
  <si>
    <t>株式会社　リアリノ</t>
  </si>
  <si>
    <t>31419</t>
  </si>
  <si>
    <t>キッズフィールド富沢園</t>
    <rPh sb="8" eb="10">
      <t>トミザワ</t>
    </rPh>
    <rPh sb="10" eb="11">
      <t>エン</t>
    </rPh>
    <phoneticPr fontId="5"/>
  </si>
  <si>
    <t>31420</t>
  </si>
  <si>
    <t>もりのなかま保育園富沢駅前園</t>
    <rPh sb="6" eb="9">
      <t>ホイクエン</t>
    </rPh>
    <rPh sb="9" eb="11">
      <t>トミザワ</t>
    </rPh>
    <rPh sb="11" eb="13">
      <t>エキマエ</t>
    </rPh>
    <rPh sb="13" eb="14">
      <t>エン</t>
    </rPh>
    <phoneticPr fontId="2"/>
  </si>
  <si>
    <t>31421</t>
  </si>
  <si>
    <t>ビックママランドあすと長町園</t>
    <rPh sb="11" eb="13">
      <t>ナガマチ</t>
    </rPh>
    <rPh sb="13" eb="14">
      <t>エン</t>
    </rPh>
    <phoneticPr fontId="5"/>
  </si>
  <si>
    <t>仙台市若林区東八番丁183</t>
  </si>
  <si>
    <t>株式会社　ビック・ママ</t>
  </si>
  <si>
    <t>長町南こころ保育園</t>
    <rPh sb="0" eb="2">
      <t>ナガマチ</t>
    </rPh>
    <rPh sb="2" eb="3">
      <t>ミナミ</t>
    </rPh>
    <rPh sb="6" eb="8">
      <t>ホイク</t>
    </rPh>
    <rPh sb="8" eb="9">
      <t>エン</t>
    </rPh>
    <phoneticPr fontId="5"/>
  </si>
  <si>
    <t>太陽と大地の長町南保育園</t>
    <rPh sb="0" eb="2">
      <t>タイヨウ</t>
    </rPh>
    <rPh sb="3" eb="5">
      <t>ダイチ</t>
    </rPh>
    <rPh sb="6" eb="8">
      <t>ナガマチ</t>
    </rPh>
    <rPh sb="8" eb="9">
      <t>ミナミ</t>
    </rPh>
    <rPh sb="9" eb="11">
      <t>ホイク</t>
    </rPh>
    <rPh sb="11" eb="12">
      <t>エン</t>
    </rPh>
    <phoneticPr fontId="5"/>
  </si>
  <si>
    <t>仙台市青葉区北山3-9-20</t>
  </si>
  <si>
    <t>株式会社　明和</t>
  </si>
  <si>
    <t>31503</t>
  </si>
  <si>
    <t>サン・キッズ保育園</t>
    <rPh sb="6" eb="9">
      <t>ホイクエン</t>
    </rPh>
    <phoneticPr fontId="20"/>
  </si>
  <si>
    <t>仙台市泉区将監10丁目33-17</t>
  </si>
  <si>
    <t>特定非営利活動法人　サン・キッズ保育園</t>
  </si>
  <si>
    <t>31505</t>
  </si>
  <si>
    <t>仙台市泉区上谷刈字向原3-30</t>
  </si>
  <si>
    <t>社会福祉法人　やまとみらい福祉会</t>
  </si>
  <si>
    <t>31506</t>
  </si>
  <si>
    <t>アートチャイルドケア仙台泉中央保育園</t>
    <rPh sb="10" eb="12">
      <t>センダイ</t>
    </rPh>
    <rPh sb="12" eb="13">
      <t>イズミ</t>
    </rPh>
    <rPh sb="13" eb="15">
      <t>チュウオウ</t>
    </rPh>
    <rPh sb="15" eb="18">
      <t>ホイクエン</t>
    </rPh>
    <phoneticPr fontId="5"/>
  </si>
  <si>
    <t>東京都品川区東品川1-3-10</t>
  </si>
  <si>
    <t>アートチャイルドケア　株式会社</t>
  </si>
  <si>
    <t>31507</t>
  </si>
  <si>
    <t>リコリコ保育園</t>
    <rPh sb="4" eb="7">
      <t>ホイクエン</t>
    </rPh>
    <phoneticPr fontId="5"/>
  </si>
  <si>
    <t>仙台市泉区泉中央1-45-3</t>
  </si>
  <si>
    <t>一般社団法人　みらいとわ</t>
  </si>
  <si>
    <t>31508</t>
  </si>
  <si>
    <t>仙台市泉区七北田字東裏41-11</t>
  </si>
  <si>
    <t>株式会社　森のプーさん保育園</t>
  </si>
  <si>
    <t>31510</t>
  </si>
  <si>
    <t>ハピネス保育園南光台東</t>
    <rPh sb="4" eb="7">
      <t>ホイクエン</t>
    </rPh>
    <rPh sb="7" eb="9">
      <t>ナンコウ</t>
    </rPh>
    <rPh sb="9" eb="10">
      <t>ダイ</t>
    </rPh>
    <rPh sb="10" eb="11">
      <t>ヒガシ</t>
    </rPh>
    <phoneticPr fontId="5"/>
  </si>
  <si>
    <t>31511</t>
  </si>
  <si>
    <t>ピーターパン北中山園</t>
    <rPh sb="6" eb="7">
      <t>キタ</t>
    </rPh>
    <rPh sb="7" eb="9">
      <t>ナカヤマ</t>
    </rPh>
    <rPh sb="9" eb="10">
      <t>エン</t>
    </rPh>
    <phoneticPr fontId="5"/>
  </si>
  <si>
    <t>31512</t>
  </si>
  <si>
    <t>泉中央さんさん保育室</t>
    <rPh sb="0" eb="3">
      <t>イズミチュウオウ</t>
    </rPh>
    <rPh sb="7" eb="10">
      <t>ホイクシツ</t>
    </rPh>
    <phoneticPr fontId="5"/>
  </si>
  <si>
    <t>仙台市泉区将監13-1-1</t>
  </si>
  <si>
    <t>31516</t>
  </si>
  <si>
    <t>第2紫山いちにいさん保育園</t>
  </si>
  <si>
    <t>仙台市泉区紫山4-20-2</t>
  </si>
  <si>
    <t>株式会社　いちにいさん</t>
  </si>
  <si>
    <t>31517</t>
  </si>
  <si>
    <t>泉ヶ丘保育園</t>
    <rPh sb="0" eb="3">
      <t>イズミガオカ</t>
    </rPh>
    <rPh sb="3" eb="6">
      <t>ホイクエン</t>
    </rPh>
    <phoneticPr fontId="5"/>
  </si>
  <si>
    <t>宮城県富谷市上桜木2丁目1-9</t>
  </si>
  <si>
    <t>社会福祉法人　三矢会</t>
  </si>
  <si>
    <t>31603</t>
  </si>
  <si>
    <t>仙台市太白区長町7-19-23　TK7ビル3階</t>
  </si>
  <si>
    <t>特定非営利活動法人　ひよこ会</t>
  </si>
  <si>
    <t>31604</t>
  </si>
  <si>
    <t>仙台市青葉区落合2-6-8-1F</t>
  </si>
  <si>
    <t>株式会社　スプラウト</t>
  </si>
  <si>
    <t>32103</t>
  </si>
  <si>
    <t>32105</t>
  </si>
  <si>
    <t>ぽっかぽか栞保育園</t>
    <rPh sb="5" eb="6">
      <t>シオリ</t>
    </rPh>
    <rPh sb="6" eb="8">
      <t>ホイク</t>
    </rPh>
    <rPh sb="8" eb="9">
      <t>エン</t>
    </rPh>
    <phoneticPr fontId="5"/>
  </si>
  <si>
    <t>仙台市青葉区錦町1-12-1　錦町パークマンション105</t>
  </si>
  <si>
    <t>一般社団法人　Ｐｌｕｍ</t>
  </si>
  <si>
    <t>32109</t>
  </si>
  <si>
    <t>ひよこ保育園</t>
    <rPh sb="3" eb="6">
      <t>ホイクエン</t>
    </rPh>
    <phoneticPr fontId="20"/>
  </si>
  <si>
    <t>仙台市青葉区大町2-7-20</t>
  </si>
  <si>
    <t>株式会社　ひよこ保育園</t>
  </si>
  <si>
    <t>32112</t>
  </si>
  <si>
    <t>まんまる保育園</t>
    <rPh sb="4" eb="7">
      <t>ホイクエン</t>
    </rPh>
    <phoneticPr fontId="5"/>
  </si>
  <si>
    <t>仙台市若林区若林6丁目10番35号</t>
  </si>
  <si>
    <t>一般社団法人　アンサンブル</t>
  </si>
  <si>
    <t>32203</t>
  </si>
  <si>
    <t>仙台市青葉区中江2丁目9-7</t>
  </si>
  <si>
    <t>一般社団法人　アンファンソレイユ</t>
  </si>
  <si>
    <t>32205</t>
  </si>
  <si>
    <t>小規模保育事業Ｂ型</t>
    <rPh sb="0" eb="7">
      <t>ショウキボホイクジギョウ</t>
    </rPh>
    <rPh sb="8" eb="9">
      <t>ガタ</t>
    </rPh>
    <phoneticPr fontId="9"/>
  </si>
  <si>
    <t>仙台市宮城野区岩切字洞ノ口43-1</t>
  </si>
  <si>
    <t>株式会社　にこにこハウス</t>
  </si>
  <si>
    <t>32306</t>
  </si>
  <si>
    <t>KIDS-Kan</t>
  </si>
  <si>
    <t>仙台市若林区木ノ下1-20-21</t>
  </si>
  <si>
    <t>株式会社　きっずかん</t>
  </si>
  <si>
    <t>32402</t>
  </si>
  <si>
    <t>東京都豊島区東池袋1-44-3　池袋ISPタマビル</t>
  </si>
  <si>
    <t>労働者協同組合ワーカーズコープ・センター事業団</t>
  </si>
  <si>
    <t>32505</t>
  </si>
  <si>
    <t>仙台市泉区高森3丁目4-169</t>
  </si>
  <si>
    <t>一般社団法人　小羊園</t>
  </si>
  <si>
    <t>32507</t>
  </si>
  <si>
    <t>パパママ保育園</t>
    <rPh sb="4" eb="7">
      <t>ホイクエン</t>
    </rPh>
    <phoneticPr fontId="5"/>
  </si>
  <si>
    <t>仙台市泉区山の寺3丁目27-10</t>
  </si>
  <si>
    <t>合同会社　パパママ保育園</t>
  </si>
  <si>
    <t>32603</t>
  </si>
  <si>
    <t>愛子つぼみ保育園</t>
    <rPh sb="0" eb="2">
      <t>アヤシ</t>
    </rPh>
    <rPh sb="5" eb="8">
      <t>ホイクエン</t>
    </rPh>
    <phoneticPr fontId="20"/>
  </si>
  <si>
    <t>仙台市青葉区郷六字沼田45-6</t>
  </si>
  <si>
    <t>特定非営利活動法人　つぼみっこ</t>
  </si>
  <si>
    <t>33101</t>
  </si>
  <si>
    <t>小規模保育事業Ｃ型</t>
    <rPh sb="0" eb="3">
      <t>ショウキボ</t>
    </rPh>
    <rPh sb="3" eb="5">
      <t>ホイク</t>
    </rPh>
    <rPh sb="5" eb="7">
      <t>ジギョウ</t>
    </rPh>
    <rPh sb="8" eb="9">
      <t>ガタ</t>
    </rPh>
    <phoneticPr fontId="9"/>
  </si>
  <si>
    <t>吉田　一美・皆川　舞</t>
  </si>
  <si>
    <t>吉田　一美</t>
  </si>
  <si>
    <t>33102</t>
  </si>
  <si>
    <t>高橋　真由美・鈴木　めぐみ</t>
    <rPh sb="0" eb="2">
      <t>タカハシ</t>
    </rPh>
    <rPh sb="3" eb="6">
      <t>マユミ</t>
    </rPh>
    <phoneticPr fontId="21"/>
  </si>
  <si>
    <t>高橋　真由美</t>
  </si>
  <si>
    <t>33103</t>
  </si>
  <si>
    <t>川村　隆・川村　真紀</t>
  </si>
  <si>
    <t>川村　隆</t>
  </si>
  <si>
    <t>33202</t>
  </si>
  <si>
    <t>遊佐　ひろ子・畠山　祐子</t>
  </si>
  <si>
    <t>仙台市家庭保育室ちゅうりっぷ　代表　遊佐　ひろ子</t>
  </si>
  <si>
    <t>33301</t>
  </si>
  <si>
    <t>岸　麻記子・天間　千栄子</t>
  </si>
  <si>
    <t>岸　麻記子</t>
  </si>
  <si>
    <t>33302</t>
  </si>
  <si>
    <t>菅野　淳・菅野　美紀</t>
  </si>
  <si>
    <t>菅野　淳</t>
  </si>
  <si>
    <t>33401</t>
  </si>
  <si>
    <t>小野　敬子・酒井　リエ子</t>
  </si>
  <si>
    <t>小野　敬子</t>
  </si>
  <si>
    <t>41102</t>
  </si>
  <si>
    <t>家庭的保育事業</t>
  </si>
  <si>
    <t>石川　信子</t>
  </si>
  <si>
    <t>41103</t>
  </si>
  <si>
    <t>東海林　美代子</t>
  </si>
  <si>
    <t>41107</t>
  </si>
  <si>
    <t>木村　和子</t>
  </si>
  <si>
    <t>和家庭保育室　木村　和子</t>
  </si>
  <si>
    <t>41109</t>
  </si>
  <si>
    <t>濱中　明美</t>
  </si>
  <si>
    <t>41110</t>
  </si>
  <si>
    <t>佐藤　弘美</t>
  </si>
  <si>
    <t>41112</t>
  </si>
  <si>
    <t>野村　薫</t>
  </si>
  <si>
    <t>小出　美知子</t>
  </si>
  <si>
    <t>41204</t>
  </si>
  <si>
    <t>鈴木　史子</t>
  </si>
  <si>
    <t>41205</t>
  </si>
  <si>
    <t>仲　　恵美</t>
    <rPh sb="0" eb="1">
      <t>ナカ</t>
    </rPh>
    <rPh sb="3" eb="5">
      <t>エミ</t>
    </rPh>
    <phoneticPr fontId="21"/>
  </si>
  <si>
    <t>仲　　恵美</t>
  </si>
  <si>
    <t>41302</t>
  </si>
  <si>
    <t>齋藤　眞弓</t>
  </si>
  <si>
    <t>41303</t>
  </si>
  <si>
    <t>菊地　恵子</t>
  </si>
  <si>
    <t>41307</t>
  </si>
  <si>
    <t>佐藤　豊子</t>
  </si>
  <si>
    <t>41403</t>
  </si>
  <si>
    <t>菊地　美夏</t>
  </si>
  <si>
    <t>41405</t>
  </si>
  <si>
    <t>戸田　由美</t>
  </si>
  <si>
    <t>41407</t>
  </si>
  <si>
    <t>矢澤　要子</t>
  </si>
  <si>
    <t>41408</t>
  </si>
  <si>
    <t>星野　和枝</t>
  </si>
  <si>
    <t>41409</t>
  </si>
  <si>
    <t>鎌田　優子</t>
  </si>
  <si>
    <t>41410</t>
  </si>
  <si>
    <t>佐藤　勇介</t>
  </si>
  <si>
    <t>41411</t>
  </si>
  <si>
    <t>飛内　侑里</t>
  </si>
  <si>
    <t>41412</t>
  </si>
  <si>
    <t>齊藤　あゆみ</t>
  </si>
  <si>
    <t>41413</t>
  </si>
  <si>
    <t>藤垣　祐子</t>
  </si>
  <si>
    <t>41414</t>
  </si>
  <si>
    <t>石山　立身</t>
  </si>
  <si>
    <t>41415</t>
  </si>
  <si>
    <t>髙橋　加奈</t>
  </si>
  <si>
    <t>家庭的保育事業　髙橋　加奈</t>
  </si>
  <si>
    <t>41416</t>
  </si>
  <si>
    <t>菊地　由美子</t>
    <rPh sb="0" eb="2">
      <t>キクチ</t>
    </rPh>
    <rPh sb="3" eb="6">
      <t>ユミコ</t>
    </rPh>
    <phoneticPr fontId="9"/>
  </si>
  <si>
    <t>41502</t>
  </si>
  <si>
    <t>佐藤　恵美子</t>
  </si>
  <si>
    <t>41503</t>
  </si>
  <si>
    <t>伊藤　由美子</t>
  </si>
  <si>
    <t>41505</t>
  </si>
  <si>
    <t>宇佐美　恵子</t>
  </si>
  <si>
    <t>41506</t>
  </si>
  <si>
    <t>多田　直美</t>
  </si>
  <si>
    <t>41512</t>
  </si>
  <si>
    <t>小林　希</t>
  </si>
  <si>
    <t>子育てサポート　ばんそうこう　小林　希</t>
  </si>
  <si>
    <t>41514</t>
  </si>
  <si>
    <t>及川　文子</t>
  </si>
  <si>
    <t>41517</t>
  </si>
  <si>
    <t>鈴木　明子</t>
  </si>
  <si>
    <t>41518</t>
  </si>
  <si>
    <t>志小田　舞子</t>
  </si>
  <si>
    <t>41519</t>
  </si>
  <si>
    <t>村田　寿恵</t>
  </si>
  <si>
    <t>41520</t>
  </si>
  <si>
    <t>伊藤　美樹</t>
  </si>
  <si>
    <t>久光　久美子</t>
    <rPh sb="0" eb="2">
      <t>ヒサミツ</t>
    </rPh>
    <rPh sb="3" eb="6">
      <t>　ク　ミ　　コ</t>
    </rPh>
    <phoneticPr fontId="21"/>
  </si>
  <si>
    <t>久光　久美子</t>
  </si>
  <si>
    <t>佐藤　礼子</t>
  </si>
  <si>
    <t>佐藤　かおり</t>
  </si>
  <si>
    <t>佐藤　久美子</t>
  </si>
  <si>
    <t>41607</t>
  </si>
  <si>
    <t>五十嵐　綾芳</t>
  </si>
  <si>
    <t>61103</t>
  </si>
  <si>
    <t>事業所内保育事業Ａ型</t>
  </si>
  <si>
    <t>ワタキュー保育園北四番丁園</t>
    <rPh sb="5" eb="8">
      <t>ホイクエン</t>
    </rPh>
    <rPh sb="8" eb="12">
      <t>キタヨバンチョウ</t>
    </rPh>
    <rPh sb="12" eb="13">
      <t>エン</t>
    </rPh>
    <phoneticPr fontId="7"/>
  </si>
  <si>
    <t>京都府綴喜郡井手町大字多賀小字茶臼塚12-2</t>
  </si>
  <si>
    <t>ワタキューセイモア　株式会社</t>
  </si>
  <si>
    <t>61104</t>
  </si>
  <si>
    <t>ビックママランド支倉園</t>
    <rPh sb="8" eb="10">
      <t>ハセクラ</t>
    </rPh>
    <rPh sb="10" eb="11">
      <t>エン</t>
    </rPh>
    <phoneticPr fontId="7"/>
  </si>
  <si>
    <t>仙台市若林区東八番丁183BM本社ビル２階</t>
  </si>
  <si>
    <t>61105</t>
  </si>
  <si>
    <t>わくわくモリモリ保育所</t>
    <rPh sb="8" eb="10">
      <t>ホイク</t>
    </rPh>
    <rPh sb="10" eb="11">
      <t>ショ</t>
    </rPh>
    <phoneticPr fontId="5"/>
  </si>
  <si>
    <t>仙台市青葉区五橋1－6－2</t>
  </si>
  <si>
    <t>医療法人社団　裕歯会</t>
  </si>
  <si>
    <t>61107</t>
  </si>
  <si>
    <t>りありのきっず仙台錦町公園</t>
    <rPh sb="7" eb="9">
      <t>センダイ</t>
    </rPh>
    <rPh sb="9" eb="13">
      <t>ニシキチョウコウエン</t>
    </rPh>
    <phoneticPr fontId="5"/>
  </si>
  <si>
    <t>61301</t>
  </si>
  <si>
    <t>アクアイグニス保育園</t>
  </si>
  <si>
    <t>仙台市若林区藤塚字松の西33-3</t>
  </si>
  <si>
    <t>仙台ｒｅｂｏｒｎ株式会社</t>
  </si>
  <si>
    <t>61401</t>
  </si>
  <si>
    <t>あすと長町保育所</t>
    <rPh sb="3" eb="5">
      <t>ナガマチ</t>
    </rPh>
    <rPh sb="5" eb="7">
      <t>ホイク</t>
    </rPh>
    <rPh sb="7" eb="8">
      <t>ショ</t>
    </rPh>
    <phoneticPr fontId="7"/>
  </si>
  <si>
    <t>仙台市泉区南光台東2-11-26</t>
  </si>
  <si>
    <t>医療法人　徳真会</t>
  </si>
  <si>
    <t>61402</t>
  </si>
  <si>
    <t>りっきーぱーく保育園あすと長町</t>
    <rPh sb="7" eb="10">
      <t>ホイクエン</t>
    </rPh>
    <rPh sb="13" eb="15">
      <t>ナガマチ</t>
    </rPh>
    <phoneticPr fontId="5"/>
  </si>
  <si>
    <t>仙台市太白区長町7丁目19-39　ＣＯＭビル101</t>
  </si>
  <si>
    <t>株式会社　ミツイ</t>
  </si>
  <si>
    <t>61501</t>
  </si>
  <si>
    <t>もりのひろば保育園</t>
    <rPh sb="6" eb="9">
      <t>ホイクエン</t>
    </rPh>
    <phoneticPr fontId="7"/>
  </si>
  <si>
    <t>仙台市宮城野区幸町2-22-37</t>
  </si>
  <si>
    <t>有限会社　ＡＫＩ</t>
  </si>
  <si>
    <t>62101</t>
  </si>
  <si>
    <t>事業所内保育事業Ｂ型</t>
  </si>
  <si>
    <t>ヤクルト二日町つばめ保育園</t>
    <rPh sb="4" eb="7">
      <t>フツカマチ</t>
    </rPh>
    <rPh sb="10" eb="13">
      <t>ホイクエン</t>
    </rPh>
    <phoneticPr fontId="5"/>
  </si>
  <si>
    <t>宮城県名取市植松字宮島77</t>
  </si>
  <si>
    <t>宮城中央ヤクルト販売　株式会社</t>
  </si>
  <si>
    <t>62501</t>
  </si>
  <si>
    <t>きらきら保育園</t>
    <rPh sb="4" eb="7">
      <t>ホイクエン</t>
    </rPh>
    <phoneticPr fontId="5"/>
  </si>
  <si>
    <t>仙台市泉区住吉台東5-5-8</t>
  </si>
  <si>
    <t>有限会社　ひだまり介護</t>
  </si>
  <si>
    <t>62601</t>
  </si>
  <si>
    <t>ヤクルトあやしつばめ保育園</t>
    <rPh sb="10" eb="13">
      <t>ホイクエン</t>
    </rPh>
    <phoneticPr fontId="5"/>
  </si>
  <si>
    <t>63102</t>
  </si>
  <si>
    <t>事業所内保育事業保育所型</t>
  </si>
  <si>
    <t>エスパルキッズ保育園</t>
    <rPh sb="7" eb="10">
      <t>ホイクエン</t>
    </rPh>
    <phoneticPr fontId="7"/>
  </si>
  <si>
    <t>仙台市青葉区中央1-1-1</t>
  </si>
  <si>
    <t>仙台ターミナルビル　株式会社</t>
  </si>
  <si>
    <t>63103</t>
  </si>
  <si>
    <t>東北大学川内けやき保育園</t>
    <rPh sb="0" eb="2">
      <t>トウホク</t>
    </rPh>
    <rPh sb="2" eb="4">
      <t>ダイガク</t>
    </rPh>
    <rPh sb="4" eb="6">
      <t>カワウチ</t>
    </rPh>
    <rPh sb="9" eb="11">
      <t>ホイク</t>
    </rPh>
    <rPh sb="11" eb="12">
      <t>エン</t>
    </rPh>
    <phoneticPr fontId="5"/>
  </si>
  <si>
    <t>仙台市青葉区片平2-1-1</t>
  </si>
  <si>
    <t>国立大学法人　東北大学</t>
  </si>
  <si>
    <t>63201</t>
  </si>
  <si>
    <t>コープこやぎの保育園</t>
    <rPh sb="7" eb="10">
      <t>ホイクエン</t>
    </rPh>
    <phoneticPr fontId="5"/>
  </si>
  <si>
    <t>仙台市青葉区桜ヶ丘2-20-1</t>
  </si>
  <si>
    <t>社会福祉法人　こーぷ福祉会</t>
  </si>
  <si>
    <t>63501</t>
  </si>
  <si>
    <t>南中山すいせん保育園</t>
  </si>
  <si>
    <t>仙台市青葉区栗生1-25-1</t>
  </si>
  <si>
    <t>社会福祉法人　幸生会</t>
  </si>
  <si>
    <t>63502</t>
  </si>
  <si>
    <t>キッズ・マークトゥエイン</t>
  </si>
  <si>
    <t>仙台市泉区実沢字立田屋敷17-1</t>
  </si>
  <si>
    <t>医療法人　松田会</t>
  </si>
  <si>
    <t>63603</t>
  </si>
  <si>
    <t>せせらぎ保育園</t>
    <rPh sb="4" eb="7">
      <t>ホイクエン</t>
    </rPh>
    <phoneticPr fontId="7"/>
  </si>
  <si>
    <t>仙台市青葉区芋沢字横前1-1</t>
  </si>
  <si>
    <t>社会福祉法人　陽光福祉会</t>
  </si>
  <si>
    <t>71101</t>
  </si>
  <si>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5"/>
  </si>
  <si>
    <t>71102</t>
  </si>
  <si>
    <t>福聚幼稚園</t>
    <rPh sb="0" eb="2">
      <t>フクジュ</t>
    </rPh>
    <rPh sb="2" eb="5">
      <t>ヨウチエン</t>
    </rPh>
    <phoneticPr fontId="5"/>
  </si>
  <si>
    <t>71103</t>
  </si>
  <si>
    <t>幼保連携型認定こども園みどりの森</t>
    <rPh sb="0" eb="1">
      <t>ヨウ</t>
    </rPh>
    <rPh sb="1" eb="2">
      <t>ホ</t>
    </rPh>
    <rPh sb="2" eb="5">
      <t>レンケイガタ</t>
    </rPh>
    <rPh sb="5" eb="7">
      <t>ニンテイ</t>
    </rPh>
    <rPh sb="10" eb="11">
      <t>エン</t>
    </rPh>
    <rPh sb="15" eb="16">
      <t>モリ</t>
    </rPh>
    <phoneticPr fontId="5"/>
  </si>
  <si>
    <t>71104</t>
  </si>
  <si>
    <t>宮城学院女子大学附属認定こども園　森のこども園　</t>
    <rPh sb="0" eb="2">
      <t>ミヤギ</t>
    </rPh>
    <rPh sb="2" eb="4">
      <t>ガクイン</t>
    </rPh>
    <rPh sb="4" eb="6">
      <t>ジョシ</t>
    </rPh>
    <rPh sb="6" eb="8">
      <t>ダイガク</t>
    </rPh>
    <rPh sb="8" eb="10">
      <t>フゾク</t>
    </rPh>
    <rPh sb="10" eb="12">
      <t>ニンテイ</t>
    </rPh>
    <rPh sb="15" eb="16">
      <t>エン</t>
    </rPh>
    <rPh sb="17" eb="18">
      <t>モリ</t>
    </rPh>
    <rPh sb="22" eb="23">
      <t>エン</t>
    </rPh>
    <phoneticPr fontId="5"/>
  </si>
  <si>
    <t>71105</t>
  </si>
  <si>
    <t>幼保連携型認定こども園　はせくらまち杜のこども園</t>
    <rPh sb="0" eb="7">
      <t>ヨウホレンケイガタニンテイ</t>
    </rPh>
    <rPh sb="10" eb="11">
      <t>エン</t>
    </rPh>
    <rPh sb="18" eb="19">
      <t>モリ</t>
    </rPh>
    <rPh sb="23" eb="24">
      <t>エン</t>
    </rPh>
    <phoneticPr fontId="5"/>
  </si>
  <si>
    <t>71107</t>
  </si>
  <si>
    <t>青葉こども園</t>
    <rPh sb="0" eb="2">
      <t>アオバ</t>
    </rPh>
    <rPh sb="5" eb="6">
      <t>エン</t>
    </rPh>
    <phoneticPr fontId="5"/>
  </si>
  <si>
    <t>71108</t>
  </si>
  <si>
    <t>幼保連携型認定こども園　折立幼稚園・ナーサリールーム</t>
    <rPh sb="0" eb="7">
      <t>ヨウホレンケイガタニンテイ</t>
    </rPh>
    <rPh sb="10" eb="11">
      <t>エン</t>
    </rPh>
    <rPh sb="12" eb="14">
      <t>オリタテ</t>
    </rPh>
    <rPh sb="14" eb="17">
      <t>ヨウチエン</t>
    </rPh>
    <phoneticPr fontId="5"/>
  </si>
  <si>
    <t>仙台市青葉区折立３－１７－１０</t>
  </si>
  <si>
    <t>71109</t>
  </si>
  <si>
    <t>食と森のこども園小松島</t>
  </si>
  <si>
    <t>仙台市青葉区小松島４－１７－２２</t>
  </si>
  <si>
    <t>ミッキー北仙台こども園</t>
  </si>
  <si>
    <t>71111</t>
  </si>
  <si>
    <t>幼保連携型認定こども園　中山保育園</t>
  </si>
  <si>
    <t>71201</t>
  </si>
  <si>
    <t>立華認定こども園</t>
    <rPh sb="0" eb="2">
      <t>タチバナ</t>
    </rPh>
    <rPh sb="2" eb="4">
      <t>ニンテイ</t>
    </rPh>
    <rPh sb="7" eb="8">
      <t>エン</t>
    </rPh>
    <phoneticPr fontId="5"/>
  </si>
  <si>
    <t>71202</t>
  </si>
  <si>
    <t>新田すいせんこども園　</t>
    <rPh sb="0" eb="2">
      <t>シンデン</t>
    </rPh>
    <rPh sb="9" eb="10">
      <t>エン</t>
    </rPh>
    <phoneticPr fontId="5"/>
  </si>
  <si>
    <t>71203</t>
  </si>
  <si>
    <t>原町すいせんこども園　</t>
    <rPh sb="0" eb="2">
      <t>ハラマチ</t>
    </rPh>
    <rPh sb="9" eb="10">
      <t>エン</t>
    </rPh>
    <phoneticPr fontId="5"/>
  </si>
  <si>
    <t>71204</t>
  </si>
  <si>
    <t>新田東すいせんこども園</t>
    <rPh sb="0" eb="2">
      <t>シンデン</t>
    </rPh>
    <rPh sb="2" eb="3">
      <t>ヒガシ</t>
    </rPh>
    <rPh sb="10" eb="11">
      <t>エン</t>
    </rPh>
    <phoneticPr fontId="5"/>
  </si>
  <si>
    <t>71205</t>
  </si>
  <si>
    <t>71206</t>
  </si>
  <si>
    <t>71207</t>
  </si>
  <si>
    <t>71208</t>
  </si>
  <si>
    <t>71210</t>
  </si>
  <si>
    <t>幼保連携型認定こども園　中野栄あしぐろこども園</t>
  </si>
  <si>
    <t>71211</t>
  </si>
  <si>
    <t>認定こども園　ろりぽっぷ出花園</t>
  </si>
  <si>
    <t>71301</t>
  </si>
  <si>
    <t>71302</t>
  </si>
  <si>
    <t>河原町すいせんこども園　</t>
    <rPh sb="0" eb="3">
      <t>カワラマチ</t>
    </rPh>
    <rPh sb="10" eb="11">
      <t>エン</t>
    </rPh>
    <phoneticPr fontId="5"/>
  </si>
  <si>
    <t>71303</t>
  </si>
  <si>
    <t>71304</t>
  </si>
  <si>
    <t>幼保連携型認定こども園　仙台保育園</t>
    <rPh sb="0" eb="7">
      <t>ヨウホレンケイガタニンテイ</t>
    </rPh>
    <rPh sb="10" eb="11">
      <t>エン</t>
    </rPh>
    <rPh sb="12" eb="14">
      <t>センダイ</t>
    </rPh>
    <rPh sb="14" eb="17">
      <t>ホイクエン</t>
    </rPh>
    <phoneticPr fontId="5"/>
  </si>
  <si>
    <t>71305</t>
  </si>
  <si>
    <t>71306</t>
  </si>
  <si>
    <t>認定こども園　ろりぽっぷ保育園</t>
  </si>
  <si>
    <t>71307</t>
  </si>
  <si>
    <t>荒井あおばこども園</t>
  </si>
  <si>
    <t>71308</t>
  </si>
  <si>
    <t>幼保連携型認定こども園　光の子</t>
  </si>
  <si>
    <t>71401</t>
  </si>
  <si>
    <t>71402</t>
  </si>
  <si>
    <t>認定向山こども園</t>
    <rPh sb="0" eb="2">
      <t>ニンテイ</t>
    </rPh>
    <rPh sb="2" eb="4">
      <t>ムカイヤマ</t>
    </rPh>
    <rPh sb="7" eb="8">
      <t>エン</t>
    </rPh>
    <phoneticPr fontId="5"/>
  </si>
  <si>
    <t>71403</t>
  </si>
  <si>
    <t>ゆりかご認定こども園</t>
    <rPh sb="4" eb="6">
      <t>ニンテイ</t>
    </rPh>
    <rPh sb="9" eb="10">
      <t>エン</t>
    </rPh>
    <phoneticPr fontId="5"/>
  </si>
  <si>
    <t>71404</t>
  </si>
  <si>
    <t>西多賀チェリーこども園　</t>
    <rPh sb="0" eb="3">
      <t>ニシタガ</t>
    </rPh>
    <rPh sb="10" eb="11">
      <t>エン</t>
    </rPh>
    <phoneticPr fontId="5"/>
  </si>
  <si>
    <t>71405</t>
  </si>
  <si>
    <t>太子堂すいせんこども園　</t>
    <rPh sb="0" eb="3">
      <t>タイシドウ</t>
    </rPh>
    <rPh sb="10" eb="11">
      <t>エン</t>
    </rPh>
    <phoneticPr fontId="5"/>
  </si>
  <si>
    <t>71406</t>
  </si>
  <si>
    <t>71407</t>
  </si>
  <si>
    <t>71408</t>
  </si>
  <si>
    <t>大野田すぎのここども園</t>
    <rPh sb="0" eb="3">
      <t>オオノダ</t>
    </rPh>
    <rPh sb="10" eb="11">
      <t>エン</t>
    </rPh>
    <phoneticPr fontId="5"/>
  </si>
  <si>
    <t>71409</t>
  </si>
  <si>
    <t>YMCA西中田こども園</t>
  </si>
  <si>
    <t>71410</t>
  </si>
  <si>
    <t>YMCA南大野田こども園</t>
  </si>
  <si>
    <t>71501</t>
  </si>
  <si>
    <t>泉第2チェリーこども園</t>
    <rPh sb="0" eb="1">
      <t>イズミ</t>
    </rPh>
    <rPh sb="1" eb="2">
      <t>ダイ</t>
    </rPh>
    <rPh sb="10" eb="11">
      <t>エン</t>
    </rPh>
    <phoneticPr fontId="5"/>
  </si>
  <si>
    <t>71502</t>
  </si>
  <si>
    <t>71503</t>
  </si>
  <si>
    <t>71504</t>
  </si>
  <si>
    <t>寺岡すいせんこども園　</t>
    <rPh sb="0" eb="2">
      <t>テラオカ</t>
    </rPh>
    <rPh sb="9" eb="10">
      <t>エン</t>
    </rPh>
    <phoneticPr fontId="5"/>
  </si>
  <si>
    <t>71505</t>
  </si>
  <si>
    <t>71506</t>
  </si>
  <si>
    <t>71507</t>
  </si>
  <si>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5"/>
  </si>
  <si>
    <t>71508</t>
  </si>
  <si>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5"/>
  </si>
  <si>
    <t>71509</t>
  </si>
  <si>
    <t>幼保連携型認定こども園　明石南こどもの城</t>
  </si>
  <si>
    <t>71510</t>
  </si>
  <si>
    <t>幼保連携型認定こども園　桂こどもの城</t>
  </si>
  <si>
    <t>ミッキー八乙女こども園</t>
  </si>
  <si>
    <t>71512</t>
  </si>
  <si>
    <t>認定こども園　ろりぽっぷ泉中央南園</t>
  </si>
  <si>
    <t>71513</t>
  </si>
  <si>
    <t>認定こども園　ろりぽっぷ赤い屋根の保育園</t>
  </si>
  <si>
    <t>71514</t>
  </si>
  <si>
    <t>YMCA加茂こども園</t>
  </si>
  <si>
    <t>71515</t>
  </si>
  <si>
    <t>南光台すいせんこども園</t>
  </si>
  <si>
    <t>71614</t>
  </si>
  <si>
    <t>栗生あおばこども園</t>
    <rPh sb="0" eb="2">
      <t>クリュウ</t>
    </rPh>
    <rPh sb="8" eb="9">
      <t>エン</t>
    </rPh>
    <phoneticPr fontId="5"/>
  </si>
  <si>
    <t>71615</t>
  </si>
  <si>
    <t>落合はぐくみこども園</t>
  </si>
  <si>
    <t>71616</t>
  </si>
  <si>
    <t>愛子すぎのここども園</t>
  </si>
  <si>
    <t>72101</t>
  </si>
  <si>
    <t>認定こども園　仙台YMCA幼稚園</t>
    <rPh sb="0" eb="2">
      <t>ニンテイ</t>
    </rPh>
    <rPh sb="5" eb="6">
      <t>エン</t>
    </rPh>
    <rPh sb="7" eb="9">
      <t>センダイ</t>
    </rPh>
    <rPh sb="13" eb="16">
      <t>ヨウチエン</t>
    </rPh>
    <phoneticPr fontId="5"/>
  </si>
  <si>
    <t>72104</t>
  </si>
  <si>
    <t>72201</t>
  </si>
  <si>
    <t>72301</t>
  </si>
  <si>
    <t>72302</t>
  </si>
  <si>
    <t>72401</t>
  </si>
  <si>
    <t>幼稚園型認定こども園　若竹幼稚園</t>
    <rPh sb="0" eb="3">
      <t>ヨウチエン</t>
    </rPh>
    <rPh sb="3" eb="4">
      <t>ガタ</t>
    </rPh>
    <rPh sb="4" eb="6">
      <t>ニンテイ</t>
    </rPh>
    <rPh sb="9" eb="10">
      <t>エン</t>
    </rPh>
    <rPh sb="11" eb="13">
      <t>ワカタケ</t>
    </rPh>
    <rPh sb="13" eb="16">
      <t>ヨウチエン</t>
    </rPh>
    <phoneticPr fontId="5"/>
  </si>
  <si>
    <t>72501</t>
  </si>
  <si>
    <t>泉第二幼稚園</t>
    <rPh sb="0" eb="1">
      <t>イズミ</t>
    </rPh>
    <rPh sb="1" eb="3">
      <t>ダイニ</t>
    </rPh>
    <rPh sb="3" eb="6">
      <t>ヨウチエン</t>
    </rPh>
    <phoneticPr fontId="5"/>
  </si>
  <si>
    <t>72502</t>
  </si>
  <si>
    <t>ねのしろいし幼稚園</t>
    <rPh sb="6" eb="9">
      <t>ヨウチエン</t>
    </rPh>
    <phoneticPr fontId="5"/>
  </si>
  <si>
    <t>仙台市泉区根白石字新坂上２９</t>
  </si>
  <si>
    <t>72503</t>
  </si>
  <si>
    <t>幼稚園型認定こども園　いずみ松陵幼稚園</t>
  </si>
  <si>
    <t>仙台市泉区松陵２－１９－１</t>
  </si>
  <si>
    <t>幼稚園型認定こども園　南光幼稚園</t>
  </si>
  <si>
    <t>仙台市泉区南光台２－２－３</t>
  </si>
  <si>
    <t>幼稚園型認定こども園　南光第二幼稚園</t>
  </si>
  <si>
    <t>仙台市泉区南光台南１－１８－１</t>
  </si>
  <si>
    <t>幼稚園型認定こども園　南光シオン幼稚園</t>
  </si>
  <si>
    <t>仙台市泉区松森字陣ケ原３０－１０</t>
  </si>
  <si>
    <t>72507</t>
  </si>
  <si>
    <t>幼稚園型認定こども園　南光紫陽幼稚園</t>
  </si>
  <si>
    <t>仙台市泉区明石南６－１３－２</t>
  </si>
  <si>
    <t>72605</t>
  </si>
  <si>
    <t>認定こども園友愛幼稚園</t>
    <rPh sb="0" eb="2">
      <t>ニンテイ</t>
    </rPh>
    <rPh sb="5" eb="6">
      <t>エン</t>
    </rPh>
    <rPh sb="6" eb="8">
      <t>ユウアイ</t>
    </rPh>
    <rPh sb="8" eb="11">
      <t>ヨウチエン</t>
    </rPh>
    <phoneticPr fontId="5"/>
  </si>
  <si>
    <t>73101</t>
  </si>
  <si>
    <t>カール英会話プリスクール</t>
  </si>
  <si>
    <t>73102</t>
  </si>
  <si>
    <t>みのりこども園</t>
    <rPh sb="6" eb="7">
      <t>エン</t>
    </rPh>
    <phoneticPr fontId="5"/>
  </si>
  <si>
    <t>73103</t>
  </si>
  <si>
    <t>認定こども園　TOBINOKO</t>
    <rPh sb="0" eb="2">
      <t>ニンテイ</t>
    </rPh>
    <rPh sb="5" eb="6">
      <t>エン</t>
    </rPh>
    <phoneticPr fontId="5"/>
  </si>
  <si>
    <t>73201</t>
  </si>
  <si>
    <t>ますえの森どうわこども園　</t>
    <rPh sb="4" eb="5">
      <t>モリ</t>
    </rPh>
    <rPh sb="11" eb="12">
      <t>エン</t>
    </rPh>
    <phoneticPr fontId="5"/>
  </si>
  <si>
    <t>73202</t>
  </si>
  <si>
    <t>73203</t>
  </si>
  <si>
    <t>ニューフィールド保育園</t>
  </si>
  <si>
    <t>73204</t>
  </si>
  <si>
    <t>ピースフル保育園</t>
  </si>
  <si>
    <t>73205</t>
  </si>
  <si>
    <t>認定こども園 れいんぼーなーさりー原ノ町館</t>
    <rPh sb="0" eb="2">
      <t>ニンテイ</t>
    </rPh>
    <rPh sb="5" eb="6">
      <t>エン</t>
    </rPh>
    <phoneticPr fontId="5"/>
  </si>
  <si>
    <t>ミッキー榴岡公園前こども園</t>
    <rPh sb="8" eb="9">
      <t>マエ</t>
    </rPh>
    <phoneticPr fontId="5"/>
  </si>
  <si>
    <t>つつじがおかもりのいえこども園</t>
  </si>
  <si>
    <t>幸町すいせんこども園</t>
  </si>
  <si>
    <t>ありすの国こども園</t>
    <rPh sb="4" eb="5">
      <t>クニ</t>
    </rPh>
    <rPh sb="8" eb="9">
      <t>エン</t>
    </rPh>
    <phoneticPr fontId="5"/>
  </si>
  <si>
    <t>73301</t>
  </si>
  <si>
    <t>73302</t>
  </si>
  <si>
    <t>六丁の目マザーグースこども園</t>
    <rPh sb="0" eb="2">
      <t>ロクチョウ</t>
    </rPh>
    <rPh sb="3" eb="4">
      <t>メ</t>
    </rPh>
    <rPh sb="13" eb="14">
      <t>エン</t>
    </rPh>
    <phoneticPr fontId="5"/>
  </si>
  <si>
    <t>73303</t>
  </si>
  <si>
    <t>蒲町おもちゃばここども園</t>
  </si>
  <si>
    <t>六丁の目こども園</t>
  </si>
  <si>
    <t>カール英会話ほいくえん</t>
  </si>
  <si>
    <t>カール英会話こども園</t>
  </si>
  <si>
    <t>ちゃいるどらんどなないろの里こども園</t>
  </si>
  <si>
    <t>73309</t>
  </si>
  <si>
    <t>あそびまショーこども園</t>
  </si>
  <si>
    <t>73402</t>
  </si>
  <si>
    <t>ひまわりこども園</t>
  </si>
  <si>
    <t>あすと長町こぶたの城こども園</t>
  </si>
  <si>
    <t>仙台ちびっこひろばこども園</t>
  </si>
  <si>
    <t>73405</t>
  </si>
  <si>
    <t>ぷらざこども園長町</t>
  </si>
  <si>
    <t>73501</t>
  </si>
  <si>
    <t>鶴が丘マミーこども園</t>
    <rPh sb="0" eb="1">
      <t>ツル</t>
    </rPh>
    <rPh sb="2" eb="3">
      <t>オカ</t>
    </rPh>
    <rPh sb="9" eb="10">
      <t>エン</t>
    </rPh>
    <phoneticPr fontId="5"/>
  </si>
  <si>
    <t>73502</t>
  </si>
  <si>
    <t>ミッキー泉中央こども園</t>
  </si>
  <si>
    <t>73503</t>
  </si>
  <si>
    <t>ぷりえ～る南中山認定こども園</t>
    <rPh sb="8" eb="10">
      <t>ニンテイ</t>
    </rPh>
    <phoneticPr fontId="5"/>
  </si>
  <si>
    <t>73506</t>
  </si>
  <si>
    <t>泉すぎのここども園</t>
  </si>
  <si>
    <t>73507</t>
  </si>
  <si>
    <t>そらのここども園</t>
  </si>
  <si>
    <t>73508</t>
  </si>
  <si>
    <t>ミッキー八乙女中央こども園</t>
  </si>
  <si>
    <t>73509</t>
  </si>
  <si>
    <t>まつもりこども園</t>
  </si>
  <si>
    <t>73601</t>
  </si>
  <si>
    <t>カール英会話チルドレン</t>
  </si>
  <si>
    <t>仙台市青葉区上杉１丁目10-100</t>
    <rPh sb="0" eb="3">
      <t>センダイシ</t>
    </rPh>
    <rPh sb="3" eb="6">
      <t>アオバク</t>
    </rPh>
    <rPh sb="6" eb="8">
      <t>カミスギ</t>
    </rPh>
    <rPh sb="9" eb="11">
      <t>チョウメ</t>
    </rPh>
    <phoneticPr fontId="9"/>
  </si>
  <si>
    <t>株式会社　かみすぎ</t>
    <rPh sb="0" eb="4">
      <t>カブシキガイシャ</t>
    </rPh>
    <phoneticPr fontId="22"/>
  </si>
  <si>
    <t>認定こども園</t>
    <rPh sb="0" eb="2">
      <t>ニンテイ</t>
    </rPh>
    <rPh sb="5" eb="6">
      <t>エン</t>
    </rPh>
    <phoneticPr fontId="1"/>
  </si>
  <si>
    <t>幼稚園</t>
    <rPh sb="0" eb="3">
      <t>ヨウチエン</t>
    </rPh>
    <phoneticPr fontId="1"/>
  </si>
  <si>
    <t>専門リーダー</t>
    <rPh sb="0" eb="2">
      <t>センモン</t>
    </rPh>
    <phoneticPr fontId="1"/>
  </si>
  <si>
    <t>園内研修</t>
    <rPh sb="0" eb="2">
      <t>エンナイ</t>
    </rPh>
    <rPh sb="2" eb="4">
      <t>ケンシュウ</t>
    </rPh>
    <phoneticPr fontId="1"/>
  </si>
  <si>
    <t>旧免許状更新講習</t>
    <rPh sb="0" eb="1">
      <t>キュウ</t>
    </rPh>
    <rPh sb="1" eb="4">
      <t>メンキョジョウ</t>
    </rPh>
    <rPh sb="4" eb="6">
      <t>コウシン</t>
    </rPh>
    <rPh sb="6" eb="8">
      <t>コウシュウ</t>
    </rPh>
    <phoneticPr fontId="1"/>
  </si>
  <si>
    <t>中核リーダー</t>
    <phoneticPr fontId="1"/>
  </si>
  <si>
    <t>その他</t>
    <rPh sb="2" eb="3">
      <t>タ</t>
    </rPh>
    <phoneticPr fontId="1"/>
  </si>
  <si>
    <t>88888</t>
    <phoneticPr fontId="1"/>
  </si>
  <si>
    <t>認定こども園</t>
    <rPh sb="0" eb="2">
      <t>ニンテイ</t>
    </rPh>
    <rPh sb="5" eb="6">
      <t>エン</t>
    </rPh>
    <phoneticPr fontId="9"/>
  </si>
  <si>
    <t>せんだい給付こども園</t>
    <rPh sb="4" eb="6">
      <t>キュウフ</t>
    </rPh>
    <rPh sb="9" eb="10">
      <t>エン</t>
    </rPh>
    <phoneticPr fontId="9"/>
  </si>
  <si>
    <t>これによって，自動的に施設名等が研修受講履歴一覧に入力されますので，申請書の黄色の網掛けになっているセルのみ入力してください。</t>
    <rPh sb="7" eb="10">
      <t>ジドウテキ</t>
    </rPh>
    <rPh sb="11" eb="13">
      <t>シセツ</t>
    </rPh>
    <rPh sb="13" eb="14">
      <t>メイ</t>
    </rPh>
    <rPh sb="14" eb="15">
      <t>ナド</t>
    </rPh>
    <rPh sb="16" eb="18">
      <t>ケンシュウ</t>
    </rPh>
    <rPh sb="18" eb="20">
      <t>ジュコウ</t>
    </rPh>
    <rPh sb="20" eb="22">
      <t>リレキ</t>
    </rPh>
    <rPh sb="22" eb="24">
      <t>イチラン</t>
    </rPh>
    <rPh sb="25" eb="27">
      <t>ニュウリョク</t>
    </rPh>
    <rPh sb="34" eb="36">
      <t>シンセイ</t>
    </rPh>
    <rPh sb="36" eb="37">
      <t>ショ</t>
    </rPh>
    <rPh sb="38" eb="40">
      <t>キイロ</t>
    </rPh>
    <phoneticPr fontId="1"/>
  </si>
  <si>
    <t>研修受講履歴一覧に自動入力されている法人の情報等が正しいかどうかを確認し，担当者・連絡先電話番号を入力してください。</t>
    <rPh sb="9" eb="11">
      <t>ジドウ</t>
    </rPh>
    <rPh sb="11" eb="13">
      <t>ニュウリョク</t>
    </rPh>
    <rPh sb="18" eb="20">
      <t>ホウジン</t>
    </rPh>
    <rPh sb="21" eb="23">
      <t>ジョウホウ</t>
    </rPh>
    <rPh sb="23" eb="24">
      <t>トウ</t>
    </rPh>
    <rPh sb="25" eb="26">
      <t>タダ</t>
    </rPh>
    <rPh sb="33" eb="35">
      <t>カクニン</t>
    </rPh>
    <rPh sb="37" eb="40">
      <t>タントウシャ</t>
    </rPh>
    <rPh sb="41" eb="44">
      <t>レンラクサキ</t>
    </rPh>
    <rPh sb="44" eb="46">
      <t>デンワ</t>
    </rPh>
    <rPh sb="46" eb="48">
      <t>バンゴウ</t>
    </rPh>
    <rPh sb="49" eb="51">
      <t>ニュウリョク</t>
    </rPh>
    <phoneticPr fontId="1"/>
  </si>
  <si>
    <t>若手リーダー</t>
    <rPh sb="0" eb="2">
      <t>ワカテ</t>
    </rPh>
    <phoneticPr fontId="1"/>
  </si>
  <si>
    <t>マネジメント分野</t>
    <rPh sb="6" eb="8">
      <t>ブンヤ</t>
    </rPh>
    <phoneticPr fontId="1"/>
  </si>
  <si>
    <t>マネジメント分野</t>
    <phoneticPr fontId="1"/>
  </si>
  <si>
    <t>マネジメント分野以外</t>
    <rPh sb="8" eb="10">
      <t>イガイ</t>
    </rPh>
    <phoneticPr fontId="1"/>
  </si>
  <si>
    <t>中核リーダー</t>
  </si>
  <si>
    <t>専門リーダー</t>
  </si>
  <si>
    <t>保護者支援・子育て支援</t>
    <phoneticPr fontId="1"/>
  </si>
  <si>
    <t>保健衛生・安全対策</t>
    <phoneticPr fontId="1"/>
  </si>
  <si>
    <t>障害児保育</t>
    <rPh sb="0" eb="5">
      <t>ショウガイジホイク</t>
    </rPh>
    <phoneticPr fontId="1"/>
  </si>
  <si>
    <t>幼児保育</t>
    <rPh sb="0" eb="2">
      <t>ヨウジ</t>
    </rPh>
    <rPh sb="2" eb="4">
      <t>ホイク</t>
    </rPh>
    <phoneticPr fontId="1"/>
  </si>
  <si>
    <t>１.専門リーダー・中核リーダー</t>
    <rPh sb="2" eb="4">
      <t>センモン</t>
    </rPh>
    <rPh sb="9" eb="11">
      <t>チュウカク</t>
    </rPh>
    <phoneticPr fontId="1"/>
  </si>
  <si>
    <t>担当者連絡先</t>
    <rPh sb="0" eb="3">
      <t>タントウシャ</t>
    </rPh>
    <rPh sb="3" eb="6">
      <t>レンラクサキ</t>
    </rPh>
    <phoneticPr fontId="1"/>
  </si>
  <si>
    <t>設置者名
（法人名・代表者名）</t>
    <rPh sb="0" eb="3">
      <t>セッチシャ</t>
    </rPh>
    <rPh sb="3" eb="4">
      <t>メイ</t>
    </rPh>
    <rPh sb="6" eb="8">
      <t>ホウジン</t>
    </rPh>
    <rPh sb="8" eb="9">
      <t>メイ</t>
    </rPh>
    <rPh sb="10" eb="13">
      <t>ダイヒョウシャ</t>
    </rPh>
    <rPh sb="13" eb="14">
      <t>メイ</t>
    </rPh>
    <phoneticPr fontId="1"/>
  </si>
  <si>
    <t>施設・事業所類型</t>
    <rPh sb="0" eb="2">
      <t>シセツ</t>
    </rPh>
    <rPh sb="3" eb="6">
      <t>ジギョウショ</t>
    </rPh>
    <rPh sb="6" eb="8">
      <t>ルイケイ</t>
    </rPh>
    <phoneticPr fontId="1"/>
  </si>
  <si>
    <t>旧免許状
更新講習</t>
    <phoneticPr fontId="1"/>
  </si>
  <si>
    <t>一般財団法人　全日本私立幼稚園幼児教育研究機構</t>
  </si>
  <si>
    <t>一般社団法人　宮城県私立幼稚園連合会</t>
  </si>
  <si>
    <t>仙台市私立幼稚園連合会</t>
  </si>
  <si>
    <t>一般財団法人　日本カトリック学校連合会日本カトリック幼保連盟</t>
    <phoneticPr fontId="1"/>
  </si>
  <si>
    <t>公益財団法人　幼少年教育研究所</t>
    <phoneticPr fontId="1"/>
  </si>
  <si>
    <t>特定非営利活動法人　全国認定こども園協会</t>
    <phoneticPr fontId="1"/>
  </si>
  <si>
    <t>公益社団法人　全国認定こども園協会研修研究機構</t>
    <phoneticPr fontId="1"/>
  </si>
  <si>
    <t>公益社団法人　日本幼年教育会</t>
    <phoneticPr fontId="1"/>
  </si>
  <si>
    <t>株式会社　フレーベル館</t>
    <phoneticPr fontId="1"/>
  </si>
  <si>
    <t>有限会社　りんごの木</t>
    <phoneticPr fontId="1"/>
  </si>
  <si>
    <t>一般社団法人　全国認定こども園連絡協議会</t>
    <phoneticPr fontId="1"/>
  </si>
  <si>
    <t>社会福祉法人　日本保育協会</t>
    <phoneticPr fontId="1"/>
  </si>
  <si>
    <t>一般財団法人　認定こども園連盟</t>
    <phoneticPr fontId="1"/>
  </si>
  <si>
    <t>株式会社　保育のデザイン研究所</t>
    <phoneticPr fontId="1"/>
  </si>
  <si>
    <t>株式会社　郁洋舎</t>
    <phoneticPr fontId="1"/>
  </si>
  <si>
    <t>令和7年3月31日時点で研修実施認定団体として認定されている団体</t>
    <rPh sb="0" eb="2">
      <t>レイワ</t>
    </rPh>
    <rPh sb="3" eb="4">
      <t>ネン</t>
    </rPh>
    <rPh sb="5" eb="6">
      <t>ガツ</t>
    </rPh>
    <rPh sb="8" eb="9">
      <t>ニチ</t>
    </rPh>
    <rPh sb="9" eb="11">
      <t>ジテン</t>
    </rPh>
    <rPh sb="12" eb="14">
      <t>ケンシュウ</t>
    </rPh>
    <rPh sb="14" eb="16">
      <t>ジッシ</t>
    </rPh>
    <rPh sb="16" eb="18">
      <t>ニンテイ</t>
    </rPh>
    <rPh sb="18" eb="20">
      <t>ダンタイ</t>
    </rPh>
    <rPh sb="23" eb="25">
      <t>ニンテイ</t>
    </rPh>
    <rPh sb="30" eb="32">
      <t>ダンタイ</t>
    </rPh>
    <phoneticPr fontId="1"/>
  </si>
  <si>
    <t>研修実施認定団体が実施する研修</t>
    <rPh sb="9" eb="11">
      <t>ジッシ</t>
    </rPh>
    <rPh sb="13" eb="15">
      <t>ケンシュウ</t>
    </rPh>
    <phoneticPr fontId="1"/>
  </si>
  <si>
    <t>幼稚園教諭
免許状更新
講習</t>
    <rPh sb="0" eb="3">
      <t>ヨウチエン</t>
    </rPh>
    <rPh sb="3" eb="5">
      <t>キョウユ</t>
    </rPh>
    <rPh sb="6" eb="9">
      <t>メンキョジョウ</t>
    </rPh>
    <rPh sb="9" eb="11">
      <t>コウシン</t>
    </rPh>
    <rPh sb="12" eb="14">
      <t>コウシュウ</t>
    </rPh>
    <phoneticPr fontId="1"/>
  </si>
  <si>
    <t>若手リーダー</t>
  </si>
  <si>
    <t>園長</t>
  </si>
  <si>
    <t>その他管理職</t>
  </si>
  <si>
    <t>主幹保育教諭</t>
    <rPh sb="0" eb="2">
      <t>シュカン</t>
    </rPh>
    <rPh sb="2" eb="4">
      <t>ホイク</t>
    </rPh>
    <rPh sb="4" eb="6">
      <t>キョウユ</t>
    </rPh>
    <phoneticPr fontId="1"/>
  </si>
  <si>
    <t>２.若手リーダー</t>
    <rPh sb="2" eb="4">
      <t>ワカテ</t>
    </rPh>
    <phoneticPr fontId="1"/>
  </si>
  <si>
    <t>研修受講状況</t>
    <rPh sb="0" eb="2">
      <t>ケンシュウ</t>
    </rPh>
    <rPh sb="2" eb="4">
      <t>ジュコウ</t>
    </rPh>
    <rPh sb="4" eb="6">
      <t>ジョウキョウ</t>
    </rPh>
    <phoneticPr fontId="1"/>
  </si>
  <si>
    <t>R7.4.2～R8.3.31に修了する見込みの時間数</t>
    <rPh sb="15" eb="17">
      <t>シュウリョウ</t>
    </rPh>
    <rPh sb="19" eb="21">
      <t>ミコ</t>
    </rPh>
    <rPh sb="23" eb="26">
      <t>ジカンスウ</t>
    </rPh>
    <phoneticPr fontId="1"/>
  </si>
  <si>
    <t>R7.4.1時点で修了した時間数</t>
    <rPh sb="6" eb="8">
      <t>ジテン</t>
    </rPh>
    <rPh sb="9" eb="11">
      <t>シュウリョウ</t>
    </rPh>
    <rPh sb="13" eb="16">
      <t>ジカンスウ</t>
    </rPh>
    <phoneticPr fontId="1"/>
  </si>
  <si>
    <t>マネジメント
研修（R4～）</t>
    <phoneticPr fontId="1"/>
  </si>
  <si>
    <t>マネジメント
研修（～R3）</t>
    <phoneticPr fontId="1"/>
  </si>
  <si>
    <t>【令和７年度　研修受講履歴一覧（幼稚園・認定こども園）】　作成の手引き</t>
    <rPh sb="1" eb="3">
      <t>レイワ</t>
    </rPh>
    <rPh sb="4" eb="6">
      <t>ネンド</t>
    </rPh>
    <rPh sb="7" eb="9">
      <t>ケンシュウ</t>
    </rPh>
    <rPh sb="9" eb="11">
      <t>ジュコウ</t>
    </rPh>
    <rPh sb="11" eb="13">
      <t>リレキ</t>
    </rPh>
    <rPh sb="13" eb="15">
      <t>イチラン</t>
    </rPh>
    <rPh sb="16" eb="19">
      <t>ヨウチエン</t>
    </rPh>
    <rPh sb="20" eb="22">
      <t>ニンテイ</t>
    </rPh>
    <rPh sb="25" eb="26">
      <t>エン</t>
    </rPh>
    <rPh sb="29" eb="31">
      <t>サクセイ</t>
    </rPh>
    <rPh sb="32" eb="34">
      <t>テビ</t>
    </rPh>
    <phoneticPr fontId="1"/>
  </si>
  <si>
    <t>令和７年度　研修受講履歴一覧（認定こども園・幼稚園用）</t>
    <rPh sb="0" eb="2">
      <t>レイワ</t>
    </rPh>
    <rPh sb="3" eb="5">
      <t>ネンド</t>
    </rPh>
    <rPh sb="6" eb="8">
      <t>ケンシュウ</t>
    </rPh>
    <rPh sb="8" eb="10">
      <t>ジュコウ</t>
    </rPh>
    <rPh sb="10" eb="12">
      <t>リレキ</t>
    </rPh>
    <rPh sb="12" eb="14">
      <t>イチラン</t>
    </rPh>
    <rPh sb="15" eb="17">
      <t>ニンテイ</t>
    </rPh>
    <rPh sb="20" eb="21">
      <t>エン</t>
    </rPh>
    <rPh sb="22" eb="25">
      <t>ヨウチエン</t>
    </rPh>
    <rPh sb="25" eb="26">
      <t>ヨウ</t>
    </rPh>
    <phoneticPr fontId="1"/>
  </si>
  <si>
    <t>加算額の算定の対象</t>
    <rPh sb="0" eb="2">
      <t>カサン</t>
    </rPh>
    <rPh sb="2" eb="3">
      <t>ガク</t>
    </rPh>
    <rPh sb="4" eb="6">
      <t>サンテイ</t>
    </rPh>
    <rPh sb="7" eb="9">
      <t>タイショウ</t>
    </rPh>
    <phoneticPr fontId="1"/>
  </si>
  <si>
    <t>配分（賃金改善）の対象</t>
    <rPh sb="0" eb="2">
      <t>ハイブン</t>
    </rPh>
    <rPh sb="3" eb="5">
      <t>チンギン</t>
    </rPh>
    <rPh sb="5" eb="7">
      <t>カイゼン</t>
    </rPh>
    <rPh sb="9" eb="11">
      <t>タイショウ</t>
    </rPh>
    <phoneticPr fontId="1"/>
  </si>
  <si>
    <t>〇</t>
    <phoneticPr fontId="1"/>
  </si>
  <si>
    <r>
      <t xml:space="preserve">×
</t>
    </r>
    <r>
      <rPr>
        <sz val="16"/>
        <color theme="1"/>
        <rFont val="UD デジタル 教科書体 NK-B"/>
        <family val="1"/>
        <charset val="128"/>
      </rPr>
      <t>（R7は〇）</t>
    </r>
    <phoneticPr fontId="1"/>
  </si>
  <si>
    <t>・令和8年度以降、加算額の算定の対象とすることはできない</t>
    <rPh sb="1" eb="3">
      <t>レイワ</t>
    </rPh>
    <rPh sb="4" eb="6">
      <t>ネンド</t>
    </rPh>
    <rPh sb="6" eb="8">
      <t>イコウ</t>
    </rPh>
    <rPh sb="9" eb="11">
      <t>カサン</t>
    </rPh>
    <rPh sb="11" eb="12">
      <t>ガク</t>
    </rPh>
    <rPh sb="13" eb="15">
      <t>サンテイ</t>
    </rPh>
    <rPh sb="16" eb="18">
      <t>タイショウ</t>
    </rPh>
    <phoneticPr fontId="1"/>
  </si>
  <si>
    <t>×</t>
    <phoneticPr fontId="1"/>
  </si>
  <si>
    <t>園長
（4月1日時点で研修修了済み）
〇</t>
    <rPh sb="0" eb="2">
      <t>エンチョウ</t>
    </rPh>
    <rPh sb="5" eb="6">
      <t>ガツ</t>
    </rPh>
    <rPh sb="7" eb="8">
      <t>ヒ</t>
    </rPh>
    <rPh sb="8" eb="10">
      <t>ジテン</t>
    </rPh>
    <rPh sb="11" eb="13">
      <t>ケンシュウ</t>
    </rPh>
    <rPh sb="13" eb="15">
      <t>シュウリョウ</t>
    </rPh>
    <rPh sb="15" eb="16">
      <t>ス</t>
    </rPh>
    <phoneticPr fontId="1"/>
  </si>
  <si>
    <t>園長以外の管理職
（4月1日時点で研修修了済み）
〇</t>
    <rPh sb="0" eb="2">
      <t>エンチョウ</t>
    </rPh>
    <rPh sb="2" eb="4">
      <t>イガイ</t>
    </rPh>
    <rPh sb="5" eb="7">
      <t>カンリ</t>
    </rPh>
    <rPh sb="7" eb="8">
      <t>ショク</t>
    </rPh>
    <rPh sb="11" eb="12">
      <t>ガツ</t>
    </rPh>
    <rPh sb="13" eb="14">
      <t>ヒ</t>
    </rPh>
    <rPh sb="14" eb="16">
      <t>ジテン</t>
    </rPh>
    <rPh sb="17" eb="19">
      <t>ケンシュウ</t>
    </rPh>
    <rPh sb="19" eb="21">
      <t>シュウリョウ</t>
    </rPh>
    <rPh sb="21" eb="22">
      <t>ス</t>
    </rPh>
    <phoneticPr fontId="1"/>
  </si>
  <si>
    <r>
      <t xml:space="preserve">〇
</t>
    </r>
    <r>
      <rPr>
        <sz val="9"/>
        <color theme="1"/>
        <rFont val="UD デジタル 教科書体 NK-B"/>
        <family val="1"/>
        <charset val="128"/>
      </rPr>
      <t>（賃金バランスを鑑みて必要なとき）</t>
    </r>
    <rPh sb="3" eb="5">
      <t>チンギン</t>
    </rPh>
    <rPh sb="10" eb="11">
      <t>カンガ</t>
    </rPh>
    <rPh sb="13" eb="15">
      <t>ヒツヨウ</t>
    </rPh>
    <phoneticPr fontId="1"/>
  </si>
  <si>
    <r>
      <t xml:space="preserve">×
</t>
    </r>
    <r>
      <rPr>
        <sz val="16"/>
        <color rgb="FFFF0000"/>
        <rFont val="UD デジタル 教科書体 NK-B"/>
        <family val="1"/>
        <charset val="128"/>
      </rPr>
      <t>（R7も×）</t>
    </r>
    <phoneticPr fontId="1"/>
  </si>
  <si>
    <t>園長以外の管理職
（年度内に研修修了予定）
△</t>
    <rPh sb="0" eb="2">
      <t>エンチョウ</t>
    </rPh>
    <rPh sb="2" eb="4">
      <t>イガイ</t>
    </rPh>
    <rPh sb="5" eb="7">
      <t>カンリ</t>
    </rPh>
    <rPh sb="7" eb="8">
      <t>ショク</t>
    </rPh>
    <phoneticPr fontId="1"/>
  </si>
  <si>
    <t>若手リーダー等
（4月1日時点で研修修了済み）
〇</t>
    <rPh sb="6" eb="7">
      <t>トウ</t>
    </rPh>
    <rPh sb="10" eb="11">
      <t>ガツ</t>
    </rPh>
    <rPh sb="12" eb="13">
      <t>ヒ</t>
    </rPh>
    <rPh sb="13" eb="15">
      <t>ジテン</t>
    </rPh>
    <rPh sb="16" eb="18">
      <t>ケンシュウ</t>
    </rPh>
    <rPh sb="18" eb="20">
      <t>シュウリョウ</t>
    </rPh>
    <rPh sb="20" eb="21">
      <t>スミ</t>
    </rPh>
    <phoneticPr fontId="1"/>
  </si>
  <si>
    <t>若手リーダー等
（年度内に研修修了予定）
△</t>
    <rPh sb="6" eb="7">
      <t>トウ</t>
    </rPh>
    <rPh sb="9" eb="12">
      <t>ネンドナイ</t>
    </rPh>
    <rPh sb="13" eb="15">
      <t>ケンシュウ</t>
    </rPh>
    <rPh sb="15" eb="17">
      <t>シュウリョウ</t>
    </rPh>
    <rPh sb="17" eb="19">
      <t>ヨテイ</t>
    </rPh>
    <phoneticPr fontId="1"/>
  </si>
  <si>
    <t>若手リーダー等
（4月時点で研修修了済み）
〇</t>
    <rPh sb="6" eb="7">
      <t>トウ</t>
    </rPh>
    <rPh sb="10" eb="11">
      <t>ガツ</t>
    </rPh>
    <rPh sb="11" eb="13">
      <t>ジテン</t>
    </rPh>
    <rPh sb="14" eb="16">
      <t>ケンシュウ</t>
    </rPh>
    <rPh sb="16" eb="18">
      <t>シュウリョウ</t>
    </rPh>
    <rPh sb="18" eb="19">
      <t>スミ</t>
    </rPh>
    <phoneticPr fontId="1"/>
  </si>
  <si>
    <t>0．基礎情報</t>
    <rPh sb="2" eb="4">
      <t>キソ</t>
    </rPh>
    <rPh sb="4" eb="6">
      <t>ジョウホウ</t>
    </rPh>
    <phoneticPr fontId="1"/>
  </si>
  <si>
    <t>令和６年度に処遇改善等加算Ⅱを適用していましたか</t>
    <rPh sb="0" eb="2">
      <t>レイワ</t>
    </rPh>
    <rPh sb="3" eb="5">
      <t>ネンド</t>
    </rPh>
    <rPh sb="6" eb="13">
      <t>ショグウカイゼントウカサン</t>
    </rPh>
    <rPh sb="15" eb="17">
      <t>テキヨウ</t>
    </rPh>
    <phoneticPr fontId="1"/>
  </si>
  <si>
    <t>➡</t>
    <phoneticPr fontId="1"/>
  </si>
  <si>
    <t>「0.基礎情報」に、令和６年度処遇改善等加算Ⅱを適用の有無をご回答ください。</t>
    <rPh sb="3" eb="5">
      <t>キソ</t>
    </rPh>
    <rPh sb="5" eb="7">
      <t>ジョウホウ</t>
    </rPh>
    <rPh sb="10" eb="12">
      <t>レイワ</t>
    </rPh>
    <rPh sb="13" eb="15">
      <t>ネンド</t>
    </rPh>
    <rPh sb="15" eb="26">
      <t>ショグウカイゼントウカサン２ヲテキヨウ</t>
    </rPh>
    <rPh sb="27" eb="29">
      <t>ウム</t>
    </rPh>
    <rPh sb="31" eb="33">
      <t>カイトウ</t>
    </rPh>
    <phoneticPr fontId="1"/>
  </si>
  <si>
    <t>最後に，記載内容に間違いがないことを再度確認してご提出ください。</t>
    <rPh sb="0" eb="2">
      <t>サイゴ</t>
    </rPh>
    <rPh sb="4" eb="6">
      <t>キサイ</t>
    </rPh>
    <rPh sb="6" eb="8">
      <t>ナイヨウ</t>
    </rPh>
    <rPh sb="9" eb="11">
      <t>マチガ</t>
    </rPh>
    <rPh sb="18" eb="20">
      <t>サイド</t>
    </rPh>
    <rPh sb="20" eb="22">
      <t>カクニン</t>
    </rPh>
    <rPh sb="25" eb="27">
      <t>テイシュツ</t>
    </rPh>
    <phoneticPr fontId="1"/>
  </si>
  <si>
    <t>R6に処遇改善等加算Ⅱを適用していた</t>
    <rPh sb="3" eb="10">
      <t>ショグウカイゼントウカサン</t>
    </rPh>
    <rPh sb="12" eb="14">
      <t>テキヨウ</t>
    </rPh>
    <phoneticPr fontId="1"/>
  </si>
  <si>
    <t>R6に処遇改善等加算Ⅱを適用していない</t>
    <rPh sb="3" eb="10">
      <t>ショグウカイゼントウカサン</t>
    </rPh>
    <rPh sb="12" eb="14">
      <t>テキヨウ</t>
    </rPh>
    <phoneticPr fontId="1"/>
  </si>
  <si>
    <t>「１．専門リーダー・中核リーダー」および「２.若手リーダー」に研修受講状況を入力してください。</t>
    <rPh sb="23" eb="25">
      <t>ワカテ</t>
    </rPh>
    <rPh sb="31" eb="37">
      <t>ケンシュウジュコウジョウキョウ</t>
    </rPh>
    <rPh sb="38" eb="40">
      <t>ニュウリョク</t>
    </rPh>
    <phoneticPr fontId="1"/>
  </si>
  <si>
    <t>加算額の算定対象可否</t>
    <rPh sb="0" eb="2">
      <t>カサン</t>
    </rPh>
    <rPh sb="2" eb="3">
      <t>ガク</t>
    </rPh>
    <rPh sb="4" eb="6">
      <t>サンテイ</t>
    </rPh>
    <rPh sb="6" eb="8">
      <t>タイショウ</t>
    </rPh>
    <rPh sb="8" eb="10">
      <t>カヒ</t>
    </rPh>
    <phoneticPr fontId="1"/>
  </si>
  <si>
    <t>配分（賃金改善）可否</t>
    <rPh sb="0" eb="2">
      <t>ハイブン</t>
    </rPh>
    <rPh sb="3" eb="7">
      <t>チンギンカイゼン</t>
    </rPh>
    <rPh sb="8" eb="10">
      <t>カヒ</t>
    </rPh>
    <phoneticPr fontId="1"/>
  </si>
  <si>
    <t>・加算額の算定の対象とするには、4月1日時点で在籍していることが必要</t>
    <rPh sb="1" eb="3">
      <t>カサン</t>
    </rPh>
    <rPh sb="3" eb="4">
      <t>ガク</t>
    </rPh>
    <rPh sb="5" eb="7">
      <t>サンテイ</t>
    </rPh>
    <rPh sb="8" eb="10">
      <t>タイショウ</t>
    </rPh>
    <rPh sb="17" eb="18">
      <t>ガツ</t>
    </rPh>
    <rPh sb="19" eb="20">
      <t>ニチ</t>
    </rPh>
    <rPh sb="20" eb="22">
      <t>ジテン</t>
    </rPh>
    <rPh sb="23" eb="25">
      <t>ザイセキ</t>
    </rPh>
    <rPh sb="32" eb="34">
      <t>ヒツヨウ</t>
    </rPh>
    <phoneticPr fontId="1"/>
  </si>
  <si>
    <t>・加算額の算定の対象とするには、4月1日時点で在籍していることが必要
・配分（賃金改善）の対象とするにおいては研修修了要件なし</t>
    <rPh sb="6" eb="8">
      <t>ハイブン</t>
    </rPh>
    <rPh sb="9" eb="11">
      <t>チンギン</t>
    </rPh>
    <rPh sb="11" eb="13">
      <t>カイゼン</t>
    </rPh>
    <rPh sb="17" eb="18">
      <t>ガツ</t>
    </rPh>
    <rPh sb="19" eb="20">
      <t>ニチ</t>
    </rPh>
    <rPh sb="20" eb="22">
      <t>ジテン</t>
    </rPh>
    <rPh sb="23" eb="25">
      <t>ザイセキ</t>
    </rPh>
    <rPh sb="32" eb="34">
      <t>ヒツヨウ</t>
    </rPh>
    <rPh sb="34" eb="36">
      <t>ヨウケン</t>
    </rPh>
    <phoneticPr fontId="1"/>
  </si>
  <si>
    <t>・配分（賃金改善）の対象とするにおいては研修修了要件なし</t>
  </si>
  <si>
    <r>
      <t>加算額の算定にかかる研修修了者　</t>
    </r>
    <r>
      <rPr>
        <b/>
        <sz val="12"/>
        <color rgb="FFFF0000"/>
        <rFont val="游ゴシック"/>
        <family val="3"/>
        <charset val="128"/>
      </rPr>
      <t>園長等</t>
    </r>
    <r>
      <rPr>
        <b/>
        <sz val="12"/>
        <color theme="1"/>
        <rFont val="游ゴシック"/>
        <family val="3"/>
        <charset val="128"/>
      </rPr>
      <t>の合計</t>
    </r>
    <phoneticPr fontId="1"/>
  </si>
  <si>
    <t>加算額の算定にかかる研修修了者　合計</t>
    <rPh sb="0" eb="2">
      <t>カサン</t>
    </rPh>
    <rPh sb="2" eb="3">
      <t>ガク</t>
    </rPh>
    <rPh sb="4" eb="6">
      <t>サンテイ</t>
    </rPh>
    <rPh sb="10" eb="12">
      <t>ケンシュウ</t>
    </rPh>
    <rPh sb="12" eb="15">
      <t>シュウリョウシャ</t>
    </rPh>
    <rPh sb="16" eb="18">
      <t>ゴウケイ</t>
    </rPh>
    <phoneticPr fontId="1"/>
  </si>
  <si>
    <r>
      <t>※下記の点について、ご確認及びご了承の上チェック（</t>
    </r>
    <r>
      <rPr>
        <b/>
        <sz val="11"/>
        <color theme="1"/>
        <rFont val="Segoe UI Symbol"/>
        <family val="3"/>
      </rPr>
      <t>☑</t>
    </r>
    <r>
      <rPr>
        <b/>
        <sz val="11"/>
        <color theme="1"/>
        <rFont val="游ゴシック"/>
        <family val="3"/>
        <charset val="128"/>
      </rPr>
      <t>）をし、提出をしてください。</t>
    </r>
    <rPh sb="1" eb="3">
      <t>カキ</t>
    </rPh>
    <rPh sb="4" eb="5">
      <t>テン</t>
    </rPh>
    <rPh sb="11" eb="13">
      <t>カクニン</t>
    </rPh>
    <rPh sb="13" eb="14">
      <t>オヨ</t>
    </rPh>
    <rPh sb="16" eb="18">
      <t>リョウショウ</t>
    </rPh>
    <rPh sb="19" eb="20">
      <t>ウエ</t>
    </rPh>
    <rPh sb="30" eb="32">
      <t>テイシュツ</t>
    </rPh>
    <phoneticPr fontId="1"/>
  </si>
  <si>
    <t>職員の研修受講状況を確認の上、下記の内容に相違がないことを証明する。</t>
    <phoneticPr fontId="1"/>
  </si>
  <si>
    <t>対象研修の受講が要件をみたしていないことが判明した場合、加算の適用の取消しおよび加算額の返還を求める場合がある。</t>
    <rPh sb="0" eb="2">
      <t>タイショウ</t>
    </rPh>
    <rPh sb="2" eb="4">
      <t>ケンシュウ</t>
    </rPh>
    <rPh sb="5" eb="7">
      <t>ジュコウ</t>
    </rPh>
    <rPh sb="8" eb="10">
      <t>ヨウケン</t>
    </rPh>
    <rPh sb="21" eb="23">
      <t>ハンメイ</t>
    </rPh>
    <rPh sb="25" eb="27">
      <t>バアイ</t>
    </rPh>
    <rPh sb="28" eb="30">
      <t>カサン</t>
    </rPh>
    <rPh sb="31" eb="33">
      <t>テキヨウ</t>
    </rPh>
    <rPh sb="34" eb="36">
      <t>トリケ</t>
    </rPh>
    <rPh sb="40" eb="42">
      <t>カサン</t>
    </rPh>
    <rPh sb="42" eb="43">
      <t>ガク</t>
    </rPh>
    <rPh sb="44" eb="46">
      <t>ヘンカン</t>
    </rPh>
    <rPh sb="47" eb="48">
      <t>モト</t>
    </rPh>
    <rPh sb="50" eb="52">
      <t>バアイ</t>
    </rPh>
    <phoneticPr fontId="1"/>
  </si>
  <si>
    <r>
      <rPr>
        <b/>
        <u/>
        <sz val="12"/>
        <color theme="1"/>
        <rFont val="游ゴシック"/>
        <family val="3"/>
        <charset val="128"/>
      </rPr>
      <t>R7.4.1時点</t>
    </r>
    <r>
      <rPr>
        <b/>
        <sz val="12"/>
        <color theme="1"/>
        <rFont val="游ゴシック"/>
        <family val="3"/>
        <charset val="128"/>
      </rPr>
      <t>で修了している時間数</t>
    </r>
    <rPh sb="6" eb="8">
      <t>ジテン</t>
    </rPh>
    <rPh sb="9" eb="11">
      <t>シュウリョウ</t>
    </rPh>
    <rPh sb="15" eb="18">
      <t>ジカンスウ</t>
    </rPh>
    <phoneticPr fontId="1"/>
  </si>
  <si>
    <r>
      <rPr>
        <sz val="12"/>
        <color theme="1"/>
        <rFont val="游ゴシック"/>
        <family val="3"/>
        <charset val="128"/>
      </rPr>
      <t>保育士等キャリアアップ研修</t>
    </r>
    <r>
      <rPr>
        <sz val="10"/>
        <color theme="1"/>
        <rFont val="游ゴシック"/>
        <family val="3"/>
        <charset val="128"/>
      </rPr>
      <t xml:space="preserve">
</t>
    </r>
    <r>
      <rPr>
        <sz val="9"/>
        <color theme="1"/>
        <rFont val="游ゴシック"/>
        <family val="3"/>
        <charset val="128"/>
      </rPr>
      <t>※1分野あたり15時間です。同じ分野のキャリアアップ研修を複数回受講した場合は</t>
    </r>
    <r>
      <rPr>
        <sz val="9"/>
        <color rgb="FFFF0000"/>
        <rFont val="游ゴシック"/>
        <family val="3"/>
        <charset val="128"/>
      </rPr>
      <t>「受講した回数×15時間」</t>
    </r>
    <r>
      <rPr>
        <sz val="9"/>
        <color theme="1"/>
        <rFont val="游ゴシック"/>
        <family val="3"/>
        <charset val="128"/>
      </rPr>
      <t>を選択してください。
ただし、</t>
    </r>
    <r>
      <rPr>
        <sz val="9"/>
        <color rgb="FFFF0000"/>
        <rFont val="游ゴシック"/>
        <family val="3"/>
        <charset val="128"/>
      </rPr>
      <t>マネジメント研修（～R3）</t>
    </r>
    <r>
      <rPr>
        <sz val="9"/>
        <color theme="1"/>
        <rFont val="游ゴシック"/>
        <family val="3"/>
        <charset val="128"/>
      </rPr>
      <t>及び</t>
    </r>
    <r>
      <rPr>
        <sz val="9"/>
        <color rgb="FFFF0000"/>
        <rFont val="游ゴシック"/>
        <family val="3"/>
        <charset val="128"/>
      </rPr>
      <t>保育実践研修（H29～R1）</t>
    </r>
    <r>
      <rPr>
        <sz val="9"/>
        <color theme="1"/>
        <rFont val="游ゴシック"/>
        <family val="3"/>
        <charset val="128"/>
      </rPr>
      <t>については、研修時間を</t>
    </r>
    <r>
      <rPr>
        <sz val="9"/>
        <color rgb="FFFF0000"/>
        <rFont val="游ゴシック"/>
        <family val="3"/>
        <charset val="128"/>
      </rPr>
      <t>直接記入</t>
    </r>
    <r>
      <rPr>
        <sz val="9"/>
        <color theme="1"/>
        <rFont val="游ゴシック"/>
        <family val="3"/>
        <charset val="128"/>
      </rPr>
      <t>してください。</t>
    </r>
    <rPh sb="0" eb="3">
      <t>ホイクシ</t>
    </rPh>
    <rPh sb="3" eb="4">
      <t>トウ</t>
    </rPh>
    <rPh sb="11" eb="13">
      <t>ケンシュウ</t>
    </rPh>
    <rPh sb="16" eb="18">
      <t>ブンヤ</t>
    </rPh>
    <rPh sb="23" eb="25">
      <t>ジカン</t>
    </rPh>
    <rPh sb="28" eb="29">
      <t>オナ</t>
    </rPh>
    <rPh sb="30" eb="32">
      <t>ブンヤ</t>
    </rPh>
    <rPh sb="40" eb="42">
      <t>ケンシュウ</t>
    </rPh>
    <rPh sb="43" eb="46">
      <t>フクスウカイ</t>
    </rPh>
    <rPh sb="45" eb="46">
      <t>カイ</t>
    </rPh>
    <rPh sb="46" eb="48">
      <t>ジュコウ</t>
    </rPh>
    <rPh sb="50" eb="52">
      <t>バアイ</t>
    </rPh>
    <rPh sb="54" eb="56">
      <t>ジュコウ</t>
    </rPh>
    <rPh sb="58" eb="60">
      <t>カイスウ</t>
    </rPh>
    <rPh sb="63" eb="65">
      <t>ジカン</t>
    </rPh>
    <rPh sb="67" eb="69">
      <t>センタク</t>
    </rPh>
    <rPh sb="87" eb="89">
      <t>ケンシュウ</t>
    </rPh>
    <rPh sb="94" eb="95">
      <t>オヨ</t>
    </rPh>
    <rPh sb="116" eb="118">
      <t>ケンシュウ</t>
    </rPh>
    <rPh sb="121" eb="123">
      <t>チョクセツ</t>
    </rPh>
    <rPh sb="123" eb="125">
      <t>キニュウ</t>
    </rPh>
    <phoneticPr fontId="1"/>
  </si>
  <si>
    <r>
      <t>マネジメント
研修</t>
    </r>
    <r>
      <rPr>
        <sz val="10"/>
        <rFont val="游ゴシック"/>
        <family val="3"/>
        <charset val="128"/>
      </rPr>
      <t>（H29~R1）</t>
    </r>
    <phoneticPr fontId="1"/>
  </si>
  <si>
    <r>
      <rPr>
        <sz val="12"/>
        <color theme="1"/>
        <rFont val="游ゴシック"/>
        <family val="3"/>
        <charset val="128"/>
      </rPr>
      <t>保育士等キャリアアップ研修</t>
    </r>
    <r>
      <rPr>
        <sz val="10"/>
        <color theme="1"/>
        <rFont val="游ゴシック"/>
        <family val="3"/>
        <charset val="128"/>
      </rPr>
      <t xml:space="preserve">
</t>
    </r>
    <r>
      <rPr>
        <sz val="9"/>
        <color theme="1"/>
        <rFont val="游ゴシック"/>
        <family val="3"/>
        <charset val="128"/>
      </rPr>
      <t>※1分野あたり15時間です。同じ分野のキャリアアップ研修を複数回受講した場合は</t>
    </r>
    <r>
      <rPr>
        <sz val="9"/>
        <color rgb="FFFF0000"/>
        <rFont val="游ゴシック"/>
        <family val="3"/>
        <charset val="128"/>
      </rPr>
      <t>「受講した回数×15時間」</t>
    </r>
    <r>
      <rPr>
        <sz val="9"/>
        <color theme="1"/>
        <rFont val="游ゴシック"/>
        <family val="3"/>
        <charset val="128"/>
      </rPr>
      <t>を選択してください。
ただし、</t>
    </r>
    <r>
      <rPr>
        <sz val="9"/>
        <color rgb="FFFF0000"/>
        <rFont val="游ゴシック"/>
        <family val="3"/>
        <charset val="128"/>
      </rPr>
      <t>マネジメント研修（H29～R1）</t>
    </r>
    <r>
      <rPr>
        <sz val="9"/>
        <color theme="1"/>
        <rFont val="游ゴシック"/>
        <family val="3"/>
        <charset val="128"/>
      </rPr>
      <t>及び</t>
    </r>
    <r>
      <rPr>
        <sz val="9"/>
        <color rgb="FFFF0000"/>
        <rFont val="游ゴシック"/>
        <family val="3"/>
        <charset val="128"/>
      </rPr>
      <t>保育実践研修（H29～R1）</t>
    </r>
    <r>
      <rPr>
        <sz val="9"/>
        <color theme="1"/>
        <rFont val="游ゴシック"/>
        <family val="3"/>
        <charset val="128"/>
      </rPr>
      <t>については、研修時間を</t>
    </r>
    <r>
      <rPr>
        <sz val="9"/>
        <color rgb="FFFF0000"/>
        <rFont val="游ゴシック"/>
        <family val="3"/>
        <charset val="128"/>
      </rPr>
      <t>直接記入</t>
    </r>
    <r>
      <rPr>
        <sz val="9"/>
        <color theme="1"/>
        <rFont val="游ゴシック"/>
        <family val="3"/>
        <charset val="128"/>
      </rPr>
      <t>してください。</t>
    </r>
    <phoneticPr fontId="1"/>
  </si>
  <si>
    <r>
      <rPr>
        <b/>
        <u/>
        <sz val="12"/>
        <color theme="1"/>
        <rFont val="游ゴシック"/>
        <family val="3"/>
        <charset val="128"/>
      </rPr>
      <t>R7.4.1時点</t>
    </r>
    <r>
      <rPr>
        <b/>
        <sz val="12"/>
        <color theme="1"/>
        <rFont val="游ゴシック"/>
        <family val="3"/>
        <charset val="128"/>
      </rPr>
      <t>で修了している時間数</t>
    </r>
    <phoneticPr fontId="1"/>
  </si>
  <si>
    <t>研修修了証などの関係書類は適切に保管し、仙台市から提出を求められた際には、速やかに提出しなければならない。
（新規施設や、令和6年度に処遇改善等加算Ⅱを適用していない施設、その他必要と認められる場合には、修了証等の関係書類の提出を求めることがあります。）</t>
    <rPh sb="0" eb="2">
      <t>ケンシュウ</t>
    </rPh>
    <rPh sb="2" eb="4">
      <t>シュウリョウ</t>
    </rPh>
    <rPh sb="4" eb="5">
      <t>ショウ</t>
    </rPh>
    <rPh sb="8" eb="10">
      <t>カンケイ</t>
    </rPh>
    <rPh sb="10" eb="12">
      <t>ショルイ</t>
    </rPh>
    <rPh sb="13" eb="15">
      <t>テキセツ</t>
    </rPh>
    <rPh sb="16" eb="18">
      <t>ホカン</t>
    </rPh>
    <rPh sb="20" eb="23">
      <t>センダイシ</t>
    </rPh>
    <rPh sb="25" eb="27">
      <t>テイシュツ</t>
    </rPh>
    <rPh sb="28" eb="29">
      <t>モト</t>
    </rPh>
    <rPh sb="33" eb="34">
      <t>サイ</t>
    </rPh>
    <rPh sb="37" eb="38">
      <t>スミ</t>
    </rPh>
    <rPh sb="41" eb="43">
      <t>テイシュツ</t>
    </rPh>
    <rPh sb="55" eb="57">
      <t>シンキ</t>
    </rPh>
    <rPh sb="57" eb="59">
      <t>シセツ</t>
    </rPh>
    <rPh sb="61" eb="63">
      <t>レイワ</t>
    </rPh>
    <rPh sb="64" eb="66">
      <t>ネンド</t>
    </rPh>
    <rPh sb="67" eb="74">
      <t>ショグウカイゼントウカサン</t>
    </rPh>
    <rPh sb="76" eb="78">
      <t>テキヨウ</t>
    </rPh>
    <rPh sb="83" eb="85">
      <t>シセツ</t>
    </rPh>
    <rPh sb="88" eb="89">
      <t>タ</t>
    </rPh>
    <rPh sb="89" eb="91">
      <t>ヒツヨウ</t>
    </rPh>
    <rPh sb="92" eb="93">
      <t>ミト</t>
    </rPh>
    <rPh sb="97" eb="99">
      <t>バアイ</t>
    </rPh>
    <rPh sb="102" eb="104">
      <t>シュウリョウ</t>
    </rPh>
    <phoneticPr fontId="1"/>
  </si>
  <si>
    <r>
      <t>加算額の算定にかかる研修修了者　</t>
    </r>
    <r>
      <rPr>
        <b/>
        <sz val="12"/>
        <color rgb="FFFF0000"/>
        <rFont val="游ゴシック"/>
        <family val="3"/>
        <charset val="128"/>
      </rPr>
      <t>中核リーダー等</t>
    </r>
    <r>
      <rPr>
        <b/>
        <sz val="12"/>
        <color theme="1"/>
        <rFont val="游ゴシック"/>
        <family val="3"/>
        <charset val="128"/>
      </rPr>
      <t>の合計</t>
    </r>
    <rPh sb="16" eb="18">
      <t>チュウカク</t>
    </rPh>
    <phoneticPr fontId="1"/>
  </si>
  <si>
    <t>中核リーダー等
（4月1日時点で研修修了済み）
〇</t>
    <rPh sb="6" eb="7">
      <t>トウ</t>
    </rPh>
    <rPh sb="10" eb="11">
      <t>ガツ</t>
    </rPh>
    <rPh sb="12" eb="13">
      <t>ヒ</t>
    </rPh>
    <rPh sb="13" eb="15">
      <t>ジテン</t>
    </rPh>
    <rPh sb="16" eb="18">
      <t>ケンシュウ</t>
    </rPh>
    <rPh sb="18" eb="20">
      <t>シュウリョウ</t>
    </rPh>
    <rPh sb="20" eb="21">
      <t>スミ</t>
    </rPh>
    <phoneticPr fontId="1"/>
  </si>
  <si>
    <t>中核リーダー等
（年度内に研修修了予定）
△</t>
    <rPh sb="6" eb="7">
      <t>トウ</t>
    </rPh>
    <rPh sb="9" eb="12">
      <t>ネンドナイ</t>
    </rPh>
    <rPh sb="13" eb="15">
      <t>ケンシュウ</t>
    </rPh>
    <rPh sb="15" eb="17">
      <t>シュウリョウ</t>
    </rPh>
    <rPh sb="17" eb="19">
      <t>ヨテイ</t>
    </rPh>
    <phoneticPr fontId="1"/>
  </si>
  <si>
    <t>中核リーダー等
（4月時点で研修修了済み）
〇</t>
    <rPh sb="6" eb="7">
      <t>トウ</t>
    </rPh>
    <rPh sb="10" eb="11">
      <t>ガツ</t>
    </rPh>
    <rPh sb="11" eb="13">
      <t>ジテン</t>
    </rPh>
    <rPh sb="14" eb="16">
      <t>ケンシュウ</t>
    </rPh>
    <rPh sb="16" eb="18">
      <t>シュウリョウ</t>
    </rPh>
    <rPh sb="18" eb="19">
      <t>スミ</t>
    </rPh>
    <phoneticPr fontId="1"/>
  </si>
  <si>
    <t>11137</t>
  </si>
  <si>
    <t>11138</t>
  </si>
  <si>
    <t>11139</t>
  </si>
  <si>
    <t>11140</t>
  </si>
  <si>
    <t>11141</t>
  </si>
  <si>
    <t>11142</t>
  </si>
  <si>
    <t>11227</t>
  </si>
  <si>
    <t>11228</t>
  </si>
  <si>
    <t>11229</t>
  </si>
  <si>
    <t>11230</t>
  </si>
  <si>
    <t>11231</t>
  </si>
  <si>
    <t>11232</t>
  </si>
  <si>
    <t>11320</t>
  </si>
  <si>
    <t>11426</t>
  </si>
  <si>
    <t>11662</t>
  </si>
  <si>
    <t>聖ドミニコ学院幼稚園</t>
    <rPh sb="0" eb="1">
      <t>セイ</t>
    </rPh>
    <rPh sb="5" eb="7">
      <t>ガクイン</t>
    </rPh>
    <rPh sb="7" eb="10">
      <t>ヨ</t>
    </rPh>
    <phoneticPr fontId="0"/>
  </si>
  <si>
    <t>仙台市青葉区角五郎2-2-14</t>
  </si>
  <si>
    <t>学校法人聖ドミニコ学院</t>
  </si>
  <si>
    <t>聖ドミニコ学院北仙台幼稚園</t>
    <rPh sb="0" eb="1">
      <t>セイ</t>
    </rPh>
    <rPh sb="5" eb="7">
      <t>ガクイン</t>
    </rPh>
    <rPh sb="7" eb="10">
      <t>キタセンダイ</t>
    </rPh>
    <rPh sb="10" eb="13">
      <t>ヨ</t>
    </rPh>
    <phoneticPr fontId="0"/>
  </si>
  <si>
    <t>仙台市青葉区堤通雨宮町11-11</t>
  </si>
  <si>
    <t>おたまや幼稚園</t>
    <rPh sb="4" eb="7">
      <t>ヨ</t>
    </rPh>
    <phoneticPr fontId="0"/>
  </si>
  <si>
    <t>仙台市青葉区霊屋下２３－５</t>
  </si>
  <si>
    <t>音の光幼稚園</t>
  </si>
  <si>
    <t>仙台市青葉区南吉成四丁目13-1</t>
  </si>
  <si>
    <t>学校法人東音学園</t>
    <rPh sb="0" eb="4">
      <t>ガッコウホウジン</t>
    </rPh>
    <phoneticPr fontId="8"/>
  </si>
  <si>
    <t>お人形社幼稚園</t>
  </si>
  <si>
    <t>仙台市青葉区木町通二丁目1-48</t>
    <rPh sb="9" eb="12">
      <t>ニチョウメ</t>
    </rPh>
    <phoneticPr fontId="2"/>
  </si>
  <si>
    <t>学校法人お人形社学園</t>
    <rPh sb="0" eb="4">
      <t>ガッコウホウジン</t>
    </rPh>
    <rPh sb="5" eb="7">
      <t>ニンギョウ</t>
    </rPh>
    <rPh sb="7" eb="8">
      <t>シャ</t>
    </rPh>
    <rPh sb="8" eb="10">
      <t>ガクエン</t>
    </rPh>
    <phoneticPr fontId="5"/>
  </si>
  <si>
    <t>しらとり幼稚園</t>
    <rPh sb="4" eb="7">
      <t>ヨ</t>
    </rPh>
    <phoneticPr fontId="0"/>
  </si>
  <si>
    <t>仙台市宮城野区白鳥２－１１－２４</t>
  </si>
  <si>
    <t>学校法人蒲生学園</t>
  </si>
  <si>
    <t>ふくむろ幼稚園</t>
    <rPh sb="4" eb="7">
      <t>ヨ</t>
    </rPh>
    <phoneticPr fontId="0"/>
  </si>
  <si>
    <t>仙台市宮城野区福室５丁目１１ー３０</t>
  </si>
  <si>
    <t>学校法人西光寺学園</t>
  </si>
  <si>
    <t>はなぶさ幼稚園</t>
    <rPh sb="4" eb="7">
      <t>ヨ</t>
    </rPh>
    <phoneticPr fontId="0"/>
  </si>
  <si>
    <t>仙台市宮城野区小鶴１－９－２０</t>
  </si>
  <si>
    <t>宗教法人雲山寺</t>
  </si>
  <si>
    <t>東岡幼稚園</t>
    <rPh sb="0" eb="1">
      <t>トウ</t>
    </rPh>
    <rPh sb="1" eb="2">
      <t>オカ</t>
    </rPh>
    <rPh sb="2" eb="5">
      <t>ヨ</t>
    </rPh>
    <phoneticPr fontId="0"/>
  </si>
  <si>
    <t>仙台市宮城野区原町2-1-66</t>
  </si>
  <si>
    <t>学校法人陽雲学園</t>
  </si>
  <si>
    <t>なかの幼稚園</t>
    <rPh sb="3" eb="6">
      <t>ヨ</t>
    </rPh>
    <phoneticPr fontId="0"/>
  </si>
  <si>
    <t>仙台市宮城野区中野字阿弥陀堂３９</t>
  </si>
  <si>
    <t>学校法人中埜山学園</t>
  </si>
  <si>
    <t>あけぼの幼稚園</t>
    <rPh sb="4" eb="7">
      <t>ヨ</t>
    </rPh>
    <phoneticPr fontId="0"/>
  </si>
  <si>
    <t>仙台市宮城野区高砂１－７－１</t>
  </si>
  <si>
    <t>学校法人東北柔専</t>
  </si>
  <si>
    <t>みやぎ幼稚園</t>
    <rPh sb="3" eb="6">
      <t>ヨ</t>
    </rPh>
    <phoneticPr fontId="0"/>
  </si>
  <si>
    <t>仙台市宮城野区幸町２－９－２５</t>
  </si>
  <si>
    <t>学校法人木村学園</t>
  </si>
  <si>
    <t>さいわい幼稚園</t>
  </si>
  <si>
    <t>仙台市宮城野区幸町三丁目3-3</t>
    <rPh sb="9" eb="12">
      <t>サンチョウメ</t>
    </rPh>
    <phoneticPr fontId="2"/>
  </si>
  <si>
    <t>学校法人幸学園</t>
    <rPh sb="0" eb="4">
      <t>ガッコウホウジン</t>
    </rPh>
    <rPh sb="4" eb="5">
      <t>サイワイ</t>
    </rPh>
    <rPh sb="5" eb="7">
      <t>ガクエン</t>
    </rPh>
    <phoneticPr fontId="5"/>
  </si>
  <si>
    <t>清水幼稚園</t>
  </si>
  <si>
    <t>仙台市宮城野区清水沼三丁目4-10</t>
    <rPh sb="10" eb="11">
      <t>サン</t>
    </rPh>
    <phoneticPr fontId="2"/>
  </si>
  <si>
    <t>学校法人小野学園</t>
    <rPh sb="0" eb="4">
      <t>ガッコウホウジン</t>
    </rPh>
    <rPh sb="4" eb="6">
      <t>オノ</t>
    </rPh>
    <rPh sb="6" eb="8">
      <t>ガクエン</t>
    </rPh>
    <phoneticPr fontId="5"/>
  </si>
  <si>
    <t>お人形社第二幼稚園</t>
  </si>
  <si>
    <t>仙台市宮城野区鶴ケ谷二丁目2</t>
    <rPh sb="10" eb="13">
      <t>ニチョウメ</t>
    </rPh>
    <phoneticPr fontId="2"/>
  </si>
  <si>
    <t>エコールノワール幼稚園</t>
    <rPh sb="8" eb="11">
      <t>ヨウチエン</t>
    </rPh>
    <phoneticPr fontId="0"/>
  </si>
  <si>
    <t>仙台市若林区大和町１－１７－２５</t>
  </si>
  <si>
    <t>やまと幼稚園</t>
    <rPh sb="3" eb="6">
      <t>ヨウチエン</t>
    </rPh>
    <phoneticPr fontId="0"/>
  </si>
  <si>
    <t>仙台市若林区大和町３－１５－２８</t>
  </si>
  <si>
    <t>小さき花幼稚園</t>
    <rPh sb="0" eb="1">
      <t>チイ</t>
    </rPh>
    <rPh sb="3" eb="4">
      <t>ハナ</t>
    </rPh>
    <rPh sb="4" eb="7">
      <t>ヨ</t>
    </rPh>
    <phoneticPr fontId="0"/>
  </si>
  <si>
    <t>仙台市若林区畳屋丁３１</t>
  </si>
  <si>
    <t>学校法人東北カトリック学園</t>
  </si>
  <si>
    <t>若林幼稚園</t>
    <rPh sb="0" eb="2">
      <t>ワカバヤシ</t>
    </rPh>
    <rPh sb="2" eb="5">
      <t>ヨ</t>
    </rPh>
    <phoneticPr fontId="0"/>
  </si>
  <si>
    <t>仙台市若林区若林４－１－２４</t>
  </si>
  <si>
    <t>学校法人仙台佛教学園</t>
  </si>
  <si>
    <t>古城幼稚園</t>
    <rPh sb="0" eb="1">
      <t>フル</t>
    </rPh>
    <rPh sb="1" eb="2">
      <t>シロ</t>
    </rPh>
    <rPh sb="2" eb="5">
      <t>ヨ</t>
    </rPh>
    <phoneticPr fontId="0"/>
  </si>
  <si>
    <t>仙台市若林区河原町２－２－７</t>
  </si>
  <si>
    <t>学校法人仙台仏教学園</t>
  </si>
  <si>
    <t>六郷幼稚園</t>
    <rPh sb="0" eb="2">
      <t>ロクゴウ</t>
    </rPh>
    <rPh sb="2" eb="5">
      <t>ヨ</t>
    </rPh>
    <phoneticPr fontId="0"/>
  </si>
  <si>
    <t>仙台市若林区沖野５－４－３３</t>
  </si>
  <si>
    <t>学校法人やわらぎ学園</t>
  </si>
  <si>
    <t>聖ルカ幼稚園</t>
    <rPh sb="0" eb="1">
      <t>セイ</t>
    </rPh>
    <rPh sb="3" eb="6">
      <t>ヨウチエン</t>
    </rPh>
    <phoneticPr fontId="0"/>
  </si>
  <si>
    <t>仙台市太白区八木山南３－３－４</t>
  </si>
  <si>
    <t>学校法人聖ルカ学園</t>
  </si>
  <si>
    <t>太陽幼稚園</t>
    <rPh sb="0" eb="2">
      <t>タイヨウ</t>
    </rPh>
    <rPh sb="2" eb="5">
      <t>ヨウチエン</t>
    </rPh>
    <phoneticPr fontId="0"/>
  </si>
  <si>
    <t>仙台市太白区砂押南町１－１０</t>
  </si>
  <si>
    <t>仙台市太白区中田一丁目8-17</t>
    <rPh sb="6" eb="8">
      <t>ナカタ</t>
    </rPh>
    <rPh sb="8" eb="9">
      <t>イッ</t>
    </rPh>
    <rPh sb="9" eb="11">
      <t>チョウメ</t>
    </rPh>
    <phoneticPr fontId="3"/>
  </si>
  <si>
    <t>宗教法人宝泉寺</t>
    <rPh sb="0" eb="4">
      <t>シュウキョウホウジン</t>
    </rPh>
    <rPh sb="4" eb="5">
      <t>タカラ</t>
    </rPh>
    <rPh sb="5" eb="6">
      <t>イズミ</t>
    </rPh>
    <rPh sb="6" eb="7">
      <t>テラ</t>
    </rPh>
    <phoneticPr fontId="2"/>
  </si>
  <si>
    <t>八木山カトリック幼稚園</t>
    <rPh sb="0" eb="3">
      <t>ヤギヤマ</t>
    </rPh>
    <rPh sb="8" eb="11">
      <t>ヨ</t>
    </rPh>
    <phoneticPr fontId="0"/>
  </si>
  <si>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0"/>
  </si>
  <si>
    <t>仙台市太白区向山４－２６－３４</t>
  </si>
  <si>
    <t>茂庭幼稚園</t>
    <rPh sb="0" eb="2">
      <t>モニワ</t>
    </rPh>
    <rPh sb="2" eb="5">
      <t>ヨ</t>
    </rPh>
    <phoneticPr fontId="0"/>
  </si>
  <si>
    <t>仙台市太白区茂庭台４－２２－２２</t>
  </si>
  <si>
    <t>ふたばエンゼル幼稚園</t>
    <rPh sb="7" eb="10">
      <t>ヨ</t>
    </rPh>
    <phoneticPr fontId="0"/>
  </si>
  <si>
    <t>仙台市泉区南中山６－３－１</t>
  </si>
  <si>
    <t>学校法人双葉学園</t>
  </si>
  <si>
    <t>ふたばハイジ幼稚園</t>
    <rPh sb="6" eb="9">
      <t>ヨ</t>
    </rPh>
    <phoneticPr fontId="0"/>
  </si>
  <si>
    <t>仙台市泉区北中山２－６－３</t>
  </si>
  <si>
    <t>大沢幼稚園</t>
    <rPh sb="0" eb="2">
      <t>オオサワ</t>
    </rPh>
    <rPh sb="2" eb="5">
      <t>ヨ</t>
    </rPh>
    <phoneticPr fontId="0"/>
  </si>
  <si>
    <t>仙台市青葉区芋沢字平３６－２</t>
  </si>
  <si>
    <t>学校法人愛子学園</t>
  </si>
  <si>
    <t>聖クリストファ幼稚園</t>
    <rPh sb="0" eb="1">
      <t>セイ</t>
    </rPh>
    <rPh sb="7" eb="10">
      <t>ヨウチエン</t>
    </rPh>
    <phoneticPr fontId="0"/>
  </si>
  <si>
    <t>仙台市青葉区小松島３－１－７７</t>
  </si>
  <si>
    <t>学校法人聖公会青葉学園</t>
  </si>
  <si>
    <t>仙台バプテスト教会幼稚園</t>
    <rPh sb="0" eb="2">
      <t>センダイ</t>
    </rPh>
    <rPh sb="7" eb="9">
      <t>キョウカイ</t>
    </rPh>
    <rPh sb="9" eb="12">
      <t>ヨウチエン</t>
    </rPh>
    <phoneticPr fontId="0"/>
  </si>
  <si>
    <t>仙台市青葉区木町通２－１－５</t>
  </si>
  <si>
    <t>宗教法人日本バプテスト仙台基督教会</t>
  </si>
  <si>
    <t>双葉幼稚園</t>
    <rPh sb="0" eb="2">
      <t>フタバ</t>
    </rPh>
    <rPh sb="2" eb="5">
      <t>ヨ</t>
    </rPh>
    <phoneticPr fontId="0"/>
  </si>
  <si>
    <t>仙台市青葉区中山８－１２－１５</t>
  </si>
  <si>
    <t>ふたばバンビ幼稚園</t>
    <rPh sb="6" eb="9">
      <t>ヨ</t>
    </rPh>
    <phoneticPr fontId="0"/>
  </si>
  <si>
    <t>仙台市青葉区中山吉成２－２－２７</t>
  </si>
  <si>
    <t>わかくさ幼稚園</t>
    <rPh sb="4" eb="7">
      <t>ヨ</t>
    </rPh>
    <phoneticPr fontId="0"/>
  </si>
  <si>
    <t>仙台市青葉区北根黒松16-1</t>
  </si>
  <si>
    <t>学校法人若草学園</t>
  </si>
  <si>
    <t>認定こども園（幼保連携型）</t>
  </si>
  <si>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</si>
  <si>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仙台市青葉区川平１－７－１６</t>
  </si>
  <si>
    <t>学校法人　東都学園</t>
  </si>
  <si>
    <t>福聚幼稚園</t>
    <rPh sb="0" eb="2">
      <t>フクジュ</t>
    </rPh>
    <rPh sb="2" eb="5">
      <t>ヨウチエン</t>
    </rPh>
    <phoneticPr fontId="1"/>
  </si>
  <si>
    <t>仙台市青葉区国見４－５－１</t>
  </si>
  <si>
    <t>学校法人　福聚幼稚園</t>
  </si>
  <si>
    <t>幼保連携型認定こども園みどりの森</t>
    <rPh sb="0" eb="1">
      <t>ヨウ</t>
    </rPh>
    <rPh sb="1" eb="2">
      <t>ホ</t>
    </rPh>
    <rPh sb="2" eb="5">
      <t>レンケイガタ</t>
    </rPh>
    <rPh sb="5" eb="7">
      <t>ニンテイ</t>
    </rPh>
    <rPh sb="10" eb="11">
      <t>エン</t>
    </rPh>
    <rPh sb="15" eb="16">
      <t>モリ</t>
    </rPh>
    <phoneticPr fontId="1"/>
  </si>
  <si>
    <t>仙台市青葉区柏木１－７－４５</t>
  </si>
  <si>
    <t>学校法人　仙台みどり学園</t>
  </si>
  <si>
    <t>宮城学院女子大学附属認定こども園　森のこども園</t>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</si>
  <si>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仙台市青葉区桜ヶ丘９－１－１</t>
  </si>
  <si>
    <t>学校法人　宮城学院</t>
  </si>
  <si>
    <t>幼保連携型認定こども園　はせくらまち杜のこども園</t>
    <rPh sb="0" eb="7">
      <t>ヨウホレンケイガタニンテイ</t>
    </rPh>
    <rPh sb="10" eb="11">
      <t>エン</t>
    </rPh>
    <rPh sb="18" eb="19">
      <t>モリ</t>
    </rPh>
    <rPh sb="23" eb="24">
      <t>エン</t>
    </rPh>
    <phoneticPr fontId="1"/>
  </si>
  <si>
    <t>仙台市青葉区支倉町２－５５</t>
  </si>
  <si>
    <t>学校法人　長谷柳絮学園</t>
  </si>
  <si>
    <t>青葉こども園</t>
    <rPh sb="0" eb="2">
      <t>アオバ</t>
    </rPh>
    <rPh sb="5" eb="6">
      <t>エン</t>
    </rPh>
    <phoneticPr fontId="1"/>
  </si>
  <si>
    <t>仙台市青葉区宮町１－４－４７</t>
  </si>
  <si>
    <t>社会福祉法人　青葉福祉会</t>
  </si>
  <si>
    <t>幼保連携型認定こども園　折立幼稚園・ナーサリールーム</t>
    <rPh sb="0" eb="7">
      <t>ヨウホレンケイガタニンテイ</t>
    </rPh>
    <rPh sb="10" eb="11">
      <t>エン</t>
    </rPh>
    <rPh sb="12" eb="14">
      <t>オリタテ</t>
    </rPh>
    <rPh sb="14" eb="17">
      <t>ヨウチエン</t>
    </rPh>
    <phoneticPr fontId="1"/>
  </si>
  <si>
    <t>学校法人　愛子学園　折立幼稚園</t>
  </si>
  <si>
    <t>社会福祉法人　想伝舎</t>
  </si>
  <si>
    <t>仙台市青葉区葉山町８－１</t>
    <rPh sb="0" eb="3">
      <t>センダイシ</t>
    </rPh>
    <rPh sb="3" eb="6">
      <t>アオバク</t>
    </rPh>
    <phoneticPr fontId="16"/>
  </si>
  <si>
    <t>社会福祉法人　仙台市社会事業協会</t>
  </si>
  <si>
    <t>71112</t>
  </si>
  <si>
    <t>堤町あしぐろこども園</t>
    <rPh sb="0" eb="1">
      <t>ツツミ</t>
    </rPh>
    <rPh sb="1" eb="2">
      <t>マチ</t>
    </rPh>
    <rPh sb="9" eb="10">
      <t>エン</t>
    </rPh>
    <phoneticPr fontId="7"/>
  </si>
  <si>
    <t>社会福祉法人　円周福祉会</t>
  </si>
  <si>
    <t>立華認定こども園</t>
    <rPh sb="0" eb="2">
      <t>タチバナ</t>
    </rPh>
    <rPh sb="2" eb="4">
      <t>ニンテイ</t>
    </rPh>
    <rPh sb="7" eb="8">
      <t>エン</t>
    </rPh>
    <phoneticPr fontId="1"/>
  </si>
  <si>
    <t>仙台市宮城野区中野字大貝沼２０－１７</t>
  </si>
  <si>
    <t>学校法人　立華学園</t>
  </si>
  <si>
    <t>新田すいせんこども園</t>
    <rPh sb="0" eb="2">
      <t>シンデン</t>
    </rPh>
    <rPh sb="9" eb="10">
      <t>エン</t>
    </rPh>
    <phoneticPr fontId="1"/>
  </si>
  <si>
    <t>仙台市青葉区栗生１－２５－１</t>
  </si>
  <si>
    <t>原町すいせんこども園</t>
    <rPh sb="0" eb="2">
      <t>ハラマチ</t>
    </rPh>
    <rPh sb="9" eb="10">
      <t>エン</t>
    </rPh>
    <phoneticPr fontId="1"/>
  </si>
  <si>
    <t>新田東すいせんこども園</t>
    <rPh sb="0" eb="2">
      <t>シンデン</t>
    </rPh>
    <rPh sb="2" eb="3">
      <t>ヒガシ</t>
    </rPh>
    <rPh sb="10" eb="11">
      <t>エン</t>
    </rPh>
    <phoneticPr fontId="1"/>
  </si>
  <si>
    <t>認定こども園ナザレト愛児園</t>
    <rPh sb="0" eb="2">
      <t>ニンテイ</t>
    </rPh>
    <rPh sb="5" eb="6">
      <t>エン</t>
    </rPh>
    <rPh sb="10" eb="11">
      <t>アイ</t>
    </rPh>
    <rPh sb="11" eb="12">
      <t>ジ</t>
    </rPh>
    <rPh sb="12" eb="13">
      <t>エン</t>
    </rPh>
    <phoneticPr fontId="2"/>
  </si>
  <si>
    <t>仙台市宮城野区東仙台６－８－２０</t>
  </si>
  <si>
    <t>学校法人　仙台百合学院</t>
  </si>
  <si>
    <t>さゆりこども園</t>
    <rPh sb="6" eb="7">
      <t>エン</t>
    </rPh>
    <phoneticPr fontId="2"/>
  </si>
  <si>
    <t>仙台市宮城野区枡江１－２</t>
  </si>
  <si>
    <t>社会福祉法人　善き牧者会</t>
  </si>
  <si>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3"/>
  </si>
  <si>
    <t>仙台市宮城野区岩切字高江４５</t>
  </si>
  <si>
    <t>学校法人　本松学園　岩切東光第二幼稚園</t>
  </si>
  <si>
    <t>認定こども園　東盛マイトリー幼稚園</t>
    <rPh sb="0" eb="2">
      <t>ニンテイ</t>
    </rPh>
    <rPh sb="5" eb="6">
      <t>エン</t>
    </rPh>
    <rPh sb="7" eb="8">
      <t>ヒガシ</t>
    </rPh>
    <rPh sb="8" eb="9">
      <t>モリ</t>
    </rPh>
    <rPh sb="14" eb="17">
      <t>ヨウチエン</t>
    </rPh>
    <phoneticPr fontId="2"/>
  </si>
  <si>
    <t>仙台市宮城野区新田２－２０－３８</t>
  </si>
  <si>
    <t>学校法人　清野学園　東盛幼稚園</t>
  </si>
  <si>
    <t>仙台市宮城野区出花１－２７９</t>
  </si>
  <si>
    <t>仙台市若林区沖野字高野南１９７－１</t>
  </si>
  <si>
    <t>71212</t>
  </si>
  <si>
    <t>福田町あしぐろこども園</t>
    <rPh sb="0" eb="3">
      <t>フクダマチ</t>
    </rPh>
    <rPh sb="10" eb="11">
      <t>エン</t>
    </rPh>
    <phoneticPr fontId="7"/>
  </si>
  <si>
    <t>学校法人七郷学園　蒲町こども園</t>
    <rPh sb="0" eb="2">
      <t>ガッコウ</t>
    </rPh>
    <rPh sb="2" eb="4">
      <t>ホウジン</t>
    </rPh>
    <rPh sb="4" eb="5">
      <t>シチ</t>
    </rPh>
    <rPh sb="5" eb="6">
      <t>ゴウ</t>
    </rPh>
    <rPh sb="6" eb="8">
      <t>ガクエン</t>
    </rPh>
    <rPh sb="9" eb="11">
      <t>カバノマチ</t>
    </rPh>
    <rPh sb="14" eb="15">
      <t>エン</t>
    </rPh>
    <phoneticPr fontId="1"/>
  </si>
  <si>
    <t>仙台市若林区荒井３－１５－９</t>
  </si>
  <si>
    <t>河原町すいせんこども園</t>
    <rPh sb="0" eb="3">
      <t>カワラマチ</t>
    </rPh>
    <rPh sb="10" eb="11">
      <t>エン</t>
    </rPh>
    <phoneticPr fontId="1"/>
  </si>
  <si>
    <t>幼保連携型認定こども園　荒井マーヤこども園</t>
    <rPh sb="0" eb="2">
      <t>ヨウホ</t>
    </rPh>
    <rPh sb="2" eb="7">
      <t>レンケイガタニンテイ</t>
    </rPh>
    <rPh sb="10" eb="11">
      <t>エン</t>
    </rPh>
    <rPh sb="12" eb="14">
      <t>アライ</t>
    </rPh>
    <rPh sb="20" eb="21">
      <t>エン</t>
    </rPh>
    <phoneticPr fontId="2"/>
  </si>
  <si>
    <t>仙台市若林区新寺３－８－５</t>
  </si>
  <si>
    <t>社会福祉法人　仙慈会　荒井マーヤこども園</t>
  </si>
  <si>
    <t>幼保連携型認定こども園　仙台保育園</t>
    <rPh sb="0" eb="7">
      <t>ヨウホレンケイガタニンテイ</t>
    </rPh>
    <rPh sb="10" eb="11">
      <t>エン</t>
    </rPh>
    <rPh sb="12" eb="14">
      <t>センダイ</t>
    </rPh>
    <rPh sb="14" eb="17">
      <t>ホイクエン</t>
    </rPh>
    <phoneticPr fontId="1"/>
  </si>
  <si>
    <t>仙台市青葉区葉山町８－１</t>
  </si>
  <si>
    <t>認定ろりぽっぷこども園</t>
    <rPh sb="0" eb="2">
      <t>ニンテイ</t>
    </rPh>
    <rPh sb="10" eb="11">
      <t>エン</t>
    </rPh>
    <phoneticPr fontId="1"/>
  </si>
  <si>
    <t>仙台市青葉区宮町１－４－４７</t>
    <rPh sb="0" eb="3">
      <t>センダイシ</t>
    </rPh>
    <rPh sb="3" eb="6">
      <t>アオバク</t>
    </rPh>
    <phoneticPr fontId="16"/>
  </si>
  <si>
    <t>仙台市若林区卸町2-1-17</t>
    <rPh sb="0" eb="3">
      <t>センダイシ</t>
    </rPh>
    <rPh sb="3" eb="6">
      <t>ワカバヤシク</t>
    </rPh>
    <rPh sb="6" eb="8">
      <t>オロシマチ</t>
    </rPh>
    <phoneticPr fontId="16"/>
  </si>
  <si>
    <t>社会福祉法人　光の子福祉会</t>
  </si>
  <si>
    <t>71309</t>
  </si>
  <si>
    <t>幼保連携型認定こども園　能仁保児園</t>
    <rPh sb="0" eb="7">
      <t>ヨウホレンケイガタニンテイ</t>
    </rPh>
    <rPh sb="10" eb="11">
      <t>エン</t>
    </rPh>
    <rPh sb="12" eb="14">
      <t>ノウニン</t>
    </rPh>
    <rPh sb="14" eb="15">
      <t>ホ</t>
    </rPh>
    <rPh sb="15" eb="16">
      <t>ジ</t>
    </rPh>
    <rPh sb="16" eb="17">
      <t>エン</t>
    </rPh>
    <phoneticPr fontId="7"/>
  </si>
  <si>
    <t>社会福祉法人　仙慈会</t>
  </si>
  <si>
    <t>認定こども園くり幼稚園・くりっこ保育園</t>
    <rPh sb="0" eb="2">
      <t>ニンテイ</t>
    </rPh>
    <rPh sb="5" eb="6">
      <t>エン</t>
    </rPh>
    <rPh sb="8" eb="11">
      <t>ヨウチエン</t>
    </rPh>
    <rPh sb="16" eb="19">
      <t>ホイクエン</t>
    </rPh>
    <phoneticPr fontId="1"/>
  </si>
  <si>
    <t>仙台市太白区西中田６－８－２０</t>
  </si>
  <si>
    <t>学校法人　前田学園</t>
  </si>
  <si>
    <t>認定向山こども園</t>
    <rPh sb="0" eb="2">
      <t>ニンテイ</t>
    </rPh>
    <rPh sb="2" eb="4">
      <t>ムカイヤマ</t>
    </rPh>
    <rPh sb="7" eb="8">
      <t>エン</t>
    </rPh>
    <phoneticPr fontId="1"/>
  </si>
  <si>
    <t>仙台市太白区八木山緑町２１－１０</t>
  </si>
  <si>
    <t>学校法人　仙台こひつじ学園</t>
  </si>
  <si>
    <t>ゆりかご認定こども園</t>
    <rPh sb="4" eb="6">
      <t>ニンテイ</t>
    </rPh>
    <rPh sb="9" eb="10">
      <t>エン</t>
    </rPh>
    <phoneticPr fontId="1"/>
  </si>
  <si>
    <t>仙台市太白区袋原6-6-10</t>
    <rPh sb="0" eb="3">
      <t>センダイシ</t>
    </rPh>
    <rPh sb="3" eb="6">
      <t>タイハクク</t>
    </rPh>
    <rPh sb="6" eb="8">
      <t>フクロバラ</t>
    </rPh>
    <phoneticPr fontId="16"/>
  </si>
  <si>
    <t>学校法人　清泉学園</t>
  </si>
  <si>
    <t>西多賀チェリーこども園</t>
    <rPh sb="0" eb="3">
      <t>ニシタガ</t>
    </rPh>
    <rPh sb="10" eb="11">
      <t>エン</t>
    </rPh>
    <phoneticPr fontId="1"/>
  </si>
  <si>
    <t>仙台市青葉区中央四丁目７-20</t>
    <rPh sb="3" eb="6">
      <t>アオバク</t>
    </rPh>
    <rPh sb="6" eb="8">
      <t>チュウオウ</t>
    </rPh>
    <rPh sb="8" eb="11">
      <t>４チョウメ</t>
    </rPh>
    <phoneticPr fontId="16"/>
  </si>
  <si>
    <t>社会福祉法人　北杜福祉会</t>
  </si>
  <si>
    <t>太子堂すいせんこども園</t>
    <rPh sb="0" eb="3">
      <t>タイシドウ</t>
    </rPh>
    <rPh sb="10" eb="11">
      <t>エン</t>
    </rPh>
    <phoneticPr fontId="1"/>
  </si>
  <si>
    <t>太白すぎのここども園</t>
    <rPh sb="0" eb="2">
      <t>タイハク</t>
    </rPh>
    <rPh sb="9" eb="10">
      <t>エン</t>
    </rPh>
    <phoneticPr fontId="2"/>
  </si>
  <si>
    <t>柴田郡村田町大字足立字上ヶ戸１７－５</t>
  </si>
  <si>
    <t>社会福祉法人　柏松会</t>
  </si>
  <si>
    <t>バンビの森こども園</t>
    <rPh sb="4" eb="5">
      <t>モリ</t>
    </rPh>
    <rPh sb="8" eb="9">
      <t>エン</t>
    </rPh>
    <phoneticPr fontId="2"/>
  </si>
  <si>
    <t>仙台市太白区中田４－１－３－１</t>
  </si>
  <si>
    <t>大野田すぎのここども園</t>
    <rPh sb="0" eb="3">
      <t>オオノダ</t>
    </rPh>
    <rPh sb="10" eb="11">
      <t>エン</t>
    </rPh>
    <phoneticPr fontId="1"/>
  </si>
  <si>
    <t>仙台市青葉区立町９－７</t>
  </si>
  <si>
    <t>社会福祉法人　仙台ＹＭＣＡ福祉会</t>
  </si>
  <si>
    <t>泉第2チェリーこども園</t>
    <rPh sb="0" eb="1">
      <t>イズミ</t>
    </rPh>
    <rPh sb="1" eb="2">
      <t>ダイ</t>
    </rPh>
    <rPh sb="10" eb="11">
      <t>エン</t>
    </rPh>
    <phoneticPr fontId="1"/>
  </si>
  <si>
    <t>幼保連携型認定こども園　やかまし村</t>
    <rPh sb="0" eb="2">
      <t>ヨウホ</t>
    </rPh>
    <rPh sb="2" eb="5">
      <t>レンケイガタ</t>
    </rPh>
    <rPh sb="5" eb="7">
      <t>ニンテイ</t>
    </rPh>
    <rPh sb="10" eb="11">
      <t>エン</t>
    </rPh>
    <rPh sb="16" eb="17">
      <t>ムラ</t>
    </rPh>
    <phoneticPr fontId="1"/>
  </si>
  <si>
    <t>泉チェリーこども園</t>
    <rPh sb="0" eb="1">
      <t>イズミ</t>
    </rPh>
    <rPh sb="8" eb="9">
      <t>エン</t>
    </rPh>
    <phoneticPr fontId="1"/>
  </si>
  <si>
    <t>寺岡すいせんこども園</t>
    <rPh sb="0" eb="2">
      <t>テラオカ</t>
    </rPh>
    <rPh sb="9" eb="10">
      <t>エン</t>
    </rPh>
    <phoneticPr fontId="1"/>
  </si>
  <si>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2"/>
  </si>
  <si>
    <t>仙台市泉区小角字大満寺２２－４</t>
  </si>
  <si>
    <t>学校法人　秀志学園</t>
  </si>
  <si>
    <t>幼保連携型認定こども園　高森サーラこども園</t>
    <rPh sb="0" eb="2">
      <t>ヨウホ</t>
    </rPh>
    <rPh sb="2" eb="7">
      <t>レンケイガタニンテイ</t>
    </rPh>
    <rPh sb="10" eb="11">
      <t>エン</t>
    </rPh>
    <rPh sb="12" eb="14">
      <t>タカモリ</t>
    </rPh>
    <rPh sb="20" eb="21">
      <t>エン</t>
    </rPh>
    <phoneticPr fontId="2"/>
  </si>
  <si>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</si>
  <si>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仙台市泉区住吉台西２－７－６</t>
  </si>
  <si>
    <t>社会福祉法人　一寿会</t>
  </si>
  <si>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</si>
  <si>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仙台市泉区桂３－１９－６</t>
  </si>
  <si>
    <t>社会福祉法人　鼎会</t>
  </si>
  <si>
    <t>仙台市青葉区栗生１－２５－１</t>
    <rPh sb="0" eb="3">
      <t>センダイシ</t>
    </rPh>
    <rPh sb="3" eb="6">
      <t>アオバク</t>
    </rPh>
    <phoneticPr fontId="16"/>
  </si>
  <si>
    <t>栗生あおばこども園</t>
    <rPh sb="0" eb="2">
      <t>クリュウ</t>
    </rPh>
    <rPh sb="8" eb="9">
      <t>エン</t>
    </rPh>
    <phoneticPr fontId="1"/>
  </si>
  <si>
    <t>角田市島田字御蔵林５９</t>
  </si>
  <si>
    <t>社会福祉法人　恵萩会</t>
  </si>
  <si>
    <t>認定こども園（幼稚園型）</t>
    <rPh sb="7" eb="10">
      <t>ヨウチエン</t>
    </rPh>
    <phoneticPr fontId="8"/>
  </si>
  <si>
    <t>認定こども園　仙台YMCA幼稚園</t>
    <rPh sb="0" eb="2">
      <t>ニンテイ</t>
    </rPh>
    <rPh sb="5" eb="6">
      <t>エン</t>
    </rPh>
    <rPh sb="7" eb="9">
      <t>センダイ</t>
    </rPh>
    <rPh sb="13" eb="16">
      <t>ヨウチエン</t>
    </rPh>
    <phoneticPr fontId="1"/>
  </si>
  <si>
    <t>学校法人　仙台ＹＭＣＡ学園　仙台ＹＭＣＡ幼稚園</t>
  </si>
  <si>
    <t>認定こども園　旭ケ丘幼稚園</t>
    <rPh sb="0" eb="2">
      <t>ニンテイ</t>
    </rPh>
    <rPh sb="5" eb="6">
      <t>エン</t>
    </rPh>
    <rPh sb="7" eb="8">
      <t>アサヒ</t>
    </rPh>
    <rPh sb="9" eb="10">
      <t>オカ</t>
    </rPh>
    <rPh sb="10" eb="13">
      <t>ヨウチエン</t>
    </rPh>
    <phoneticPr fontId="1"/>
  </si>
  <si>
    <t>仙台市青葉区旭ヶ丘２－２２－２１</t>
  </si>
  <si>
    <t>学校法人　旭ケ丘学園</t>
  </si>
  <si>
    <t>72105</t>
  </si>
  <si>
    <t>認定こども園　東二番丁幼稚園</t>
    <rPh sb="0" eb="2">
      <t>ニンテイ</t>
    </rPh>
    <rPh sb="5" eb="6">
      <t>エン</t>
    </rPh>
    <rPh sb="7" eb="8">
      <t>ヒガシ</t>
    </rPh>
    <rPh sb="8" eb="10">
      <t>ニバン</t>
    </rPh>
    <rPh sb="10" eb="11">
      <t>チョウ</t>
    </rPh>
    <rPh sb="11" eb="14">
      <t>ヨウチエン</t>
    </rPh>
    <phoneticPr fontId="7"/>
  </si>
  <si>
    <t>仙台市青葉区一番町2-1-4</t>
    <rPh sb="6" eb="9">
      <t>イチバンチョウ</t>
    </rPh>
    <phoneticPr fontId="16"/>
  </si>
  <si>
    <t>学校法人　曽根学園</t>
  </si>
  <si>
    <t>認定こども園　東仙台幼稚園</t>
    <rPh sb="0" eb="2">
      <t>ニンテイ</t>
    </rPh>
    <rPh sb="5" eb="6">
      <t>エン</t>
    </rPh>
    <rPh sb="7" eb="8">
      <t>ヒガシ</t>
    </rPh>
    <rPh sb="8" eb="10">
      <t>センダイ</t>
    </rPh>
    <rPh sb="10" eb="13">
      <t>ヨウチエン</t>
    </rPh>
    <phoneticPr fontId="2"/>
  </si>
  <si>
    <t>仙台市宮城野区燕沢１－１５－２５</t>
  </si>
  <si>
    <t>学校法人　清野学園　東仙台幼稚園</t>
  </si>
  <si>
    <t>72202</t>
  </si>
  <si>
    <t>上田子幼稚園</t>
    <rPh sb="0" eb="1">
      <t>カミ</t>
    </rPh>
    <rPh sb="1" eb="3">
      <t>タゴ</t>
    </rPh>
    <rPh sb="3" eb="6">
      <t>ヨウチエン</t>
    </rPh>
    <phoneticPr fontId="2"/>
  </si>
  <si>
    <t>仙台市宮城野区田子3-13-36</t>
    <rPh sb="0" eb="3">
      <t>センダイシ</t>
    </rPh>
    <rPh sb="3" eb="7">
      <t>ミヤギノク</t>
    </rPh>
    <rPh sb="7" eb="9">
      <t>タゴ</t>
    </rPh>
    <phoneticPr fontId="16"/>
  </si>
  <si>
    <t>学校法人　庄司学園　上田子幼稚園</t>
  </si>
  <si>
    <t>72203</t>
  </si>
  <si>
    <t>ふくだまち幼稚園</t>
    <rPh sb="5" eb="8">
      <t>ヨウチエン</t>
    </rPh>
    <phoneticPr fontId="7"/>
  </si>
  <si>
    <t>仙台市宮城野区福田町二丁目26-1</t>
  </si>
  <si>
    <t>学校法人　福田学園</t>
  </si>
  <si>
    <t>72204</t>
  </si>
  <si>
    <t>幼稚園型認定こども園　鶴ケ谷幼稚園</t>
    <rPh sb="0" eb="3">
      <t>ヨウチエン</t>
    </rPh>
    <rPh sb="3" eb="4">
      <t>ガタ</t>
    </rPh>
    <rPh sb="4" eb="6">
      <t>ニンテイ</t>
    </rPh>
    <rPh sb="9" eb="10">
      <t>エン</t>
    </rPh>
    <rPh sb="11" eb="14">
      <t>ツルガヤ</t>
    </rPh>
    <rPh sb="14" eb="17">
      <t>ヨウチエン</t>
    </rPh>
    <phoneticPr fontId="7"/>
  </si>
  <si>
    <t xml:space="preserve"> 仙台市青葉区本町２－１１－１０ </t>
  </si>
  <si>
    <t>学校法人　菅原学園</t>
  </si>
  <si>
    <t>認定こども園　るり幼稚園</t>
    <rPh sb="0" eb="2">
      <t>ニンテイ</t>
    </rPh>
    <rPh sb="5" eb="6">
      <t>エン</t>
    </rPh>
    <rPh sb="9" eb="12">
      <t>ヨウチエン</t>
    </rPh>
    <phoneticPr fontId="2"/>
  </si>
  <si>
    <t>仙台市若林区六丁の目南町４－３８</t>
  </si>
  <si>
    <t>学校法人　陸奥国分寺学園　るり幼稚園</t>
  </si>
  <si>
    <t xml:space="preserve">幼稚園型認定こども園 聖ウルスラ学院英智幼稚園 </t>
    <rPh sb="0" eb="3">
      <t>ヨウチエン</t>
    </rPh>
    <rPh sb="3" eb="4">
      <t>ガタ</t>
    </rPh>
    <phoneticPr fontId="1"/>
  </si>
  <si>
    <t>仙台市若林区木ノ下1-25-25</t>
    <rPh sb="0" eb="3">
      <t>センダイシ</t>
    </rPh>
    <rPh sb="3" eb="6">
      <t>ワカバヤシク</t>
    </rPh>
    <rPh sb="6" eb="7">
      <t>キ</t>
    </rPh>
    <rPh sb="8" eb="9">
      <t>シタ</t>
    </rPh>
    <phoneticPr fontId="16"/>
  </si>
  <si>
    <t>学校法人　聖ウルスラ学院　聖ウルスラ学院英智幼稚園</t>
  </si>
  <si>
    <t>72303</t>
  </si>
  <si>
    <t>認定こども園ドリーム幼稚園</t>
    <rPh sb="0" eb="2">
      <t>ニンテイ</t>
    </rPh>
    <rPh sb="5" eb="6">
      <t>エン</t>
    </rPh>
    <rPh sb="10" eb="13">
      <t>ヨウチエン</t>
    </rPh>
    <phoneticPr fontId="4"/>
  </si>
  <si>
    <t>仙台市若林区下飯田字築道11</t>
    <rPh sb="0" eb="3">
      <t>センダイシ</t>
    </rPh>
    <rPh sb="3" eb="6">
      <t>ワカバヤシク</t>
    </rPh>
    <rPh sb="6" eb="7">
      <t>シモ</t>
    </rPh>
    <rPh sb="7" eb="9">
      <t>イイダ</t>
    </rPh>
    <rPh sb="9" eb="10">
      <t>アザ</t>
    </rPh>
    <rPh sb="10" eb="12">
      <t>ツイドウ</t>
    </rPh>
    <phoneticPr fontId="16"/>
  </si>
  <si>
    <t>学校法人　六郷学園　ドリーム幼稚園</t>
  </si>
  <si>
    <t>72304</t>
  </si>
  <si>
    <t>学校法人七郷学園　七郷こども園</t>
    <rPh sb="0" eb="2">
      <t>ガッコウ</t>
    </rPh>
    <rPh sb="2" eb="4">
      <t>ホウジン</t>
    </rPh>
    <rPh sb="4" eb="6">
      <t>シチゴウ</t>
    </rPh>
    <rPh sb="6" eb="8">
      <t>ガクエン</t>
    </rPh>
    <rPh sb="9" eb="11">
      <t>シチゴウ</t>
    </rPh>
    <rPh sb="14" eb="15">
      <t>エン</t>
    </rPh>
    <phoneticPr fontId="4"/>
  </si>
  <si>
    <t>仙台市若林区荒井３－１５－９</t>
    <rPh sb="0" eb="3">
      <t>センダイシ</t>
    </rPh>
    <rPh sb="3" eb="6">
      <t>ワカバヤシク</t>
    </rPh>
    <phoneticPr fontId="16"/>
  </si>
  <si>
    <t>学校法人　七郷学園　七郷こども園</t>
  </si>
  <si>
    <t>幼稚園型認定こども園　若竹幼稚園</t>
    <rPh sb="0" eb="3">
      <t>ヨウチエン</t>
    </rPh>
    <rPh sb="3" eb="4">
      <t>ガタ</t>
    </rPh>
    <rPh sb="4" eb="6">
      <t>ニンテイ</t>
    </rPh>
    <rPh sb="9" eb="10">
      <t>エン</t>
    </rPh>
    <rPh sb="11" eb="13">
      <t>ワカタケ</t>
    </rPh>
    <rPh sb="13" eb="16">
      <t>ヨウチエン</t>
    </rPh>
    <phoneticPr fontId="1"/>
  </si>
  <si>
    <t>仙台市太白区四郎丸字吹上２３</t>
  </si>
  <si>
    <t>宗教法人　真宗大谷派宝林寺　若竹幼稚園</t>
  </si>
  <si>
    <t>泉第二幼稚園</t>
    <rPh sb="0" eb="1">
      <t>イズミ</t>
    </rPh>
    <rPh sb="1" eb="3">
      <t>ダイニ</t>
    </rPh>
    <rPh sb="3" eb="6">
      <t>ヨウチエン</t>
    </rPh>
    <phoneticPr fontId="1"/>
  </si>
  <si>
    <t>仙台市泉区将監１３－１－１</t>
  </si>
  <si>
    <t>学校法人　庄司学園　泉第二幼稚園</t>
  </si>
  <si>
    <t>ねのしろいし幼稚園</t>
    <rPh sb="6" eb="9">
      <t>ヨウチエン</t>
    </rPh>
    <phoneticPr fontId="1"/>
  </si>
  <si>
    <t>学校法人　庄司学園　根白石幼稚園</t>
  </si>
  <si>
    <t>学校法人　長谷柳絮学園　いずみ松陵幼稚園</t>
  </si>
  <si>
    <t>学校法人　村山学園　南光幼稚園</t>
  </si>
  <si>
    <t>学校法人　村山学園　南光第二幼稚園</t>
  </si>
  <si>
    <t>学校法人　村山学園　南光シオン幼稚園</t>
  </si>
  <si>
    <t>学校法人　おおとり学園　南光紫陽幼稚園</t>
  </si>
  <si>
    <t>72508</t>
  </si>
  <si>
    <t>幼稚園型認定こども園　こどもの国幼稚園</t>
    <rPh sb="0" eb="3">
      <t>ヨウチエン</t>
    </rPh>
    <rPh sb="3" eb="4">
      <t>ガタ</t>
    </rPh>
    <rPh sb="4" eb="6">
      <t>ニンテイ</t>
    </rPh>
    <rPh sb="9" eb="10">
      <t>エン</t>
    </rPh>
    <rPh sb="15" eb="16">
      <t>クニ</t>
    </rPh>
    <rPh sb="16" eb="19">
      <t>ヨウチエン</t>
    </rPh>
    <phoneticPr fontId="4"/>
  </si>
  <si>
    <t xml:space="preserve"> 仙台市青葉区本町２－１１－１０ </t>
    <rPh sb="1" eb="4">
      <t>センダイシ</t>
    </rPh>
    <rPh sb="4" eb="7">
      <t>アオバク</t>
    </rPh>
    <rPh sb="7" eb="9">
      <t>ホンマチ</t>
    </rPh>
    <phoneticPr fontId="16"/>
  </si>
  <si>
    <t>認定こども園友愛幼稚園</t>
    <rPh sb="0" eb="2">
      <t>ニンテイ</t>
    </rPh>
    <rPh sb="5" eb="6">
      <t>エン</t>
    </rPh>
    <rPh sb="6" eb="8">
      <t>ユウアイ</t>
    </rPh>
    <rPh sb="8" eb="11">
      <t>ヨウチエン</t>
    </rPh>
    <phoneticPr fontId="1"/>
  </si>
  <si>
    <t>仙台市青葉区国見６－４５－１</t>
  </si>
  <si>
    <t>学校法人　東北文化学園大学</t>
  </si>
  <si>
    <t>認定こども園（保育所型）</t>
    <rPh sb="7" eb="9">
      <t>ホイク</t>
    </rPh>
    <rPh sb="9" eb="10">
      <t>ショ</t>
    </rPh>
    <phoneticPr fontId="8"/>
  </si>
  <si>
    <t>仙台市若林区卸町３－１－４</t>
  </si>
  <si>
    <t>みのりこども園</t>
    <rPh sb="6" eb="7">
      <t>エン</t>
    </rPh>
    <phoneticPr fontId="1"/>
  </si>
  <si>
    <t>仙台市青葉区木町通2-3-39</t>
    <rPh sb="0" eb="3">
      <t>センダイシ</t>
    </rPh>
    <rPh sb="3" eb="6">
      <t>アオバク</t>
    </rPh>
    <rPh sb="6" eb="8">
      <t>キマチ</t>
    </rPh>
    <rPh sb="8" eb="9">
      <t>ドオリ</t>
    </rPh>
    <phoneticPr fontId="16"/>
  </si>
  <si>
    <t>認定こども園　TOBINOKO</t>
    <rPh sb="0" eb="2">
      <t>ニンテイ</t>
    </rPh>
    <rPh sb="5" eb="6">
      <t>エン</t>
    </rPh>
    <phoneticPr fontId="1"/>
  </si>
  <si>
    <t>仙台市青葉区中山2-17-1</t>
    <rPh sb="0" eb="3">
      <t>センダイシ</t>
    </rPh>
    <rPh sb="3" eb="6">
      <t>アオバク</t>
    </rPh>
    <rPh sb="6" eb="8">
      <t>ナカヤマ</t>
    </rPh>
    <phoneticPr fontId="16"/>
  </si>
  <si>
    <t>社会福祉法人　中山福祉会</t>
  </si>
  <si>
    <t>73104</t>
  </si>
  <si>
    <t>仙台らぴあこども園</t>
    <rPh sb="0" eb="2">
      <t>センダイ</t>
    </rPh>
    <rPh sb="8" eb="9">
      <t>エン</t>
    </rPh>
    <phoneticPr fontId="1"/>
  </si>
  <si>
    <t>仙台市泉区上谷刈1-6-30</t>
    <rPh sb="0" eb="3">
      <t>センダイシ</t>
    </rPh>
    <rPh sb="3" eb="5">
      <t>イズミク</t>
    </rPh>
    <rPh sb="5" eb="6">
      <t>カミ</t>
    </rPh>
    <rPh sb="6" eb="7">
      <t>タニ</t>
    </rPh>
    <rPh sb="7" eb="8">
      <t>カリ</t>
    </rPh>
    <phoneticPr fontId="16"/>
  </si>
  <si>
    <t>特定非営利活動法人　こどもステーション・ＭＩＹＡＧＩ</t>
  </si>
  <si>
    <t>73105</t>
  </si>
  <si>
    <t>ロリポップクラブマザリーズ電力ビル園</t>
    <rPh sb="13" eb="15">
      <t>デンリョク</t>
    </rPh>
    <rPh sb="17" eb="18">
      <t>エン</t>
    </rPh>
    <phoneticPr fontId="12"/>
  </si>
  <si>
    <t>73106</t>
  </si>
  <si>
    <t>認定こども園　八幡こばと園</t>
    <rPh sb="7" eb="9">
      <t>ヤハタ</t>
    </rPh>
    <rPh sb="12" eb="13">
      <t>エン</t>
    </rPh>
    <phoneticPr fontId="4"/>
  </si>
  <si>
    <t>仙台市宮城野区新田東2-5-5</t>
    <rPh sb="0" eb="3">
      <t>センダイシ</t>
    </rPh>
    <rPh sb="3" eb="7">
      <t>ミヤギノク</t>
    </rPh>
    <rPh sb="7" eb="9">
      <t>シンデン</t>
    </rPh>
    <rPh sb="9" eb="10">
      <t>ヒガシ</t>
    </rPh>
    <phoneticPr fontId="16"/>
  </si>
  <si>
    <t>社会福祉法人　仙台市民生児童委員会</t>
  </si>
  <si>
    <t>73107</t>
  </si>
  <si>
    <t>仙台市青葉区昭和町４番１１号</t>
  </si>
  <si>
    <t>社会福祉法人　未来福祉会</t>
  </si>
  <si>
    <t>73108</t>
  </si>
  <si>
    <r>
      <t>杜のみらい</t>
    </r>
    <r>
      <rPr>
        <sz val="10"/>
        <color theme="1"/>
        <rFont val="游ゴシック"/>
        <family val="3"/>
        <charset val="128"/>
      </rPr>
      <t>こども園</t>
    </r>
    <rPh sb="0" eb="1">
      <t>モリ</t>
    </rPh>
    <rPh sb="8" eb="9">
      <t>エン</t>
    </rPh>
    <phoneticPr fontId="7"/>
  </si>
  <si>
    <t>73109</t>
  </si>
  <si>
    <r>
      <rPr>
        <sz val="10"/>
        <color theme="1"/>
        <rFont val="游ゴシック"/>
        <family val="3"/>
        <charset val="128"/>
      </rPr>
      <t>認定マザーズ・ばんすいこども園</t>
    </r>
    <rPh sb="0" eb="2">
      <t>ニンテイ</t>
    </rPh>
    <rPh sb="14" eb="15">
      <t>エン</t>
    </rPh>
    <phoneticPr fontId="7"/>
  </si>
  <si>
    <t>株式会社　マザーズえりあサービス　認定マザーズ・ばんすいこども園</t>
  </si>
  <si>
    <t>73110</t>
  </si>
  <si>
    <r>
      <rPr>
        <sz val="10"/>
        <color theme="1"/>
        <rFont val="游ゴシック"/>
        <family val="3"/>
        <charset val="128"/>
      </rPr>
      <t>認定マザーズ・かみすぎこども園</t>
    </r>
    <rPh sb="0" eb="2">
      <t>ニンテイ</t>
    </rPh>
    <rPh sb="14" eb="15">
      <t>エン</t>
    </rPh>
    <phoneticPr fontId="7"/>
  </si>
  <si>
    <t>社会福祉法人　マザーズ福祉会</t>
  </si>
  <si>
    <t>73111</t>
  </si>
  <si>
    <r>
      <rPr>
        <sz val="10"/>
        <color theme="1"/>
        <rFont val="游ゴシック"/>
        <family val="3"/>
        <charset val="128"/>
      </rPr>
      <t>認定マザーズ・エスパルこども園</t>
    </r>
    <rPh sb="0" eb="2">
      <t>ニンテイ</t>
    </rPh>
    <rPh sb="14" eb="15">
      <t>エン</t>
    </rPh>
    <phoneticPr fontId="7"/>
  </si>
  <si>
    <t>株式会社　マザーズえりあサービス　認定マザーズ・エスパルこども園</t>
  </si>
  <si>
    <t>ますえの森どうわこども園</t>
    <rPh sb="4" eb="5">
      <t>モリ</t>
    </rPh>
    <rPh sb="11" eb="12">
      <t>エン</t>
    </rPh>
    <phoneticPr fontId="1"/>
  </si>
  <si>
    <t>仙台市宮城野区枡江８－１０</t>
  </si>
  <si>
    <t>童和保育サービス株式会社</t>
  </si>
  <si>
    <t>ちゃいるどらんど岩切こども園</t>
    <rPh sb="8" eb="10">
      <t>イワキリ</t>
    </rPh>
    <rPh sb="13" eb="14">
      <t>エン</t>
    </rPh>
    <phoneticPr fontId="2"/>
  </si>
  <si>
    <t>仙台市若林区六丁の目西町３－４１</t>
  </si>
  <si>
    <t>仙台市宮城野区新田東１－８－４</t>
  </si>
  <si>
    <t>仙台ナーサリー株式会社</t>
  </si>
  <si>
    <t>認定こども園　れいんぼーなーさりー原ノ町館</t>
    <rPh sb="0" eb="2">
      <t>ニンテイ</t>
    </rPh>
    <rPh sb="5" eb="6">
      <t>エン</t>
    </rPh>
    <phoneticPr fontId="1"/>
  </si>
  <si>
    <t>仙台市宮城野区田子２－１０－２</t>
  </si>
  <si>
    <t>株式会社　エコエネルギー普及協会</t>
  </si>
  <si>
    <t>ミッキー榴岡公園前こども園</t>
    <rPh sb="8" eb="9">
      <t>マエ</t>
    </rPh>
    <phoneticPr fontId="1"/>
  </si>
  <si>
    <t>仙台市青葉区昭和町４－１１</t>
    <rPh sb="0" eb="3">
      <t>センダイシ</t>
    </rPh>
    <rPh sb="3" eb="6">
      <t>アオバク</t>
    </rPh>
    <rPh sb="6" eb="9">
      <t>ショウワマチ</t>
    </rPh>
    <phoneticPr fontId="16"/>
  </si>
  <si>
    <t>仙台市泉区北中山4-26-18</t>
    <rPh sb="0" eb="3">
      <t>センダイシ</t>
    </rPh>
    <rPh sb="3" eb="5">
      <t>イズミク</t>
    </rPh>
    <rPh sb="5" eb="8">
      <t>キタナカヤマ</t>
    </rPh>
    <phoneticPr fontId="16"/>
  </si>
  <si>
    <t>社会福祉法人　太陽の丘福祉会</t>
  </si>
  <si>
    <t>仙台市宮城野区新田東１－８－４</t>
    <rPh sb="0" eb="3">
      <t>センダイシ</t>
    </rPh>
    <rPh sb="3" eb="7">
      <t>ミヤギノク</t>
    </rPh>
    <rPh sb="7" eb="9">
      <t>シンデン</t>
    </rPh>
    <phoneticPr fontId="16"/>
  </si>
  <si>
    <t>認定こども園れいんぼーなーさりー田子館</t>
    <rPh sb="0" eb="2">
      <t>ニンテイ</t>
    </rPh>
    <rPh sb="5" eb="6">
      <t>エン</t>
    </rPh>
    <phoneticPr fontId="1"/>
  </si>
  <si>
    <t>仙台市宮城野区田子２－１０－２</t>
    <rPh sb="0" eb="3">
      <t>センダイシ</t>
    </rPh>
    <rPh sb="3" eb="7">
      <t>ミヤギノク</t>
    </rPh>
    <phoneticPr fontId="16"/>
  </si>
  <si>
    <t>小田原ことりのうたこども園</t>
  </si>
  <si>
    <t>仙台市宮城野区小田原2-1-32</t>
    <rPh sb="0" eb="3">
      <t>センダイシ</t>
    </rPh>
    <rPh sb="3" eb="7">
      <t>ミヤギノク</t>
    </rPh>
    <rPh sb="7" eb="10">
      <t>オダワラ</t>
    </rPh>
    <phoneticPr fontId="16"/>
  </si>
  <si>
    <t>トータルアート株式会社</t>
  </si>
  <si>
    <t>ありすの国こども園</t>
    <rPh sb="4" eb="5">
      <t>クニ</t>
    </rPh>
    <rPh sb="8" eb="9">
      <t>エン</t>
    </rPh>
    <phoneticPr fontId="1"/>
  </si>
  <si>
    <t>社会福祉法人　喬希会</t>
  </si>
  <si>
    <t>73215</t>
  </si>
  <si>
    <t>認定こども園　新田こばと園</t>
    <rPh sb="7" eb="9">
      <t>シンデン</t>
    </rPh>
    <rPh sb="12" eb="13">
      <t>エン</t>
    </rPh>
    <phoneticPr fontId="4"/>
  </si>
  <si>
    <t>73216</t>
  </si>
  <si>
    <t>アスク小鶴新田こども園</t>
    <rPh sb="3" eb="4">
      <t>チイ</t>
    </rPh>
    <rPh sb="4" eb="5">
      <t>ツル</t>
    </rPh>
    <rPh sb="5" eb="7">
      <t>シンデン</t>
    </rPh>
    <rPh sb="10" eb="11">
      <t>エン</t>
    </rPh>
    <phoneticPr fontId="4"/>
  </si>
  <si>
    <t>東京都港区港南１－２－７０</t>
    <rPh sb="0" eb="2">
      <t>トウキョウ</t>
    </rPh>
    <rPh sb="2" eb="3">
      <t>ト</t>
    </rPh>
    <rPh sb="3" eb="5">
      <t>ミナトク</t>
    </rPh>
    <rPh sb="5" eb="7">
      <t>コウナン</t>
    </rPh>
    <phoneticPr fontId="16"/>
  </si>
  <si>
    <t>株式会社　日本保育サービス</t>
  </si>
  <si>
    <t>73217</t>
  </si>
  <si>
    <t>つばめこども園</t>
    <rPh sb="6" eb="7">
      <t>エン</t>
    </rPh>
    <phoneticPr fontId="4"/>
  </si>
  <si>
    <t>ちゃいるどらんど荒井こども園</t>
    <rPh sb="8" eb="10">
      <t>アライ</t>
    </rPh>
    <rPh sb="13" eb="14">
      <t>エン</t>
    </rPh>
    <phoneticPr fontId="2"/>
  </si>
  <si>
    <t>六丁の目マザーグースこども園</t>
    <rPh sb="0" eb="2">
      <t>ロクチョウ</t>
    </rPh>
    <rPh sb="3" eb="4">
      <t>メ</t>
    </rPh>
    <rPh sb="13" eb="14">
      <t>エン</t>
    </rPh>
    <phoneticPr fontId="1"/>
  </si>
  <si>
    <t>仙台市若林区六丁の目中町１－３８</t>
  </si>
  <si>
    <t>株式会社　マザーグース</t>
  </si>
  <si>
    <t>仙台市若林区蒲町７－８</t>
  </si>
  <si>
    <t>株式会社　おもちゃばこ保育園</t>
  </si>
  <si>
    <t>仙台市若林区六丁の目東町３－１７</t>
  </si>
  <si>
    <t>仙台市若林区伊在3-9-4</t>
    <rPh sb="0" eb="3">
      <t>センダイシ</t>
    </rPh>
    <rPh sb="3" eb="6">
      <t>ワカバヤシク</t>
    </rPh>
    <rPh sb="6" eb="8">
      <t>イザイ</t>
    </rPh>
    <phoneticPr fontId="16"/>
  </si>
  <si>
    <t>社会福祉法人　にじいろ会</t>
  </si>
  <si>
    <t>73310</t>
  </si>
  <si>
    <t>あっぷる荒井こども園</t>
    <rPh sb="4" eb="6">
      <t>アライ</t>
    </rPh>
    <rPh sb="9" eb="10">
      <t>エン</t>
    </rPh>
    <phoneticPr fontId="1"/>
  </si>
  <si>
    <t>仙台市青葉区芋沢字畑前北62</t>
    <rPh sb="0" eb="3">
      <t>センダイシ</t>
    </rPh>
    <rPh sb="3" eb="6">
      <t>アオバク</t>
    </rPh>
    <rPh sb="6" eb="7">
      <t>イモ</t>
    </rPh>
    <rPh sb="7" eb="8">
      <t>サワ</t>
    </rPh>
    <rPh sb="8" eb="9">
      <t>アザ</t>
    </rPh>
    <rPh sb="9" eb="10">
      <t>ハタ</t>
    </rPh>
    <rPh sb="10" eb="11">
      <t>マエ</t>
    </rPh>
    <rPh sb="11" eb="12">
      <t>キタ</t>
    </rPh>
    <phoneticPr fontId="16"/>
  </si>
  <si>
    <t>社会福祉法人　千代福祉会</t>
  </si>
  <si>
    <t>73311</t>
  </si>
  <si>
    <r>
      <rPr>
        <sz val="10"/>
        <color theme="1"/>
        <rFont val="游ゴシック"/>
        <family val="3"/>
        <charset val="128"/>
      </rPr>
      <t>認定マザーズ・サンピアこども園</t>
    </r>
    <rPh sb="0" eb="2">
      <t>ニンテイ</t>
    </rPh>
    <rPh sb="14" eb="15">
      <t>エン</t>
    </rPh>
    <phoneticPr fontId="7"/>
  </si>
  <si>
    <t>株式会社　マザーズえりあサービス　認定マザーズ・サンピアこども園</t>
  </si>
  <si>
    <t>仙台市太白区鹿野３－１４－１５</t>
  </si>
  <si>
    <t>株式会社　ｌｕｍｉｅｒｅひまわり</t>
  </si>
  <si>
    <t>仙台市太白区あすと長町３－２－２３</t>
  </si>
  <si>
    <t>仙台市若林区若林１－６－１７</t>
  </si>
  <si>
    <t>仙台市若林区土樋104</t>
    <rPh sb="0" eb="3">
      <t>センダイシ</t>
    </rPh>
    <rPh sb="3" eb="6">
      <t>ワカバヤシク</t>
    </rPh>
    <rPh sb="6" eb="7">
      <t>ツチ</t>
    </rPh>
    <rPh sb="7" eb="8">
      <t>トイ</t>
    </rPh>
    <phoneticPr fontId="16"/>
  </si>
  <si>
    <t>株式会社　仙台進学プラザ</t>
  </si>
  <si>
    <t>73406</t>
  </si>
  <si>
    <t>ロリポップクラブマザリーズ柳生</t>
    <rPh sb="13" eb="15">
      <t>ヤギュウ</t>
    </rPh>
    <phoneticPr fontId="12"/>
  </si>
  <si>
    <t>73407</t>
  </si>
  <si>
    <t>八木山あおばこども園</t>
    <rPh sb="0" eb="3">
      <t>ヤギヤマ</t>
    </rPh>
    <rPh sb="9" eb="10">
      <t>エン</t>
    </rPh>
    <phoneticPr fontId="4"/>
  </si>
  <si>
    <t>73408</t>
  </si>
  <si>
    <t>アスク長町南こども園</t>
    <rPh sb="3" eb="5">
      <t>ナガマチ</t>
    </rPh>
    <rPh sb="5" eb="6">
      <t>ミナミ</t>
    </rPh>
    <rPh sb="9" eb="10">
      <t>エン</t>
    </rPh>
    <phoneticPr fontId="4"/>
  </si>
  <si>
    <t>73409</t>
  </si>
  <si>
    <t>YMCA長町こども園</t>
    <rPh sb="4" eb="6">
      <t>ナガマチ</t>
    </rPh>
    <rPh sb="9" eb="10">
      <t>エン</t>
    </rPh>
    <phoneticPr fontId="7"/>
  </si>
  <si>
    <t>鶴が丘マミーこども園</t>
    <rPh sb="0" eb="1">
      <t>ツル</t>
    </rPh>
    <rPh sb="2" eb="3">
      <t>オカ</t>
    </rPh>
    <rPh sb="9" eb="10">
      <t>エン</t>
    </rPh>
    <phoneticPr fontId="1"/>
  </si>
  <si>
    <t>仙台市泉区鶴が丘３－２４－７</t>
  </si>
  <si>
    <t>株式会社　マミー保育園</t>
  </si>
  <si>
    <t>仙台市青葉区昭和町４－１１－１</t>
  </si>
  <si>
    <t>株式会社　ウェルフェア</t>
  </si>
  <si>
    <t>ぷりえ～る南中山認定こども園</t>
    <rPh sb="8" eb="10">
      <t>ニンテイ</t>
    </rPh>
    <phoneticPr fontId="1"/>
  </si>
  <si>
    <t>仙台市泉区南中山４－２７－１６</t>
  </si>
  <si>
    <t>仙台市泉区東黒松19-34</t>
    <rPh sb="0" eb="3">
      <t>センダイシ</t>
    </rPh>
    <rPh sb="3" eb="5">
      <t>イズミク</t>
    </rPh>
    <rPh sb="5" eb="8">
      <t>ヒガシクロマツ</t>
    </rPh>
    <phoneticPr fontId="16"/>
  </si>
  <si>
    <t>社会福祉法人　あおぞら会</t>
  </si>
  <si>
    <t>仙台市青葉区昭和町４－１１－１</t>
    <rPh sb="0" eb="3">
      <t>センダイシ</t>
    </rPh>
    <rPh sb="3" eb="6">
      <t>アオバク</t>
    </rPh>
    <rPh sb="6" eb="9">
      <t>ショウワチョウ</t>
    </rPh>
    <phoneticPr fontId="16"/>
  </si>
  <si>
    <t>仙台市泉区松森字中道10</t>
    <rPh sb="0" eb="3">
      <t>センダイシ</t>
    </rPh>
    <rPh sb="3" eb="5">
      <t>イズミク</t>
    </rPh>
    <rPh sb="5" eb="7">
      <t>マツモリ</t>
    </rPh>
    <rPh sb="7" eb="8">
      <t>アザ</t>
    </rPh>
    <rPh sb="8" eb="10">
      <t>ナカミチ</t>
    </rPh>
    <phoneticPr fontId="16"/>
  </si>
  <si>
    <t>株式会社　ゆめぽけっと</t>
  </si>
  <si>
    <t>73511</t>
  </si>
  <si>
    <t>仙台市青葉区昭和町４－１１</t>
  </si>
  <si>
    <t>73603</t>
  </si>
  <si>
    <t>あっぷる愛子こども園</t>
    <rPh sb="4" eb="6">
      <t>アヤシ</t>
    </rPh>
    <rPh sb="9" eb="10">
      <t>エン</t>
    </rPh>
    <phoneticPr fontId="1"/>
  </si>
  <si>
    <t>仙台市青葉区芋沢字畑前北62</t>
    <rPh sb="0" eb="3">
      <t>センダイシ</t>
    </rPh>
    <rPh sb="3" eb="6">
      <t>アオバク</t>
    </rPh>
    <rPh sb="6" eb="7">
      <t>イモ</t>
    </rPh>
    <rPh sb="7" eb="8">
      <t>サワ</t>
    </rPh>
    <rPh sb="8" eb="9">
      <t>アザ</t>
    </rPh>
    <rPh sb="9" eb="10">
      <t>ハタケ</t>
    </rPh>
    <rPh sb="10" eb="11">
      <t>マエ</t>
    </rPh>
    <rPh sb="11" eb="12">
      <t>キタ</t>
    </rPh>
    <phoneticPr fontId="16"/>
  </si>
  <si>
    <t>73604</t>
  </si>
  <si>
    <t>コスモス錦こども園</t>
    <rPh sb="4" eb="5">
      <t>ニシキ</t>
    </rPh>
    <rPh sb="8" eb="9">
      <t>エン</t>
    </rPh>
    <phoneticPr fontId="7"/>
  </si>
  <si>
    <t>社会福祉法人　勇樹会</t>
  </si>
  <si>
    <t>73606</t>
  </si>
  <si>
    <t>コスモスひろせこども園</t>
    <rPh sb="10" eb="11">
      <t>エン</t>
    </rPh>
    <phoneticPr fontId="7"/>
  </si>
  <si>
    <t>幼保連携型認定こども園</t>
    <rPh sb="0" eb="2">
      <t>ヨウホ</t>
    </rPh>
    <rPh sb="2" eb="7">
      <t>レンケイガタニンテイ</t>
    </rPh>
    <rPh sb="10" eb="11">
      <t>エン</t>
    </rPh>
    <phoneticPr fontId="9"/>
  </si>
  <si>
    <t>保育所型認定こども園</t>
    <rPh sb="0" eb="2">
      <t>ホイク</t>
    </rPh>
    <rPh sb="2" eb="3">
      <t>ショ</t>
    </rPh>
    <rPh sb="3" eb="4">
      <t>ガタ</t>
    </rPh>
    <rPh sb="4" eb="6">
      <t>ニンテイ</t>
    </rPh>
    <rPh sb="9" eb="10">
      <t>エン</t>
    </rPh>
    <phoneticPr fontId="9"/>
  </si>
  <si>
    <t>カール英会話プリスクール</t>
    <phoneticPr fontId="5"/>
  </si>
  <si>
    <t>ちゃいるどらんど荒井こども園</t>
    <rPh sb="8" eb="10">
      <t>アライ</t>
    </rPh>
    <rPh sb="13" eb="14">
      <t>エン</t>
    </rPh>
    <phoneticPr fontId="5"/>
  </si>
  <si>
    <t>幼保連携型認定こども園　やかまし村　</t>
    <rPh sb="0" eb="2">
      <t>ヨウホ</t>
    </rPh>
    <rPh sb="2" eb="5">
      <t>レンケイガタ</t>
    </rPh>
    <rPh sb="5" eb="7">
      <t>ニンテイ</t>
    </rPh>
    <rPh sb="10" eb="11">
      <t>エン</t>
    </rPh>
    <rPh sb="16" eb="17">
      <t>ムラ</t>
    </rPh>
    <phoneticPr fontId="5"/>
  </si>
  <si>
    <t>泉チェリーこども園　</t>
    <rPh sb="0" eb="1">
      <t>イズミ</t>
    </rPh>
    <rPh sb="8" eb="9">
      <t>エン</t>
    </rPh>
    <phoneticPr fontId="5"/>
  </si>
  <si>
    <t>蒲町おもちゃばここども園</t>
    <phoneticPr fontId="5"/>
  </si>
  <si>
    <t>仙台らぴあこども園</t>
    <rPh sb="0" eb="2">
      <t>センダイ</t>
    </rPh>
    <rPh sb="8" eb="9">
      <t>エン</t>
    </rPh>
    <phoneticPr fontId="5"/>
  </si>
  <si>
    <t>六丁の目こども園</t>
    <phoneticPr fontId="5"/>
  </si>
  <si>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5"/>
  </si>
  <si>
    <t>ロリポップクラブマザーズ電力ビル園</t>
    <rPh sb="12" eb="14">
      <t>デンリョク</t>
    </rPh>
    <rPh sb="16" eb="17">
      <t>エン</t>
    </rPh>
    <phoneticPr fontId="5"/>
  </si>
  <si>
    <t>カール英会話ほいくえん</t>
    <phoneticPr fontId="5"/>
  </si>
  <si>
    <t>幼保連携型認定こども園　高森サーラこども園　</t>
    <rPh sb="0" eb="2">
      <t>ヨウホ</t>
    </rPh>
    <rPh sb="2" eb="7">
      <t>レンケイガタニンテイ</t>
    </rPh>
    <rPh sb="10" eb="11">
      <t>エン</t>
    </rPh>
    <rPh sb="12" eb="14">
      <t>タカモリ</t>
    </rPh>
    <rPh sb="20" eb="21">
      <t>エン</t>
    </rPh>
    <phoneticPr fontId="5"/>
  </si>
  <si>
    <t>認定こども園 八幡こばと園</t>
    <rPh sb="7" eb="9">
      <t>ヤハタ</t>
    </rPh>
    <rPh sb="12" eb="13">
      <t>エン</t>
    </rPh>
    <phoneticPr fontId="5"/>
  </si>
  <si>
    <t>カール英会話こども園</t>
    <phoneticPr fontId="5"/>
  </si>
  <si>
    <t>ミッキー北仙台こども園</t>
    <phoneticPr fontId="5"/>
  </si>
  <si>
    <t>ちゃいるどらんどなないろの里こども園</t>
    <phoneticPr fontId="5"/>
  </si>
  <si>
    <t>食と森のこども園小松島</t>
    <phoneticPr fontId="5"/>
  </si>
  <si>
    <t>杜のみらい保育園</t>
    <rPh sb="0" eb="1">
      <t>モリ</t>
    </rPh>
    <rPh sb="5" eb="8">
      <t>ホイクエン</t>
    </rPh>
    <phoneticPr fontId="5"/>
  </si>
  <si>
    <t>あそびまショーこども園</t>
    <phoneticPr fontId="5"/>
  </si>
  <si>
    <t>幼保連携型認定こども園　中山保育園</t>
    <phoneticPr fontId="5"/>
  </si>
  <si>
    <t>幼保連携型認定こども園　明石南こどもの城</t>
    <phoneticPr fontId="5"/>
  </si>
  <si>
    <t>マザーズ・ばんすいこども園</t>
    <rPh sb="12" eb="13">
      <t>エン</t>
    </rPh>
    <phoneticPr fontId="5"/>
  </si>
  <si>
    <t>あっぷる荒井こども園</t>
    <rPh sb="4" eb="6">
      <t>アライ</t>
    </rPh>
    <rPh sb="9" eb="10">
      <t>エン</t>
    </rPh>
    <phoneticPr fontId="5"/>
  </si>
  <si>
    <t>堤町あしぐろこども園</t>
    <rPh sb="0" eb="1">
      <t>ツツミ</t>
    </rPh>
    <rPh sb="1" eb="2">
      <t>マチ</t>
    </rPh>
    <rPh sb="9" eb="10">
      <t>エン</t>
    </rPh>
    <phoneticPr fontId="5"/>
  </si>
  <si>
    <t>幼保連携型認定こども園　桂こどもの城</t>
    <phoneticPr fontId="5"/>
  </si>
  <si>
    <t>マザーズ・かみすぎこども園</t>
    <rPh sb="12" eb="13">
      <t>エン</t>
    </rPh>
    <phoneticPr fontId="5"/>
  </si>
  <si>
    <t>マザーズ・サンピアこども園</t>
    <rPh sb="12" eb="13">
      <t>エン</t>
    </rPh>
    <phoneticPr fontId="5"/>
  </si>
  <si>
    <t>認定こども園　ろりぽっぷ泉中央南園</t>
    <phoneticPr fontId="5"/>
  </si>
  <si>
    <t>マザーズ・エスパルこども園</t>
    <rPh sb="12" eb="13">
      <t>エン</t>
    </rPh>
    <phoneticPr fontId="5"/>
  </si>
  <si>
    <t>ひまわりこども園</t>
    <phoneticPr fontId="5"/>
  </si>
  <si>
    <t>認定こども園　ろりぽっぷ赤い屋根の保育園</t>
    <phoneticPr fontId="5"/>
  </si>
  <si>
    <t>あすと長町こぶたの城こども園</t>
    <phoneticPr fontId="5"/>
  </si>
  <si>
    <t>YMCA加茂こども園</t>
    <phoneticPr fontId="5"/>
  </si>
  <si>
    <t>ちゃいるどらんど岩切こども園</t>
    <rPh sb="8" eb="10">
      <t>イワキリ</t>
    </rPh>
    <rPh sb="13" eb="14">
      <t>エン</t>
    </rPh>
    <phoneticPr fontId="5"/>
  </si>
  <si>
    <t>仙台ちびっこひろばこども園</t>
    <phoneticPr fontId="5"/>
  </si>
  <si>
    <t>南光台すいせんこども園</t>
    <phoneticPr fontId="5"/>
  </si>
  <si>
    <t>ニューフィールド保育園</t>
    <phoneticPr fontId="5"/>
  </si>
  <si>
    <t>ぷらざこども園長町</t>
    <phoneticPr fontId="5"/>
  </si>
  <si>
    <t>認定こども園ナザレト愛児園</t>
    <rPh sb="0" eb="2">
      <t>ニンテイ</t>
    </rPh>
    <rPh sb="5" eb="6">
      <t>エン</t>
    </rPh>
    <rPh sb="10" eb="11">
      <t>アイ</t>
    </rPh>
    <rPh sb="11" eb="12">
      <t>ジ</t>
    </rPh>
    <rPh sb="12" eb="13">
      <t>エン</t>
    </rPh>
    <phoneticPr fontId="5"/>
  </si>
  <si>
    <t>ピースフル保育園</t>
    <phoneticPr fontId="5"/>
  </si>
  <si>
    <t>ロリポップクラブマザリーズ柳生</t>
    <rPh sb="13" eb="15">
      <t>ヤギュウ</t>
    </rPh>
    <phoneticPr fontId="5"/>
  </si>
  <si>
    <t>さゆりこども園　</t>
    <rPh sb="6" eb="7">
      <t>エン</t>
    </rPh>
    <phoneticPr fontId="5"/>
  </si>
  <si>
    <t>落合はぐくみこども園</t>
    <phoneticPr fontId="5"/>
  </si>
  <si>
    <t>八木山あおばこども園</t>
    <rPh sb="0" eb="3">
      <t>ヤギヤマ</t>
    </rPh>
    <rPh sb="9" eb="10">
      <t>エン</t>
    </rPh>
    <phoneticPr fontId="5"/>
  </si>
  <si>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5"/>
  </si>
  <si>
    <t>愛子すぎのここども園</t>
    <phoneticPr fontId="5"/>
  </si>
  <si>
    <t>アスク長町南こども園</t>
    <rPh sb="3" eb="5">
      <t>ナガマチ</t>
    </rPh>
    <rPh sb="5" eb="6">
      <t>ミナミ</t>
    </rPh>
    <rPh sb="9" eb="10">
      <t>エン</t>
    </rPh>
    <phoneticPr fontId="5"/>
  </si>
  <si>
    <t>認定こども園　東盛マイトリー幼稚園</t>
    <rPh sb="0" eb="2">
      <t>ニンテイ</t>
    </rPh>
    <rPh sb="5" eb="6">
      <t>エン</t>
    </rPh>
    <rPh sb="7" eb="8">
      <t>ヒガシ</t>
    </rPh>
    <rPh sb="8" eb="9">
      <t>モリ</t>
    </rPh>
    <rPh sb="14" eb="17">
      <t>ヨウチエン</t>
    </rPh>
    <phoneticPr fontId="5"/>
  </si>
  <si>
    <t>幼稚園型認定こども園</t>
    <rPh sb="0" eb="3">
      <t>ヨウチエン</t>
    </rPh>
    <rPh sb="3" eb="4">
      <t>ガタ</t>
    </rPh>
    <rPh sb="4" eb="6">
      <t>ニンテイ</t>
    </rPh>
    <rPh sb="9" eb="10">
      <t>エン</t>
    </rPh>
    <phoneticPr fontId="9"/>
  </si>
  <si>
    <t>つつじがおかもりのいえこども園</t>
    <phoneticPr fontId="5"/>
  </si>
  <si>
    <t>YMCA長町こども園</t>
    <phoneticPr fontId="5"/>
  </si>
  <si>
    <t>幼保連携型認定こども園　中野栄あしぐろこども園</t>
    <phoneticPr fontId="5"/>
  </si>
  <si>
    <t>幸町すいせんこども園</t>
    <phoneticPr fontId="5"/>
  </si>
  <si>
    <t>認定こども園　ろりぽっぷ出花園</t>
    <phoneticPr fontId="5"/>
  </si>
  <si>
    <t>認定こども園　旭ヶ丘幼稚園</t>
    <rPh sb="0" eb="2">
      <t>ニンテイ</t>
    </rPh>
    <rPh sb="5" eb="6">
      <t>エン</t>
    </rPh>
    <rPh sb="7" eb="8">
      <t>アサヒ</t>
    </rPh>
    <rPh sb="10" eb="13">
      <t>ヨウチエン</t>
    </rPh>
    <phoneticPr fontId="5"/>
  </si>
  <si>
    <t>ちいさなこどもえん</t>
    <phoneticPr fontId="5"/>
  </si>
  <si>
    <t>ミッキー泉中央こども園</t>
    <phoneticPr fontId="5"/>
  </si>
  <si>
    <t>福田町あしぐろこども園</t>
    <rPh sb="0" eb="2">
      <t>フクダ</t>
    </rPh>
    <rPh sb="2" eb="3">
      <t>マチ</t>
    </rPh>
    <rPh sb="10" eb="11">
      <t>エン</t>
    </rPh>
    <phoneticPr fontId="5"/>
  </si>
  <si>
    <t>認定こども園　東二番丁幼稚園</t>
    <rPh sb="0" eb="2">
      <t>ニンテイ</t>
    </rPh>
    <rPh sb="5" eb="6">
      <t>エン</t>
    </rPh>
    <rPh sb="7" eb="8">
      <t>ヒガシ</t>
    </rPh>
    <rPh sb="8" eb="10">
      <t>ニバン</t>
    </rPh>
    <rPh sb="10" eb="11">
      <t>チョウ</t>
    </rPh>
    <rPh sb="11" eb="14">
      <t>ヨウチエン</t>
    </rPh>
    <phoneticPr fontId="5"/>
  </si>
  <si>
    <t>認定こども園れいんぼーなーさりー田子館</t>
    <rPh sb="0" eb="2">
      <t>ニンテイ</t>
    </rPh>
    <rPh sb="5" eb="6">
      <t>エン</t>
    </rPh>
    <phoneticPr fontId="5"/>
  </si>
  <si>
    <t>学校法人七郷学園　蒲町こども園</t>
    <rPh sb="0" eb="2">
      <t>ガッコウ</t>
    </rPh>
    <rPh sb="2" eb="4">
      <t>ホウジン</t>
    </rPh>
    <rPh sb="4" eb="5">
      <t>シチ</t>
    </rPh>
    <rPh sb="5" eb="6">
      <t>ゴウ</t>
    </rPh>
    <rPh sb="6" eb="8">
      <t>ガクエン</t>
    </rPh>
    <rPh sb="9" eb="11">
      <t>カバノマチ</t>
    </rPh>
    <rPh sb="14" eb="15">
      <t>エン</t>
    </rPh>
    <phoneticPr fontId="5"/>
  </si>
  <si>
    <t>認定こども園　東仙台幼稚園</t>
    <rPh sb="0" eb="2">
      <t>ニンテイ</t>
    </rPh>
    <rPh sb="5" eb="6">
      <t>エン</t>
    </rPh>
    <rPh sb="7" eb="8">
      <t>ヒガシ</t>
    </rPh>
    <rPh sb="8" eb="10">
      <t>センダイ</t>
    </rPh>
    <rPh sb="10" eb="13">
      <t>ヨウチエン</t>
    </rPh>
    <phoneticPr fontId="5"/>
  </si>
  <si>
    <t>小田原ことりのうたこども園</t>
    <phoneticPr fontId="5"/>
  </si>
  <si>
    <t>泉すぎのここども園</t>
    <phoneticPr fontId="5"/>
  </si>
  <si>
    <t>上田子幼稚園</t>
    <rPh sb="0" eb="1">
      <t>カミ</t>
    </rPh>
    <rPh sb="1" eb="3">
      <t>タゴ</t>
    </rPh>
    <rPh sb="3" eb="6">
      <t>ヨウチエン</t>
    </rPh>
    <phoneticPr fontId="5"/>
  </si>
  <si>
    <t>そらのここども園</t>
    <phoneticPr fontId="5"/>
  </si>
  <si>
    <t>幼保連携型認定こども園　荒井マーヤこども園</t>
    <rPh sb="0" eb="2">
      <t>ヨウホ</t>
    </rPh>
    <rPh sb="2" eb="7">
      <t>レンケイガタニンテイ</t>
    </rPh>
    <rPh sb="10" eb="11">
      <t>エン</t>
    </rPh>
    <rPh sb="12" eb="14">
      <t>アライ</t>
    </rPh>
    <rPh sb="20" eb="21">
      <t>エン</t>
    </rPh>
    <phoneticPr fontId="5"/>
  </si>
  <si>
    <t>ふくだまち幼稚園</t>
    <rPh sb="5" eb="8">
      <t>ヨウチエン</t>
    </rPh>
    <phoneticPr fontId="5"/>
  </si>
  <si>
    <t>認定こども園 新田こばと園</t>
    <rPh sb="7" eb="9">
      <t>シンデン</t>
    </rPh>
    <rPh sb="12" eb="13">
      <t>エン</t>
    </rPh>
    <phoneticPr fontId="5"/>
  </si>
  <si>
    <t>ミッキー八乙女中央こども園</t>
    <phoneticPr fontId="5"/>
  </si>
  <si>
    <t>幼稚園型認定こども園　鶴ケ谷幼稚園</t>
    <rPh sb="0" eb="3">
      <t>ヨウチエン</t>
    </rPh>
    <rPh sb="3" eb="4">
      <t>ガタ</t>
    </rPh>
    <rPh sb="4" eb="6">
      <t>ニンテイ</t>
    </rPh>
    <rPh sb="9" eb="10">
      <t>エン</t>
    </rPh>
    <rPh sb="11" eb="14">
      <t>ツルガヤ</t>
    </rPh>
    <rPh sb="14" eb="17">
      <t>ヨウチエン</t>
    </rPh>
    <phoneticPr fontId="5"/>
  </si>
  <si>
    <t>アスク小鶴新田こども園</t>
    <rPh sb="3" eb="4">
      <t>チイ</t>
    </rPh>
    <rPh sb="4" eb="5">
      <t>ツル</t>
    </rPh>
    <rPh sb="5" eb="7">
      <t>シンデン</t>
    </rPh>
    <rPh sb="10" eb="11">
      <t>エン</t>
    </rPh>
    <phoneticPr fontId="5"/>
  </si>
  <si>
    <t>まつもりこども園</t>
    <phoneticPr fontId="5"/>
  </si>
  <si>
    <t>認定ろりぽっぷこども園</t>
    <rPh sb="0" eb="2">
      <t>ニンテイ</t>
    </rPh>
    <rPh sb="10" eb="11">
      <t>エン</t>
    </rPh>
    <phoneticPr fontId="5"/>
  </si>
  <si>
    <t>認定こども園　るり幼稚園</t>
    <rPh sb="0" eb="2">
      <t>ニンテイ</t>
    </rPh>
    <rPh sb="5" eb="6">
      <t>エン</t>
    </rPh>
    <rPh sb="9" eb="12">
      <t>ヨウチエン</t>
    </rPh>
    <phoneticPr fontId="5"/>
  </si>
  <si>
    <t>つばめこども園</t>
    <rPh sb="6" eb="7">
      <t>エン</t>
    </rPh>
    <phoneticPr fontId="5"/>
  </si>
  <si>
    <t>ミッキー八乙女こども園</t>
    <phoneticPr fontId="5"/>
  </si>
  <si>
    <t>認定こども園　ろりぽっぷ保育園</t>
    <phoneticPr fontId="5"/>
  </si>
  <si>
    <t xml:space="preserve">幼稚園型認定こども園 聖ウルスラ学院英智幼稚園 </t>
    <rPh sb="0" eb="3">
      <t>ヨウチエン</t>
    </rPh>
    <rPh sb="3" eb="4">
      <t>ガタ</t>
    </rPh>
    <phoneticPr fontId="5"/>
  </si>
  <si>
    <t>カール英会話チルドレン</t>
    <phoneticPr fontId="5"/>
  </si>
  <si>
    <t>荒井あおばこども園</t>
    <phoneticPr fontId="5"/>
  </si>
  <si>
    <t>学校法人六郷学園　幼稚園型認定こども園ドリーム幼稚園</t>
    <rPh sb="0" eb="2">
      <t>ガッコウ</t>
    </rPh>
    <rPh sb="2" eb="4">
      <t>ホウジン</t>
    </rPh>
    <rPh sb="4" eb="6">
      <t>ロクゴウ</t>
    </rPh>
    <rPh sb="6" eb="8">
      <t>ガクエン</t>
    </rPh>
    <rPh sb="9" eb="12">
      <t>ヨウチエン</t>
    </rPh>
    <rPh sb="12" eb="13">
      <t>ガタ</t>
    </rPh>
    <rPh sb="13" eb="15">
      <t>ニンテイ</t>
    </rPh>
    <rPh sb="18" eb="19">
      <t>エン</t>
    </rPh>
    <rPh sb="23" eb="26">
      <t>ヨウチエン</t>
    </rPh>
    <phoneticPr fontId="5"/>
  </si>
  <si>
    <t>あっぷる愛子こども園</t>
    <rPh sb="4" eb="6">
      <t>アヤシ</t>
    </rPh>
    <rPh sb="9" eb="10">
      <t>エン</t>
    </rPh>
    <phoneticPr fontId="5"/>
  </si>
  <si>
    <t>幼保連携型認定こども園　光の子</t>
    <phoneticPr fontId="5"/>
  </si>
  <si>
    <t>学校法人七郷学園　七郷こども園</t>
    <rPh sb="0" eb="2">
      <t>ガッコウ</t>
    </rPh>
    <rPh sb="2" eb="4">
      <t>ホウジン</t>
    </rPh>
    <rPh sb="4" eb="6">
      <t>シチゴウ</t>
    </rPh>
    <rPh sb="6" eb="8">
      <t>ガクエン</t>
    </rPh>
    <rPh sb="9" eb="11">
      <t>シチゴウ</t>
    </rPh>
    <rPh sb="14" eb="15">
      <t>エン</t>
    </rPh>
    <phoneticPr fontId="5"/>
  </si>
  <si>
    <t>コスモス錦こども園</t>
    <rPh sb="4" eb="5">
      <t>ニシキ</t>
    </rPh>
    <rPh sb="8" eb="9">
      <t>エン</t>
    </rPh>
    <phoneticPr fontId="5"/>
  </si>
  <si>
    <t>幼保連携型認定こども園　能仁保児園</t>
    <rPh sb="0" eb="2">
      <t>ヨウホ</t>
    </rPh>
    <rPh sb="2" eb="5">
      <t>レンケイガタ</t>
    </rPh>
    <rPh sb="5" eb="7">
      <t>ニンテイ</t>
    </rPh>
    <rPh sb="10" eb="11">
      <t>エン</t>
    </rPh>
    <rPh sb="12" eb="14">
      <t>ノウニン</t>
    </rPh>
    <rPh sb="14" eb="15">
      <t>ホ</t>
    </rPh>
    <rPh sb="15" eb="16">
      <t>ジ</t>
    </rPh>
    <rPh sb="16" eb="17">
      <t>エン</t>
    </rPh>
    <phoneticPr fontId="5"/>
  </si>
  <si>
    <t>コスモスひろせこども園</t>
    <rPh sb="10" eb="11">
      <t>エン</t>
    </rPh>
    <phoneticPr fontId="5"/>
  </si>
  <si>
    <t>認定こども園くり幼稚園くりっこ保育園</t>
    <rPh sb="0" eb="2">
      <t>ニンテイ</t>
    </rPh>
    <rPh sb="5" eb="6">
      <t>エン</t>
    </rPh>
    <rPh sb="8" eb="11">
      <t>ヨウチエン</t>
    </rPh>
    <rPh sb="15" eb="18">
      <t>ホイクエン</t>
    </rPh>
    <phoneticPr fontId="5"/>
  </si>
  <si>
    <t>幼稚園型認定こども園　いずみ松陵幼稚園</t>
    <phoneticPr fontId="5"/>
  </si>
  <si>
    <t>幼稚園型認定こども園　南光幼稚園</t>
    <phoneticPr fontId="5"/>
  </si>
  <si>
    <t>幼稚園型認定こども園　南光第二幼稚園</t>
    <phoneticPr fontId="5"/>
  </si>
  <si>
    <t>太白すぎのここども園　</t>
    <rPh sb="0" eb="2">
      <t>タイハク</t>
    </rPh>
    <rPh sb="9" eb="10">
      <t>エン</t>
    </rPh>
    <phoneticPr fontId="5"/>
  </si>
  <si>
    <t>幼稚園型認定こども園　南光シオン幼稚園</t>
    <phoneticPr fontId="5"/>
  </si>
  <si>
    <t>バンビの森こども園　</t>
    <rPh sb="4" eb="5">
      <t>モリ</t>
    </rPh>
    <rPh sb="8" eb="9">
      <t>エン</t>
    </rPh>
    <phoneticPr fontId="5"/>
  </si>
  <si>
    <t>幼稚園型認定こども園　南光紫陽幼稚園</t>
    <phoneticPr fontId="5"/>
  </si>
  <si>
    <t>幼稚園型認定こども園　こどもの国幼稚園</t>
    <rPh sb="0" eb="3">
      <t>ヨウチエン</t>
    </rPh>
    <rPh sb="3" eb="4">
      <t>ガタ</t>
    </rPh>
    <rPh sb="4" eb="6">
      <t>ニンテイ</t>
    </rPh>
    <rPh sb="9" eb="10">
      <t>エン</t>
    </rPh>
    <rPh sb="15" eb="16">
      <t>クニ</t>
    </rPh>
    <rPh sb="16" eb="19">
      <t>ヨウチエン</t>
    </rPh>
    <phoneticPr fontId="5"/>
  </si>
  <si>
    <t>YMCA西中田こども園</t>
    <phoneticPr fontId="5"/>
  </si>
  <si>
    <t>YMCA南大野田こども園</t>
    <phoneticPr fontId="5"/>
  </si>
  <si>
    <t>聖クリストファ幼稚園</t>
    <rPh sb="0" eb="1">
      <t>セイ</t>
    </rPh>
    <rPh sb="7" eb="10">
      <t>ヨウチエン</t>
    </rPh>
    <phoneticPr fontId="57"/>
  </si>
  <si>
    <t>しらとり幼稚園</t>
    <rPh sb="4" eb="7">
      <t>ヨ</t>
    </rPh>
    <phoneticPr fontId="19"/>
  </si>
  <si>
    <t>エコールノワール幼稚園</t>
    <rPh sb="8" eb="11">
      <t>ヨウチエン</t>
    </rPh>
    <phoneticPr fontId="19"/>
  </si>
  <si>
    <t>聖ルカ幼稚園</t>
    <rPh sb="0" eb="1">
      <t>セイ</t>
    </rPh>
    <rPh sb="3" eb="6">
      <t>ヨウチエン</t>
    </rPh>
    <phoneticPr fontId="19"/>
  </si>
  <si>
    <t>仙台バプテスト教会幼稚園</t>
    <rPh sb="0" eb="2">
      <t>センダイ</t>
    </rPh>
    <rPh sb="7" eb="9">
      <t>キョウカイ</t>
    </rPh>
    <rPh sb="9" eb="12">
      <t>ヨウチエン</t>
    </rPh>
    <phoneticPr fontId="19"/>
  </si>
  <si>
    <t>ふくむろ幼稚園</t>
    <rPh sb="4" eb="7">
      <t>ヨ</t>
    </rPh>
    <phoneticPr fontId="19"/>
  </si>
  <si>
    <t>やまと幼稚園</t>
    <rPh sb="3" eb="6">
      <t>ヨウチエン</t>
    </rPh>
    <phoneticPr fontId="19"/>
  </si>
  <si>
    <t>太陽幼稚園</t>
    <rPh sb="0" eb="2">
      <t>タイヨウ</t>
    </rPh>
    <rPh sb="2" eb="5">
      <t>ヨウチエン</t>
    </rPh>
    <phoneticPr fontId="19"/>
  </si>
  <si>
    <t>双葉幼稚園</t>
    <rPh sb="0" eb="2">
      <t>フタバ</t>
    </rPh>
    <rPh sb="2" eb="5">
      <t>ヨ</t>
    </rPh>
    <phoneticPr fontId="7"/>
  </si>
  <si>
    <t>はなぶさ幼稚園</t>
    <rPh sb="4" eb="7">
      <t>ヨ</t>
    </rPh>
    <phoneticPr fontId="19"/>
  </si>
  <si>
    <t>小さき花幼稚園</t>
    <rPh sb="0" eb="1">
      <t>チイ</t>
    </rPh>
    <rPh sb="3" eb="4">
      <t>ハナ</t>
    </rPh>
    <rPh sb="4" eb="7">
      <t>ヨ</t>
    </rPh>
    <phoneticPr fontId="19"/>
  </si>
  <si>
    <t>中田幼稚園</t>
    <rPh sb="0" eb="2">
      <t>ナカタ</t>
    </rPh>
    <rPh sb="2" eb="5">
      <t>ヨウチエン</t>
    </rPh>
    <phoneticPr fontId="19"/>
  </si>
  <si>
    <t>ふたばバンビ幼稚園</t>
    <rPh sb="6" eb="9">
      <t>ヨ</t>
    </rPh>
    <phoneticPr fontId="7"/>
  </si>
  <si>
    <t>東岡幼稚園</t>
    <rPh sb="0" eb="1">
      <t>トウ</t>
    </rPh>
    <rPh sb="1" eb="2">
      <t>オカ</t>
    </rPh>
    <rPh sb="2" eb="5">
      <t>ヨ</t>
    </rPh>
    <phoneticPr fontId="7"/>
  </si>
  <si>
    <t>若林幼稚園</t>
    <rPh sb="0" eb="2">
      <t>ワカバヤシ</t>
    </rPh>
    <rPh sb="2" eb="5">
      <t>ヨ</t>
    </rPh>
    <phoneticPr fontId="19"/>
  </si>
  <si>
    <t>八木山カトリック幼稚園</t>
    <rPh sb="0" eb="3">
      <t>ヤギヤマ</t>
    </rPh>
    <rPh sb="8" eb="11">
      <t>ヨ</t>
    </rPh>
    <phoneticPr fontId="19"/>
  </si>
  <si>
    <t>わかくさ幼稚園</t>
    <rPh sb="4" eb="7">
      <t>ヨ</t>
    </rPh>
    <phoneticPr fontId="7"/>
  </si>
  <si>
    <t>なかの幼稚園</t>
    <rPh sb="3" eb="6">
      <t>ヨ</t>
    </rPh>
    <phoneticPr fontId="7"/>
  </si>
  <si>
    <t>古城幼稚園</t>
    <rPh sb="0" eb="1">
      <t>フル</t>
    </rPh>
    <rPh sb="1" eb="2">
      <t>シロ</t>
    </rPh>
    <rPh sb="2" eb="5">
      <t>ヨ</t>
    </rPh>
    <phoneticPr fontId="19"/>
  </si>
  <si>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7"/>
  </si>
  <si>
    <t>聖ドミニコ学院幼稚園</t>
    <rPh sb="0" eb="1">
      <t>セイ</t>
    </rPh>
    <rPh sb="5" eb="7">
      <t>ガクイン</t>
    </rPh>
    <rPh sb="7" eb="10">
      <t>ヨ</t>
    </rPh>
    <phoneticPr fontId="7"/>
  </si>
  <si>
    <t>あけぼの幼稚園</t>
    <rPh sb="4" eb="7">
      <t>ヨ</t>
    </rPh>
    <phoneticPr fontId="7"/>
  </si>
  <si>
    <t>六郷幼稚園</t>
    <rPh sb="0" eb="2">
      <t>ロクゴウ</t>
    </rPh>
    <rPh sb="2" eb="5">
      <t>ヨ</t>
    </rPh>
    <phoneticPr fontId="7"/>
  </si>
  <si>
    <t>茂庭幼稚園</t>
    <rPh sb="0" eb="2">
      <t>モニワ</t>
    </rPh>
    <rPh sb="2" eb="5">
      <t>ヨ</t>
    </rPh>
    <phoneticPr fontId="7"/>
  </si>
  <si>
    <t>聖ドミニコ学院北仙台幼稚園</t>
    <rPh sb="0" eb="1">
      <t>セイ</t>
    </rPh>
    <rPh sb="5" eb="7">
      <t>ガクイン</t>
    </rPh>
    <rPh sb="7" eb="10">
      <t>キタセンダイ</t>
    </rPh>
    <rPh sb="10" eb="13">
      <t>ヨ</t>
    </rPh>
    <phoneticPr fontId="7"/>
  </si>
  <si>
    <t>みやぎ幼稚園</t>
    <rPh sb="3" eb="6">
      <t>ヨ</t>
    </rPh>
    <phoneticPr fontId="7"/>
  </si>
  <si>
    <t>ふたばエンゼル幼稚園</t>
    <rPh sb="7" eb="10">
      <t>ヨ</t>
    </rPh>
    <phoneticPr fontId="7"/>
  </si>
  <si>
    <t>おたまや幼稚園</t>
    <rPh sb="4" eb="7">
      <t>ヨ</t>
    </rPh>
    <phoneticPr fontId="7"/>
  </si>
  <si>
    <t>ふたばハイジ幼稚園</t>
    <rPh sb="6" eb="9">
      <t>ヨ</t>
    </rPh>
    <phoneticPr fontId="7"/>
  </si>
  <si>
    <t>大沢幼稚園</t>
    <rPh sb="0" eb="2">
      <t>オオサワ</t>
    </rPh>
    <rPh sb="2" eb="5">
      <t>ヨ</t>
    </rPh>
    <phoneticPr fontId="7"/>
  </si>
  <si>
    <t>園長
（年度内に研修修了予定）
△</t>
    <rPh sb="0" eb="2">
      <t>エンチョウ</t>
    </rPh>
    <rPh sb="4" eb="7">
      <t>ネンドナイ</t>
    </rPh>
    <rPh sb="8" eb="10">
      <t>ケンシュウ</t>
    </rPh>
    <rPh sb="10" eb="12">
      <t>シュウリョウ</t>
    </rPh>
    <rPh sb="12" eb="14">
      <t>ヨテイ</t>
    </rPh>
    <phoneticPr fontId="1"/>
  </si>
  <si>
    <t>・加算額の算定の対象とするには、4月1日時点で在籍していることが必要
・令和8年度以降、加算額の算定の対象とすることはできない</t>
    <rPh sb="1" eb="3">
      <t>カサン</t>
    </rPh>
    <rPh sb="3" eb="4">
      <t>ガク</t>
    </rPh>
    <rPh sb="5" eb="7">
      <t>サンテイ</t>
    </rPh>
    <rPh sb="8" eb="10">
      <t>タイショウ</t>
    </rPh>
    <rPh sb="17" eb="18">
      <t>ガツ</t>
    </rPh>
    <rPh sb="19" eb="20">
      <t>ニチ</t>
    </rPh>
    <rPh sb="20" eb="22">
      <t>ジテン</t>
    </rPh>
    <rPh sb="23" eb="25">
      <t>ザイセキ</t>
    </rPh>
    <rPh sb="32" eb="34">
      <t>ヒツヨウ</t>
    </rPh>
    <phoneticPr fontId="1"/>
  </si>
  <si>
    <t>・加算額の算定の対象とするには、4月1日時点で在籍していることが必要
・配分（賃金改善）の対象とするにおいては研修修了要件なし
・令和8年度以降、加算額の算定の対象とすることはできない</t>
    <rPh sb="6" eb="8">
      <t>ハイブン</t>
    </rPh>
    <rPh sb="9" eb="11">
      <t>チンギン</t>
    </rPh>
    <rPh sb="11" eb="13">
      <t>カイゼン</t>
    </rPh>
    <rPh sb="17" eb="18">
      <t>ガツ</t>
    </rPh>
    <rPh sb="19" eb="20">
      <t>ニチ</t>
    </rPh>
    <rPh sb="20" eb="22">
      <t>ジテン</t>
    </rPh>
    <rPh sb="23" eb="25">
      <t>ザイセキ</t>
    </rPh>
    <rPh sb="32" eb="34">
      <t>ヒツヨウ</t>
    </rPh>
    <rPh sb="34" eb="36">
      <t>ヨウケン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</si>
</sst>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 \-#,###;\ \ "/>
  </numFmts>
  <fonts count="59">
    <font>
      <sz val="11"/>
      <color theme="1"/>
      <name val="ＭＳ Ｐゴシック"/>
      <family val="3"/>
      <charset val="128"/>
    </font>
    <font>
      <sz val="6"/>
      <name val="ＭＳ Ｐゴシック"/>
      <family val="3"/>
      <charset val="128"/>
    </font>
    <font>
      <sz val="11"/>
      <color theme="1"/>
      <name val="游ゴシック"/>
      <family val="3"/>
      <charset val="128"/>
      <scheme val="minor"/>
    </font>
    <font>
      <sz val="12"/>
      <color theme="1"/>
      <name val="游ゴシック"/>
      <family val="3"/>
      <charset val="128"/>
      <scheme val="minor"/>
    </font>
    <font>
      <sz val="12"/>
      <name val="游ゴシック"/>
      <family val="3"/>
      <charset val="128"/>
      <scheme val="minor"/>
    </font>
    <font>
      <sz val="11"/>
      <name val="ＭＳ Ｐゴシック"/>
      <family val="3"/>
      <charset val="128"/>
    </font>
    <font>
      <b/>
      <sz val="14"/>
      <name val="HGSｺﾞｼｯｸM"/>
      <family val="3"/>
      <charset val="128"/>
    </font>
    <font>
      <sz val="11"/>
      <name val="HGSｺﾞｼｯｸM"/>
      <family val="3"/>
      <charset val="128"/>
    </font>
    <font>
      <sz val="16"/>
      <name val="HGSｺﾞｼｯｸM"/>
      <family val="3"/>
      <charset val="128"/>
    </font>
    <font>
      <sz val="6"/>
      <name val="游ゴシック"/>
      <family val="2"/>
      <charset val="128"/>
      <scheme val="minor"/>
    </font>
    <font>
      <sz val="12"/>
      <name val="HGSｺﾞｼｯｸM"/>
      <family val="3"/>
      <charset val="128"/>
    </font>
    <font>
      <sz val="6"/>
      <name val="游ゴシック"/>
      <family val="3"/>
      <charset val="128"/>
      <scheme val="minor"/>
    </font>
    <font>
      <sz val="11"/>
      <color theme="1"/>
      <name val="HGSｺﾞｼｯｸM"/>
      <family val="3"/>
      <charset val="128"/>
    </font>
    <font>
      <sz val="11"/>
      <color theme="1"/>
      <name val="游ゴシック"/>
      <family val="2"/>
      <scheme val="minor"/>
    </font>
    <font>
      <sz val="11"/>
      <color theme="1"/>
      <name val="游ゴシック"/>
      <family val="2"/>
      <charset val="128"/>
      <scheme val="minor"/>
    </font>
    <font>
      <sz val="11"/>
      <name val="HGPｺﾞｼｯｸM"/>
      <family val="3"/>
      <charset val="128"/>
    </font>
    <font>
      <sz val="11"/>
      <name val="游ゴシック"/>
      <family val="3"/>
      <charset val="128"/>
    </font>
    <font>
      <b/>
      <sz val="9"/>
      <color indexed="81"/>
      <name val="游ゴシック"/>
      <family val="3"/>
      <charset val="128"/>
    </font>
    <font>
      <b/>
      <sz val="11"/>
      <name val="游ゴシック"/>
      <family val="3"/>
      <charset val="128"/>
    </font>
    <font>
      <b/>
      <sz val="16"/>
      <name val="HGSｺﾞｼｯｸM"/>
      <family val="3"/>
      <charset val="128"/>
    </font>
    <font>
      <b/>
      <sz val="12"/>
      <name val="HGSｺﾞｼｯｸM"/>
      <family val="3"/>
      <charset val="128"/>
    </font>
    <font>
      <sz val="9"/>
      <color indexed="81"/>
      <name val="MS P ゴシック"/>
      <family val="3"/>
      <charset val="128"/>
    </font>
    <font>
      <sz val="11"/>
      <color rgb="FF00B0F0"/>
      <name val="ＭＳ 明朝"/>
      <family val="1"/>
      <charset val="128"/>
    </font>
    <font>
      <b/>
      <sz val="11"/>
      <color theme="1"/>
      <name val="游ゴシック"/>
      <family val="3"/>
      <charset val="128"/>
      <scheme val="minor"/>
    </font>
    <font>
      <sz val="11"/>
      <color theme="1"/>
      <name val="游ゴシック"/>
      <family val="3"/>
      <charset val="128"/>
    </font>
    <font>
      <sz val="10"/>
      <color theme="1"/>
      <name val="游ゴシック"/>
      <family val="3"/>
      <charset val="128"/>
    </font>
    <font>
      <b/>
      <sz val="11"/>
      <color rgb="FFFF0000"/>
      <name val="游ゴシック"/>
      <family val="3"/>
      <charset val="128"/>
    </font>
    <font>
      <sz val="9"/>
      <color theme="1"/>
      <name val="游ゴシック"/>
      <family val="3"/>
      <charset val="128"/>
    </font>
    <font>
      <b/>
      <sz val="12"/>
      <color theme="1"/>
      <name val="游ゴシック"/>
      <family val="3"/>
      <charset val="128"/>
    </font>
    <font>
      <b/>
      <sz val="11"/>
      <color theme="1"/>
      <name val="游ゴシック"/>
      <family val="3"/>
      <charset val="128"/>
    </font>
    <font>
      <sz val="10"/>
      <color theme="1"/>
      <name val="游ゴシック"/>
      <family val="3"/>
      <charset val="128"/>
      <scheme val="minor"/>
    </font>
    <font>
      <b/>
      <sz val="9"/>
      <color indexed="81"/>
      <name val="游ゴシック"/>
      <family val="3"/>
      <charset val="128"/>
      <scheme val="minor"/>
    </font>
    <font>
      <sz val="9"/>
      <color rgb="FFFF0000"/>
      <name val="游ゴシック"/>
      <family val="3"/>
      <charset val="128"/>
    </font>
    <font>
      <b/>
      <sz val="14"/>
      <color theme="1"/>
      <name val="游ゴシック"/>
      <family val="3"/>
      <charset val="128"/>
    </font>
    <font>
      <sz val="11"/>
      <color theme="1"/>
      <name val="UD デジタル 教科書体 NK-B"/>
      <family val="1"/>
      <charset val="128"/>
    </font>
    <font>
      <b/>
      <sz val="12"/>
      <color theme="1"/>
      <name val="UD デジタル 教科書体 NK-B"/>
      <family val="1"/>
      <charset val="128"/>
    </font>
    <font>
      <sz val="10"/>
      <color theme="1"/>
      <name val="UD デジタル 教科書体 NK-B"/>
      <family val="1"/>
      <charset val="128"/>
    </font>
    <font>
      <sz val="22"/>
      <color theme="1"/>
      <name val="UD デジタル 教科書体 NK-B"/>
      <family val="1"/>
      <charset val="128"/>
    </font>
    <font>
      <sz val="9"/>
      <color theme="1"/>
      <name val="UD デジタル 教科書体 NK-B"/>
      <family val="1"/>
      <charset val="128"/>
    </font>
    <font>
      <sz val="16"/>
      <color theme="1"/>
      <name val="UD デジタル 教科書体 NK-B"/>
      <family val="1"/>
      <charset val="128"/>
    </font>
    <font>
      <sz val="22"/>
      <color rgb="FFFF0000"/>
      <name val="UD デジタル 教科書体 NK-B"/>
      <family val="1"/>
      <charset val="128"/>
    </font>
    <font>
      <sz val="16"/>
      <color rgb="FFFF0000"/>
      <name val="UD デジタル 教科書体 NK-B"/>
      <family val="1"/>
      <charset val="128"/>
    </font>
    <font>
      <sz val="14"/>
      <color theme="1"/>
      <name val="游ゴシック"/>
      <family val="3"/>
      <charset val="128"/>
    </font>
    <font>
      <b/>
      <sz val="11"/>
      <color indexed="81"/>
      <name val="游ゴシック"/>
      <family val="3"/>
      <charset val="128"/>
    </font>
    <font>
      <b/>
      <sz val="9"/>
      <color indexed="10"/>
      <name val="游ゴシック"/>
      <family val="3"/>
      <charset val="128"/>
      <scheme val="minor"/>
    </font>
    <font>
      <b/>
      <sz val="10"/>
      <color theme="1"/>
      <name val="游ゴシック"/>
      <family val="3"/>
      <charset val="128"/>
    </font>
    <font>
      <b/>
      <sz val="16"/>
      <name val="游ゴシック"/>
      <family val="3"/>
      <charset val="128"/>
    </font>
    <font>
      <b/>
      <sz val="16"/>
      <color theme="1"/>
      <name val="游ゴシック"/>
      <family val="3"/>
      <charset val="128"/>
    </font>
    <font>
      <b/>
      <sz val="12"/>
      <color indexed="81"/>
      <name val="游ゴシック"/>
      <family val="3"/>
      <charset val="128"/>
      <scheme val="minor"/>
    </font>
    <font>
      <sz val="8"/>
      <color theme="1"/>
      <name val="UD デジタル 教科書体 NK-B"/>
      <family val="1"/>
      <charset val="128"/>
    </font>
    <font>
      <b/>
      <sz val="12"/>
      <color rgb="FFFF0000"/>
      <name val="游ゴシック"/>
      <family val="3"/>
      <charset val="128"/>
    </font>
    <font>
      <b/>
      <sz val="12"/>
      <color indexed="10"/>
      <name val="游ゴシック"/>
      <family val="3"/>
      <charset val="128"/>
      <scheme val="minor"/>
    </font>
    <font>
      <b/>
      <sz val="11"/>
      <color theme="1"/>
      <name val="Segoe UI Symbol"/>
      <family val="3"/>
    </font>
    <font>
      <sz val="10"/>
      <name val="游ゴシック"/>
      <family val="3"/>
      <charset val="128"/>
    </font>
    <font>
      <sz val="12"/>
      <color theme="1"/>
      <name val="游ゴシック"/>
      <family val="3"/>
      <charset val="128"/>
    </font>
    <font>
      <b/>
      <u/>
      <sz val="12"/>
      <color theme="1"/>
      <name val="游ゴシック"/>
      <family val="3"/>
      <charset val="128"/>
    </font>
    <font>
      <b/>
      <u/>
      <sz val="9"/>
      <color indexed="81"/>
      <name val="游ゴシック"/>
      <family val="3"/>
      <charset val="128"/>
      <scheme val="minor"/>
    </font>
    <font>
      <u/>
      <sz val="12"/>
      <color theme="1"/>
      <name val="HGSｺﾞｼｯｸM"/>
      <family val="3"/>
      <charset val="128"/>
    </font>
    <font>
      <sz val="8"/>
      <name val="HGSｺﾞｼｯｸM"/>
      <family val="3"/>
      <charset val="128"/>
    </font>
  </fonts>
  <fills count="13">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rgb="FFEFF6FB"/>
        <bgColor indexed="64"/>
      </patternFill>
    </fill>
    <fill>
      <patternFill patternType="solid">
        <fgColor rgb="FFFFC000"/>
        <bgColor indexed="64"/>
      </patternFill>
    </fill>
    <fill>
      <patternFill patternType="solid">
        <fgColor theme="8" tint="0.79998168889431442"/>
        <bgColor indexed="64"/>
      </patternFill>
    </fill>
  </fills>
  <borders count="88">
    <border>
      <left/>
      <right/>
      <top/>
      <bottom/>
      <diagonal/>
    </border>
    <border>
      <left style="thin">
        <color auto="1"/>
      </left>
      <right/>
      <top style="medium">
        <color auto="1"/>
      </top>
      <bottom style="thin">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indexed="64"/>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ck">
        <color indexed="64"/>
      </left>
      <right style="thick">
        <color indexed="64"/>
      </right>
      <top style="thick">
        <color indexed="64"/>
      </top>
      <bottom style="thick">
        <color indexed="64"/>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style="hair">
        <color indexed="64"/>
      </right>
      <top/>
      <bottom style="hair">
        <color indexed="64"/>
      </bottom>
      <diagonal/>
    </border>
    <border>
      <left/>
      <right/>
      <top style="hair">
        <color indexed="64"/>
      </top>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auto="1"/>
      </top>
      <bottom style="thin">
        <color indexed="64"/>
      </bottom>
      <diagonal/>
    </border>
    <border>
      <left/>
      <right style="thin">
        <color auto="1"/>
      </right>
      <top/>
      <bottom style="hair">
        <color auto="1"/>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right/>
      <top style="hair">
        <color auto="1"/>
      </top>
      <bottom style="thin">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diagonal/>
    </border>
    <border diagonalUp="1">
      <left/>
      <right/>
      <top style="thin">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top style="hair">
        <color indexed="64"/>
      </top>
      <bottom style="thin">
        <color indexed="64"/>
      </bottom>
      <diagonal style="thin">
        <color indexed="64"/>
      </diagonal>
    </border>
    <border>
      <left style="thin">
        <color indexed="64"/>
      </left>
      <right/>
      <top style="hair">
        <color indexed="64"/>
      </top>
      <bottom style="thin">
        <color indexed="64"/>
      </bottom>
      <diagonal/>
    </border>
    <border>
      <left/>
      <right/>
      <top style="medium">
        <color indexed="64"/>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style="thin">
        <color auto="1"/>
      </left>
      <right style="medium">
        <color indexed="64"/>
      </right>
      <top/>
      <bottom style="thin">
        <color auto="1"/>
      </bottom>
      <diagonal/>
    </border>
    <border>
      <left style="thin">
        <color auto="1"/>
      </left>
      <right style="thin">
        <color auto="1"/>
      </right>
      <top/>
      <bottom style="medium">
        <color indexed="64"/>
      </bottom>
      <diagonal/>
    </border>
    <border>
      <left style="thin">
        <color indexed="64"/>
      </left>
      <right style="thin">
        <color indexed="64"/>
      </right>
      <top style="hair">
        <color indexed="64"/>
      </top>
      <bottom style="medium">
        <color indexed="64"/>
      </bottom>
      <diagonal/>
    </border>
    <border>
      <left/>
      <right/>
      <top style="hair">
        <color auto="1"/>
      </top>
      <bottom style="medium">
        <color indexed="64"/>
      </bottom>
      <diagonal/>
    </border>
    <border>
      <left style="medium">
        <color indexed="64"/>
      </left>
      <right style="thin">
        <color indexed="64"/>
      </right>
      <top style="hair">
        <color auto="1"/>
      </top>
      <bottom style="medium">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auto="1"/>
      </top>
      <bottom style="hair">
        <color auto="1"/>
      </bottom>
      <diagonal/>
    </border>
    <border>
      <left style="thin">
        <color auto="1"/>
      </left>
      <right style="thin">
        <color auto="1"/>
      </right>
      <top/>
      <bottom/>
      <diagonal/>
    </border>
    <border>
      <left style="thin">
        <color indexed="64"/>
      </left>
      <right style="medium">
        <color indexed="64"/>
      </right>
      <top style="thin">
        <color indexed="64"/>
      </top>
      <bottom style="hair">
        <color indexed="64"/>
      </bottom>
      <diagonal/>
    </border>
    <border>
      <left style="thin">
        <color indexed="64"/>
      </left>
      <right/>
      <top/>
      <bottom style="hair">
        <color indexed="64"/>
      </bottom>
      <diagonal/>
    </border>
    <border>
      <left style="medium">
        <color indexed="64"/>
      </left>
      <right style="thin">
        <color indexed="64"/>
      </right>
      <top/>
      <bottom style="hair">
        <color auto="1"/>
      </bottom>
      <diagonal/>
    </border>
    <border>
      <left style="thin">
        <color auto="1"/>
      </left>
      <right style="medium">
        <color indexed="64"/>
      </right>
      <top/>
      <bottom/>
      <diagonal/>
    </border>
    <border>
      <left/>
      <right/>
      <top/>
      <bottom style="thin">
        <color indexed="64"/>
      </bottom>
      <diagonal/>
    </border>
    <border>
      <left style="medium">
        <color indexed="64"/>
      </left>
      <right style="thin">
        <color auto="1"/>
      </right>
      <top/>
      <bottom/>
      <diagonal/>
    </border>
    <border>
      <left style="thin">
        <color auto="1"/>
      </left>
      <right style="medium">
        <color indexed="64"/>
      </right>
      <top style="medium">
        <color indexed="64"/>
      </top>
      <bottom/>
      <diagonal/>
    </border>
    <border>
      <left style="thin">
        <color auto="1"/>
      </left>
      <right style="thin">
        <color auto="1"/>
      </right>
      <top style="medium">
        <color auto="1"/>
      </top>
      <bottom/>
      <diagonal/>
    </border>
    <border>
      <left style="medium">
        <color indexed="64"/>
      </left>
      <right style="thin">
        <color auto="1"/>
      </right>
      <top style="medium">
        <color indexed="64"/>
      </top>
      <bottom/>
      <diagonal/>
    </border>
    <border>
      <left/>
      <right/>
      <top/>
      <bottom style="medium">
        <color indexed="64"/>
      </bottom>
      <diagonal/>
    </border>
    <border>
      <left style="thin">
        <color auto="1"/>
      </left>
      <right/>
      <top/>
      <bottom style="medium">
        <color indexed="64"/>
      </bottom>
      <diagonal/>
    </border>
    <border>
      <left style="medium">
        <color indexed="64"/>
      </left>
      <right/>
      <top/>
      <bottom style="medium">
        <color indexed="64"/>
      </bottom>
      <diagonal/>
    </border>
    <border>
      <left/>
      <right/>
      <top style="thin">
        <color auto="1"/>
      </top>
      <bottom/>
      <diagonal/>
    </border>
    <border>
      <left style="thin">
        <color auto="1"/>
      </left>
      <right/>
      <top style="thin">
        <color auto="1"/>
      </top>
      <bottom/>
      <diagonal/>
    </border>
    <border>
      <left style="medium">
        <color indexed="64"/>
      </left>
      <right/>
      <top style="thin">
        <color auto="1"/>
      </top>
      <bottom/>
      <diagonal/>
    </border>
    <border>
      <left/>
      <right style="medium">
        <color indexed="64"/>
      </right>
      <top/>
      <bottom style="thin">
        <color auto="1"/>
      </bottom>
      <diagonal/>
    </border>
    <border>
      <left style="thin">
        <color auto="1"/>
      </left>
      <right/>
      <top/>
      <bottom style="thin">
        <color auto="1"/>
      </bottom>
      <diagonal/>
    </border>
    <border>
      <left style="medium">
        <color indexed="64"/>
      </left>
      <right/>
      <top/>
      <bottom style="thin">
        <color auto="1"/>
      </bottom>
      <diagonal/>
    </border>
    <border>
      <left style="medium">
        <color indexed="64"/>
      </left>
      <right/>
      <top style="thin">
        <color auto="1"/>
      </top>
      <bottom style="thin">
        <color auto="1"/>
      </bottom>
      <diagonal/>
    </border>
    <border>
      <left/>
      <right style="thin">
        <color auto="1"/>
      </right>
      <top style="medium">
        <color indexed="64"/>
      </top>
      <bottom style="thin">
        <color auto="1"/>
      </bottom>
      <diagonal/>
    </border>
    <border>
      <left style="medium">
        <color indexed="64"/>
      </left>
      <right/>
      <top style="medium">
        <color indexed="64"/>
      </top>
      <bottom style="thin">
        <color auto="1"/>
      </bottom>
      <diagonal/>
    </border>
    <border>
      <left/>
      <right/>
      <top style="medium">
        <color indexed="64"/>
      </top>
      <bottom/>
      <diagonal/>
    </border>
    <border>
      <left/>
      <right style="thin">
        <color auto="1"/>
      </right>
      <top style="thin">
        <color auto="1"/>
      </top>
      <bottom/>
      <diagonal/>
    </border>
    <border>
      <left/>
      <right style="thin">
        <color indexed="64"/>
      </right>
      <top/>
      <bottom style="medium">
        <color indexed="64"/>
      </bottom>
      <diagonal/>
    </border>
    <border>
      <left/>
      <right style="medium">
        <color indexed="64"/>
      </right>
      <top/>
      <bottom/>
      <diagonal/>
    </border>
    <border>
      <left/>
      <right style="medium">
        <color indexed="64"/>
      </right>
      <top style="thin">
        <color auto="1"/>
      </top>
      <bottom style="hair">
        <color auto="1"/>
      </bottom>
      <diagonal/>
    </border>
    <border>
      <left/>
      <right style="medium">
        <color indexed="64"/>
      </right>
      <top style="hair">
        <color auto="1"/>
      </top>
      <bottom style="hair">
        <color auto="1"/>
      </bottom>
      <diagonal/>
    </border>
    <border>
      <left/>
      <right style="medium">
        <color indexed="64"/>
      </right>
      <top style="hair">
        <color auto="1"/>
      </top>
      <bottom style="medium">
        <color indexed="64"/>
      </bottom>
      <diagonal/>
    </border>
    <border>
      <left/>
      <right style="medium">
        <color indexed="64"/>
      </right>
      <top style="medium">
        <color indexed="64"/>
      </top>
      <bottom/>
      <diagonal/>
    </border>
    <border>
      <left style="medium">
        <color indexed="64"/>
      </left>
      <right style="thin">
        <color auto="1"/>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auto="1"/>
      </left>
      <right/>
      <top/>
      <bottom/>
      <diagonal/>
    </border>
    <border>
      <left style="thin">
        <color auto="1"/>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bottom style="hair">
        <color indexed="64"/>
      </bottom>
      <diagonal/>
    </border>
  </borders>
  <cellStyleXfs count="8">
    <xf numFmtId="0" fontId="0" fillId="0" borderId="0">
      <alignment vertical="center"/>
    </xf>
    <xf numFmtId="0" fontId="5" fillId="0" borderId="0">
      <alignment vertical="center"/>
    </xf>
    <xf numFmtId="0" fontId="5" fillId="0" borderId="0">
      <alignment vertical="center"/>
    </xf>
    <xf numFmtId="0" fontId="13" fillId="0" borderId="0"/>
    <xf numFmtId="0" fontId="5" fillId="0" borderId="0">
      <alignment vertical="center"/>
    </xf>
    <xf numFmtId="0" fontId="14" fillId="0" borderId="0">
      <alignment vertical="center"/>
    </xf>
    <xf numFmtId="0" fontId="14" fillId="0" borderId="0">
      <alignment vertical="center"/>
    </xf>
    <xf numFmtId="0" fontId="5" fillId="0" borderId="0">
      <alignment vertical="center"/>
    </xf>
  </cellStyleXfs>
  <cellXfs count="284">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6" fillId="0" borderId="0" xfId="1" applyFont="1" applyAlignment="1">
      <alignment horizontal="left" vertical="center"/>
    </xf>
    <xf numFmtId="0" fontId="7" fillId="0" borderId="0" xfId="1" applyFont="1">
      <alignment vertical="center"/>
    </xf>
    <xf numFmtId="0" fontId="7" fillId="0" borderId="0" xfId="1" applyFont="1" applyAlignment="1">
      <alignment horizontal="left" vertical="center"/>
    </xf>
    <xf numFmtId="49" fontId="7" fillId="0" borderId="0" xfId="1" applyNumberFormat="1" applyFont="1" applyAlignment="1">
      <alignment horizontal="right" vertical="center"/>
    </xf>
    <xf numFmtId="49" fontId="8" fillId="3" borderId="7" xfId="1" applyNumberFormat="1" applyFont="1" applyFill="1" applyBorder="1" applyAlignment="1" applyProtection="1">
      <alignment horizontal="center" vertical="center" shrinkToFit="1"/>
      <protection locked="0"/>
    </xf>
    <xf numFmtId="49" fontId="7" fillId="0" borderId="0" xfId="1" applyNumberFormat="1" applyFont="1">
      <alignment vertical="center"/>
    </xf>
    <xf numFmtId="0" fontId="12" fillId="0" borderId="0" xfId="2" applyFont="1">
      <alignment vertical="center"/>
    </xf>
    <xf numFmtId="0" fontId="12" fillId="0" borderId="0" xfId="2" applyFont="1" applyAlignment="1">
      <alignment vertical="center" shrinkToFit="1"/>
    </xf>
    <xf numFmtId="0" fontId="7" fillId="0" borderId="0" xfId="2" applyFont="1">
      <alignment vertical="center"/>
    </xf>
    <xf numFmtId="176" fontId="15" fillId="0" borderId="0" xfId="5" applyNumberFormat="1" applyFont="1" applyAlignment="1">
      <alignment horizontal="left" vertical="center" shrinkToFit="1"/>
    </xf>
    <xf numFmtId="0" fontId="12" fillId="0" borderId="0" xfId="5" applyFont="1">
      <alignment vertical="center"/>
    </xf>
    <xf numFmtId="0" fontId="7" fillId="0" borderId="0" xfId="2" applyFont="1" applyAlignment="1">
      <alignment horizontal="center" vertical="center"/>
    </xf>
    <xf numFmtId="0" fontId="7" fillId="0" borderId="0" xfId="7" applyFont="1">
      <alignment vertical="center"/>
    </xf>
    <xf numFmtId="0" fontId="7" fillId="0" borderId="0" xfId="5" applyFont="1">
      <alignment vertical="center"/>
    </xf>
    <xf numFmtId="0" fontId="7" fillId="0" borderId="0" xfId="4" applyFont="1">
      <alignment vertical="center"/>
    </xf>
    <xf numFmtId="49" fontId="18" fillId="4" borderId="2" xfId="2" applyNumberFormat="1" applyFont="1" applyFill="1" applyBorder="1" applyAlignment="1">
      <alignment horizontal="left" vertical="center" shrinkToFit="1"/>
    </xf>
    <xf numFmtId="0" fontId="18" fillId="4" borderId="5" xfId="2" applyFont="1" applyFill="1" applyBorder="1" applyAlignment="1">
      <alignment vertical="center" shrinkToFit="1"/>
    </xf>
    <xf numFmtId="0" fontId="18" fillId="4" borderId="2" xfId="2" applyFont="1" applyFill="1" applyBorder="1" applyAlignment="1">
      <alignment vertical="center" shrinkToFit="1"/>
    </xf>
    <xf numFmtId="0" fontId="16" fillId="0" borderId="0" xfId="2" applyFont="1" applyAlignment="1">
      <alignment vertical="center" shrinkToFit="1"/>
    </xf>
    <xf numFmtId="49" fontId="16" fillId="0" borderId="19" xfId="2" applyNumberFormat="1" applyFont="1" applyBorder="1" applyAlignment="1">
      <alignment horizontal="left" vertical="center" shrinkToFit="1"/>
    </xf>
    <xf numFmtId="49" fontId="16" fillId="0" borderId="8" xfId="2" applyNumberFormat="1" applyFont="1" applyBorder="1" applyAlignment="1">
      <alignment horizontal="left" vertical="center" shrinkToFit="1"/>
    </xf>
    <xf numFmtId="49" fontId="16" fillId="0" borderId="20" xfId="2" applyNumberFormat="1" applyFont="1" applyBorder="1" applyAlignment="1">
      <alignment vertical="center" shrinkToFit="1"/>
    </xf>
    <xf numFmtId="0" fontId="16" fillId="0" borderId="8" xfId="2" applyFont="1" applyBorder="1" applyAlignment="1">
      <alignment vertical="center" shrinkToFit="1"/>
    </xf>
    <xf numFmtId="0" fontId="16" fillId="0" borderId="20" xfId="2" applyFont="1" applyBorder="1" applyAlignment="1">
      <alignment vertical="center" shrinkToFit="1"/>
    </xf>
    <xf numFmtId="0" fontId="16" fillId="0" borderId="19" xfId="2" applyFont="1" applyBorder="1" applyAlignment="1">
      <alignment vertical="center" shrinkToFit="1"/>
    </xf>
    <xf numFmtId="49" fontId="16" fillId="0" borderId="17" xfId="2" applyNumberFormat="1" applyFont="1" applyBorder="1" applyAlignment="1">
      <alignment horizontal="left" vertical="center" shrinkToFit="1"/>
    </xf>
    <xf numFmtId="49" fontId="16" fillId="0" borderId="10" xfId="2" applyNumberFormat="1" applyFont="1" applyBorder="1" applyAlignment="1">
      <alignment horizontal="left" vertical="center" shrinkToFit="1"/>
    </xf>
    <xf numFmtId="49" fontId="16" fillId="0" borderId="21" xfId="2" applyNumberFormat="1" applyFont="1" applyBorder="1" applyAlignment="1">
      <alignment vertical="center" shrinkToFit="1"/>
    </xf>
    <xf numFmtId="0" fontId="16" fillId="0" borderId="10" xfId="2" applyFont="1" applyBorder="1" applyAlignment="1">
      <alignment vertical="center" shrinkToFit="1"/>
    </xf>
    <xf numFmtId="0" fontId="16" fillId="0" borderId="21" xfId="2" applyFont="1" applyBorder="1" applyAlignment="1">
      <alignment vertical="center" shrinkToFit="1"/>
    </xf>
    <xf numFmtId="49" fontId="16" fillId="2" borderId="15" xfId="2" applyNumberFormat="1" applyFont="1" applyFill="1" applyBorder="1" applyAlignment="1">
      <alignment horizontal="left" vertical="center" shrinkToFit="1"/>
    </xf>
    <xf numFmtId="49" fontId="16" fillId="2" borderId="22" xfId="2" applyNumberFormat="1" applyFont="1" applyFill="1" applyBorder="1" applyAlignment="1">
      <alignment horizontal="left" vertical="center" shrinkToFit="1"/>
    </xf>
    <xf numFmtId="49" fontId="16" fillId="2" borderId="23" xfId="2" applyNumberFormat="1" applyFont="1" applyFill="1" applyBorder="1" applyAlignment="1">
      <alignment vertical="center" shrinkToFit="1"/>
    </xf>
    <xf numFmtId="0" fontId="16" fillId="2" borderId="22" xfId="2" applyFont="1" applyFill="1" applyBorder="1" applyAlignment="1">
      <alignment vertical="center" shrinkToFit="1"/>
    </xf>
    <xf numFmtId="0" fontId="16" fillId="2" borderId="23" xfId="2" applyFont="1" applyFill="1" applyBorder="1" applyAlignment="1">
      <alignment vertical="center" shrinkToFit="1"/>
    </xf>
    <xf numFmtId="0" fontId="16" fillId="2" borderId="15" xfId="2" applyFont="1" applyFill="1" applyBorder="1" applyAlignment="1">
      <alignment vertical="center" shrinkToFit="1"/>
    </xf>
    <xf numFmtId="49" fontId="16" fillId="2" borderId="17" xfId="2" applyNumberFormat="1" applyFont="1" applyFill="1" applyBorder="1" applyAlignment="1">
      <alignment horizontal="left" vertical="center" shrinkToFit="1"/>
    </xf>
    <xf numFmtId="49" fontId="16" fillId="2" borderId="10" xfId="2" applyNumberFormat="1" applyFont="1" applyFill="1" applyBorder="1" applyAlignment="1">
      <alignment horizontal="left" vertical="center" shrinkToFit="1"/>
    </xf>
    <xf numFmtId="49" fontId="16" fillId="2" borderId="21" xfId="2" applyNumberFormat="1" applyFont="1" applyFill="1" applyBorder="1" applyAlignment="1">
      <alignment vertical="center" shrinkToFit="1"/>
    </xf>
    <xf numFmtId="0" fontId="16" fillId="2" borderId="10" xfId="2" applyFont="1" applyFill="1" applyBorder="1" applyAlignment="1">
      <alignment vertical="center" shrinkToFit="1"/>
    </xf>
    <xf numFmtId="0" fontId="16" fillId="2" borderId="21" xfId="2" applyFont="1" applyFill="1" applyBorder="1" applyAlignment="1">
      <alignment vertical="center" shrinkToFit="1"/>
    </xf>
    <xf numFmtId="0" fontId="16" fillId="2" borderId="17" xfId="2" applyFont="1" applyFill="1" applyBorder="1" applyAlignment="1">
      <alignment vertical="center" shrinkToFit="1"/>
    </xf>
    <xf numFmtId="49" fontId="16" fillId="0" borderId="19" xfId="2" applyNumberFormat="1" applyFont="1" applyBorder="1" applyAlignment="1">
      <alignment vertical="center" shrinkToFit="1"/>
    </xf>
    <xf numFmtId="49" fontId="16" fillId="0" borderId="17" xfId="2" applyNumberFormat="1" applyFont="1" applyBorder="1" applyAlignment="1">
      <alignment vertical="center" shrinkToFit="1"/>
    </xf>
    <xf numFmtId="0" fontId="16" fillId="0" borderId="17" xfId="2" applyFont="1" applyBorder="1" applyAlignment="1">
      <alignment vertical="center" shrinkToFit="1"/>
    </xf>
    <xf numFmtId="49" fontId="16" fillId="0" borderId="26" xfId="2" applyNumberFormat="1" applyFont="1" applyBorder="1" applyAlignment="1">
      <alignment vertical="center" shrinkToFit="1"/>
    </xf>
    <xf numFmtId="0" fontId="16" fillId="0" borderId="14" xfId="2" applyFont="1" applyBorder="1" applyAlignment="1">
      <alignment vertical="center" shrinkToFit="1"/>
    </xf>
    <xf numFmtId="0" fontId="16" fillId="0" borderId="25" xfId="2" applyFont="1" applyBorder="1" applyAlignment="1">
      <alignment vertical="center" shrinkToFit="1"/>
    </xf>
    <xf numFmtId="0" fontId="16" fillId="0" borderId="24" xfId="2" applyFont="1" applyBorder="1" applyAlignment="1">
      <alignment vertical="center" shrinkToFit="1"/>
    </xf>
    <xf numFmtId="0" fontId="16" fillId="0" borderId="18" xfId="2" applyFont="1" applyBorder="1" applyAlignment="1">
      <alignment vertical="center" shrinkToFit="1"/>
    </xf>
    <xf numFmtId="49" fontId="16" fillId="0" borderId="15" xfId="2" applyNumberFormat="1" applyFont="1" applyBorder="1" applyAlignment="1">
      <alignment vertical="center" shrinkToFit="1"/>
    </xf>
    <xf numFmtId="0" fontId="16" fillId="0" borderId="22" xfId="2" applyFont="1" applyBorder="1" applyAlignment="1">
      <alignment vertical="center" shrinkToFit="1"/>
    </xf>
    <xf numFmtId="0" fontId="16" fillId="0" borderId="23" xfId="2" applyFont="1" applyBorder="1" applyAlignment="1">
      <alignment vertical="center" shrinkToFit="1"/>
    </xf>
    <xf numFmtId="0" fontId="16" fillId="0" borderId="27" xfId="2" applyFont="1" applyBorder="1" applyAlignment="1">
      <alignment vertical="center" shrinkToFit="1"/>
    </xf>
    <xf numFmtId="0" fontId="16" fillId="0" borderId="15" xfId="2" applyFont="1" applyBorder="1" applyAlignment="1">
      <alignment vertical="center" shrinkToFit="1"/>
    </xf>
    <xf numFmtId="0" fontId="16" fillId="0" borderId="28" xfId="2" applyFont="1" applyBorder="1" applyAlignment="1">
      <alignment vertical="center" shrinkToFit="1"/>
    </xf>
    <xf numFmtId="49" fontId="16" fillId="0" borderId="18" xfId="2" applyNumberFormat="1" applyFont="1" applyBorder="1" applyAlignment="1">
      <alignment vertical="center" shrinkToFit="1"/>
    </xf>
    <xf numFmtId="0" fontId="16" fillId="0" borderId="29" xfId="2" applyFont="1" applyBorder="1" applyAlignment="1">
      <alignment vertical="center" shrinkToFit="1"/>
    </xf>
    <xf numFmtId="0" fontId="16" fillId="0" borderId="30" xfId="2" applyFont="1" applyBorder="1" applyAlignment="1">
      <alignment vertical="center" shrinkToFit="1"/>
    </xf>
    <xf numFmtId="49" fontId="16" fillId="0" borderId="16" xfId="5" applyNumberFormat="1" applyFont="1" applyBorder="1" applyAlignment="1">
      <alignment horizontal="center" vertical="center"/>
    </xf>
    <xf numFmtId="49" fontId="16" fillId="0" borderId="12" xfId="2" applyNumberFormat="1" applyFont="1" applyBorder="1" applyAlignment="1">
      <alignment horizontal="left" vertical="center" shrinkToFit="1"/>
    </xf>
    <xf numFmtId="49" fontId="16" fillId="0" borderId="13" xfId="2" applyNumberFormat="1" applyFont="1" applyBorder="1" applyAlignment="1">
      <alignment vertical="center" shrinkToFit="1"/>
    </xf>
    <xf numFmtId="0" fontId="16" fillId="0" borderId="13" xfId="2" applyFont="1" applyBorder="1" applyAlignment="1">
      <alignment vertical="center" shrinkToFit="1"/>
    </xf>
    <xf numFmtId="49" fontId="16" fillId="0" borderId="12" xfId="2" applyNumberFormat="1" applyFont="1" applyBorder="1" applyAlignment="1">
      <alignment vertical="center" shrinkToFit="1"/>
    </xf>
    <xf numFmtId="0" fontId="16" fillId="0" borderId="12" xfId="2" applyFont="1" applyBorder="1" applyAlignment="1">
      <alignment vertical="center" shrinkToFit="1"/>
    </xf>
    <xf numFmtId="0" fontId="16" fillId="0" borderId="12" xfId="5" applyFont="1" applyBorder="1">
      <alignment vertical="center"/>
    </xf>
    <xf numFmtId="49" fontId="16" fillId="6" borderId="25" xfId="2" applyNumberFormat="1" applyFont="1" applyFill="1" applyBorder="1" applyAlignment="1">
      <alignment horizontal="center" vertical="center" shrinkToFit="1"/>
    </xf>
    <xf numFmtId="49" fontId="16" fillId="6" borderId="24" xfId="2" applyNumberFormat="1" applyFont="1" applyFill="1" applyBorder="1" applyAlignment="1">
      <alignment horizontal="left" vertical="center" shrinkToFit="1"/>
    </xf>
    <xf numFmtId="49" fontId="16" fillId="6" borderId="25" xfId="2" applyNumberFormat="1" applyFont="1" applyFill="1" applyBorder="1" applyAlignment="1">
      <alignment vertical="center" shrinkToFit="1"/>
    </xf>
    <xf numFmtId="0" fontId="16" fillId="6" borderId="24" xfId="2" applyFont="1" applyFill="1" applyBorder="1" applyAlignment="1">
      <alignment vertical="center" shrinkToFit="1"/>
    </xf>
    <xf numFmtId="0" fontId="16" fillId="6" borderId="25" xfId="2" applyFont="1" applyFill="1" applyBorder="1" applyAlignment="1">
      <alignment vertical="center" shrinkToFit="1"/>
    </xf>
    <xf numFmtId="0" fontId="16" fillId="6" borderId="18" xfId="2" applyFont="1" applyFill="1" applyBorder="1" applyAlignment="1">
      <alignment vertical="center" shrinkToFit="1"/>
    </xf>
    <xf numFmtId="49" fontId="16" fillId="0" borderId="0" xfId="2" applyNumberFormat="1" applyFont="1" applyAlignment="1">
      <alignment horizontal="center" vertical="center" shrinkToFit="1"/>
    </xf>
    <xf numFmtId="0" fontId="2" fillId="0" borderId="0" xfId="0" applyFont="1" applyAlignment="1">
      <alignment horizontal="center" vertical="center"/>
    </xf>
    <xf numFmtId="0" fontId="2" fillId="7" borderId="2" xfId="0" applyFont="1" applyFill="1" applyBorder="1" applyAlignment="1">
      <alignment horizontal="center" vertical="center"/>
    </xf>
    <xf numFmtId="0" fontId="2" fillId="0" borderId="2" xfId="0" applyFont="1" applyBorder="1">
      <alignment vertical="center"/>
    </xf>
    <xf numFmtId="0" fontId="2" fillId="0" borderId="2" xfId="0" applyFont="1" applyBorder="1" applyAlignment="1">
      <alignment horizontal="left" vertical="center"/>
    </xf>
    <xf numFmtId="0" fontId="2" fillId="7" borderId="2" xfId="0" applyFont="1" applyFill="1" applyBorder="1">
      <alignment vertical="center"/>
    </xf>
    <xf numFmtId="0" fontId="24" fillId="0" borderId="0" xfId="0" applyFont="1">
      <alignment vertical="center"/>
    </xf>
    <xf numFmtId="0" fontId="24" fillId="0" borderId="0" xfId="0" applyFont="1" applyAlignment="1">
      <alignment vertical="center" wrapText="1"/>
    </xf>
    <xf numFmtId="0" fontId="25" fillId="0" borderId="0" xfId="0" applyFont="1">
      <alignment vertical="center"/>
    </xf>
    <xf numFmtId="0" fontId="25" fillId="0" borderId="41" xfId="0" applyFont="1" applyBorder="1" applyAlignment="1">
      <alignment horizontal="center" vertical="center"/>
    </xf>
    <xf numFmtId="0" fontId="25" fillId="0" borderId="43" xfId="0" applyFont="1" applyBorder="1" applyAlignment="1">
      <alignment horizontal="center" vertical="center"/>
    </xf>
    <xf numFmtId="0" fontId="25" fillId="0" borderId="47" xfId="0" applyFont="1" applyBorder="1" applyAlignment="1">
      <alignment horizontal="center" vertical="center"/>
    </xf>
    <xf numFmtId="0" fontId="27" fillId="0" borderId="0" xfId="0" applyFont="1">
      <alignment vertical="center"/>
    </xf>
    <xf numFmtId="0" fontId="25" fillId="0" borderId="54" xfId="0" applyFont="1" applyBorder="1" applyAlignment="1">
      <alignment vertical="center" wrapText="1"/>
    </xf>
    <xf numFmtId="0" fontId="25" fillId="0" borderId="0" xfId="0" applyFont="1" applyAlignment="1">
      <alignment vertical="center" wrapText="1"/>
    </xf>
    <xf numFmtId="0" fontId="28" fillId="0" borderId="0" xfId="0" applyFont="1">
      <alignment vertical="center"/>
    </xf>
    <xf numFmtId="0" fontId="25" fillId="0" borderId="0" xfId="0" applyFont="1" applyAlignment="1">
      <alignment horizontal="center" vertical="center" wrapText="1"/>
    </xf>
    <xf numFmtId="0" fontId="30" fillId="0" borderId="0" xfId="0" applyFont="1">
      <alignment vertical="center"/>
    </xf>
    <xf numFmtId="0" fontId="30" fillId="0" borderId="2" xfId="0" applyFont="1" applyBorder="1">
      <alignment vertical="center"/>
    </xf>
    <xf numFmtId="0" fontId="30" fillId="0" borderId="2" xfId="0" applyFont="1" applyBorder="1" applyAlignment="1">
      <alignment horizontal="center" vertical="center"/>
    </xf>
    <xf numFmtId="0" fontId="23" fillId="0" borderId="0" xfId="0" applyFont="1">
      <alignment vertical="center"/>
    </xf>
    <xf numFmtId="0" fontId="25" fillId="0" borderId="66" xfId="0" applyFont="1" applyBorder="1" applyAlignment="1">
      <alignment horizontal="center" vertical="center" wrapText="1"/>
    </xf>
    <xf numFmtId="49" fontId="24" fillId="0" borderId="0" xfId="0" applyNumberFormat="1" applyFont="1" applyAlignment="1">
      <alignment horizontal="right" vertical="center"/>
    </xf>
    <xf numFmtId="0" fontId="25" fillId="0" borderId="74" xfId="0" applyFont="1" applyBorder="1" applyAlignment="1">
      <alignment horizontal="center" vertical="center"/>
    </xf>
    <xf numFmtId="0" fontId="34" fillId="0" borderId="0" xfId="0" applyFont="1">
      <alignment vertical="center"/>
    </xf>
    <xf numFmtId="0" fontId="34" fillId="0" borderId="0" xfId="0" applyFont="1" applyAlignment="1">
      <alignment horizontal="center" vertical="center"/>
    </xf>
    <xf numFmtId="0" fontId="34" fillId="0" borderId="75" xfId="0" applyFont="1" applyBorder="1">
      <alignment vertical="center"/>
    </xf>
    <xf numFmtId="0" fontId="34" fillId="0" borderId="76" xfId="0" applyFont="1" applyBorder="1" applyAlignment="1">
      <alignment horizontal="center" vertical="center"/>
    </xf>
    <xf numFmtId="0" fontId="34" fillId="0" borderId="76" xfId="0" applyFont="1" applyBorder="1" applyAlignment="1">
      <alignment horizontal="center" vertical="center" wrapText="1"/>
    </xf>
    <xf numFmtId="0" fontId="34" fillId="0" borderId="77" xfId="0" applyFont="1" applyBorder="1" applyAlignment="1">
      <alignment horizontal="center" vertical="center"/>
    </xf>
    <xf numFmtId="0" fontId="36" fillId="7" borderId="78" xfId="0" applyFont="1" applyFill="1" applyBorder="1" applyAlignment="1">
      <alignment horizontal="center" vertical="center" wrapText="1"/>
    </xf>
    <xf numFmtId="0" fontId="37" fillId="7" borderId="78" xfId="0" applyFont="1" applyFill="1" applyBorder="1" applyAlignment="1">
      <alignment horizontal="center" vertical="center"/>
    </xf>
    <xf numFmtId="0" fontId="38" fillId="7" borderId="79" xfId="0" applyFont="1" applyFill="1" applyBorder="1">
      <alignment vertical="center"/>
    </xf>
    <xf numFmtId="0" fontId="36" fillId="7" borderId="2" xfId="0" applyFont="1" applyFill="1" applyBorder="1" applyAlignment="1">
      <alignment horizontal="center" vertical="center" wrapText="1"/>
    </xf>
    <xf numFmtId="0" fontId="37" fillId="7" borderId="2" xfId="0" applyFont="1" applyFill="1" applyBorder="1" applyAlignment="1">
      <alignment horizontal="center" vertical="center" wrapText="1"/>
    </xf>
    <xf numFmtId="0" fontId="37" fillId="7" borderId="2" xfId="0" applyFont="1" applyFill="1" applyBorder="1" applyAlignment="1">
      <alignment horizontal="center" vertical="center"/>
    </xf>
    <xf numFmtId="0" fontId="38" fillId="7" borderId="80" xfId="0" applyFont="1" applyFill="1" applyBorder="1">
      <alignment vertical="center"/>
    </xf>
    <xf numFmtId="0" fontId="36" fillId="7" borderId="32" xfId="0" applyFont="1" applyFill="1" applyBorder="1" applyAlignment="1">
      <alignment horizontal="center" vertical="center" wrapText="1"/>
    </xf>
    <xf numFmtId="0" fontId="36" fillId="9" borderId="78" xfId="0" applyFont="1" applyFill="1" applyBorder="1" applyAlignment="1">
      <alignment horizontal="center" vertical="center" wrapText="1"/>
    </xf>
    <xf numFmtId="0" fontId="37" fillId="9" borderId="78" xfId="0" applyFont="1" applyFill="1" applyBorder="1" applyAlignment="1">
      <alignment horizontal="center" vertical="center"/>
    </xf>
    <xf numFmtId="0" fontId="38" fillId="9" borderId="79" xfId="0" applyFont="1" applyFill="1" applyBorder="1">
      <alignment vertical="center"/>
    </xf>
    <xf numFmtId="0" fontId="36" fillId="9" borderId="2" xfId="0" applyFont="1" applyFill="1" applyBorder="1" applyAlignment="1">
      <alignment horizontal="center" vertical="center" wrapText="1"/>
    </xf>
    <xf numFmtId="0" fontId="40" fillId="9" borderId="2" xfId="0" applyFont="1" applyFill="1" applyBorder="1" applyAlignment="1">
      <alignment horizontal="center" vertical="center" wrapText="1"/>
    </xf>
    <xf numFmtId="0" fontId="37" fillId="9" borderId="2" xfId="0" applyFont="1" applyFill="1" applyBorder="1" applyAlignment="1">
      <alignment horizontal="center" vertical="center"/>
    </xf>
    <xf numFmtId="0" fontId="38" fillId="9" borderId="80" xfId="0" applyFont="1" applyFill="1" applyBorder="1">
      <alignment vertical="center"/>
    </xf>
    <xf numFmtId="0" fontId="37" fillId="9" borderId="2" xfId="0" applyFont="1" applyFill="1" applyBorder="1" applyAlignment="1">
      <alignment horizontal="center" vertical="center" wrapText="1"/>
    </xf>
    <xf numFmtId="0" fontId="36" fillId="9" borderId="32" xfId="0" applyFont="1" applyFill="1" applyBorder="1" applyAlignment="1">
      <alignment horizontal="center" vertical="center" wrapText="1"/>
    </xf>
    <xf numFmtId="0" fontId="37" fillId="9" borderId="32" xfId="0" applyFont="1" applyFill="1" applyBorder="1" applyAlignment="1">
      <alignment horizontal="center" vertical="center" wrapText="1"/>
    </xf>
    <xf numFmtId="0" fontId="38" fillId="9" borderId="33" xfId="0" applyFont="1" applyFill="1" applyBorder="1">
      <alignment vertical="center"/>
    </xf>
    <xf numFmtId="0" fontId="33" fillId="0" borderId="0" xfId="0" applyFont="1">
      <alignment vertical="center"/>
    </xf>
    <xf numFmtId="0" fontId="42" fillId="0" borderId="0" xfId="0" applyFont="1">
      <alignment vertical="center"/>
    </xf>
    <xf numFmtId="0" fontId="33" fillId="0" borderId="0" xfId="0" applyFont="1" applyAlignment="1">
      <alignment horizontal="center" vertical="center" wrapText="1"/>
    </xf>
    <xf numFmtId="0" fontId="33" fillId="3" borderId="81" xfId="0" applyFont="1" applyFill="1" applyBorder="1" applyAlignment="1" applyProtection="1">
      <alignment horizontal="center" vertical="center" wrapText="1"/>
      <protection locked="0"/>
    </xf>
    <xf numFmtId="0" fontId="25" fillId="0" borderId="0" xfId="0" applyFont="1" applyProtection="1">
      <alignment vertical="center"/>
      <protection locked="0"/>
    </xf>
    <xf numFmtId="177" fontId="26" fillId="9" borderId="20" xfId="0" applyNumberFormat="1" applyFont="1" applyFill="1" applyBorder="1" applyProtection="1">
      <alignment vertical="center"/>
      <protection locked="0"/>
    </xf>
    <xf numFmtId="177" fontId="26" fillId="9" borderId="21" xfId="0" applyNumberFormat="1" applyFont="1" applyFill="1" applyBorder="1" applyProtection="1">
      <alignment vertical="center"/>
      <protection locked="0"/>
    </xf>
    <xf numFmtId="177" fontId="26" fillId="9" borderId="39" xfId="0" applyNumberFormat="1" applyFont="1" applyFill="1" applyBorder="1" applyProtection="1">
      <alignment vertical="center"/>
      <protection locked="0"/>
    </xf>
    <xf numFmtId="0" fontId="25" fillId="0" borderId="45" xfId="0" applyFont="1" applyBorder="1" applyProtection="1">
      <alignment vertical="center"/>
      <protection locked="0"/>
    </xf>
    <xf numFmtId="0" fontId="25" fillId="0" borderId="42" xfId="0" applyFont="1" applyBorder="1" applyProtection="1">
      <alignment vertical="center"/>
      <protection locked="0"/>
    </xf>
    <xf numFmtId="0" fontId="33" fillId="0" borderId="0" xfId="0" applyFont="1" applyAlignment="1">
      <alignment horizontal="center" vertical="center"/>
    </xf>
    <xf numFmtId="0" fontId="25" fillId="0" borderId="83" xfId="0" applyFont="1" applyBorder="1" applyProtection="1">
      <alignment vertical="center"/>
      <protection locked="0"/>
    </xf>
    <xf numFmtId="0" fontId="25" fillId="0" borderId="0" xfId="0" applyFont="1" applyAlignment="1">
      <alignment horizontal="center" vertical="center"/>
    </xf>
    <xf numFmtId="0" fontId="25" fillId="0" borderId="0" xfId="0" applyFont="1" applyAlignment="1" applyProtection="1">
      <alignment vertical="center" shrinkToFit="1"/>
      <protection locked="0"/>
    </xf>
    <xf numFmtId="0" fontId="25" fillId="0" borderId="0" xfId="0" applyFont="1" applyAlignment="1" applyProtection="1">
      <alignment vertical="center" wrapText="1"/>
      <protection locked="0"/>
    </xf>
    <xf numFmtId="177" fontId="25" fillId="0" borderId="0" xfId="0" applyNumberFormat="1" applyFont="1" applyAlignment="1">
      <alignment horizontal="center" vertical="center"/>
    </xf>
    <xf numFmtId="177" fontId="26" fillId="9" borderId="44" xfId="0" applyNumberFormat="1" applyFont="1" applyFill="1" applyBorder="1" applyProtection="1">
      <alignment vertical="center"/>
      <protection locked="0"/>
    </xf>
    <xf numFmtId="0" fontId="49" fillId="7" borderId="80" xfId="0" applyFont="1" applyFill="1" applyBorder="1">
      <alignment vertical="center"/>
    </xf>
    <xf numFmtId="0" fontId="49" fillId="7" borderId="80" xfId="0" applyFont="1" applyFill="1" applyBorder="1" applyAlignment="1">
      <alignment vertical="center" wrapText="1"/>
    </xf>
    <xf numFmtId="0" fontId="49" fillId="9" borderId="80" xfId="0" applyFont="1" applyFill="1" applyBorder="1">
      <alignment vertical="center"/>
    </xf>
    <xf numFmtId="0" fontId="49" fillId="9" borderId="80" xfId="0" applyFont="1" applyFill="1" applyBorder="1" applyAlignment="1">
      <alignment vertical="center" wrapText="1"/>
    </xf>
    <xf numFmtId="0" fontId="29" fillId="0" borderId="0" xfId="0" applyFont="1">
      <alignment vertical="center"/>
    </xf>
    <xf numFmtId="0" fontId="25" fillId="7" borderId="3" xfId="0" applyFont="1" applyFill="1" applyBorder="1" applyAlignment="1">
      <alignment horizontal="center" vertical="center" wrapText="1"/>
    </xf>
    <xf numFmtId="0" fontId="25" fillId="7" borderId="2" xfId="0" applyFont="1" applyFill="1" applyBorder="1" applyAlignment="1">
      <alignment horizontal="center" vertical="center" wrapText="1"/>
    </xf>
    <xf numFmtId="0" fontId="53" fillId="7" borderId="2" xfId="0" applyFont="1" applyFill="1" applyBorder="1" applyAlignment="1">
      <alignment horizontal="center" vertical="center" wrapText="1"/>
    </xf>
    <xf numFmtId="177" fontId="24" fillId="0" borderId="46" xfId="0" applyNumberFormat="1" applyFont="1" applyBorder="1" applyAlignment="1">
      <alignment horizontal="center" vertical="center"/>
    </xf>
    <xf numFmtId="177" fontId="24" fillId="0" borderId="82" xfId="0" applyNumberFormat="1" applyFont="1" applyBorder="1" applyAlignment="1">
      <alignment horizontal="center" vertical="center"/>
    </xf>
    <xf numFmtId="177" fontId="24" fillId="0" borderId="55" xfId="0" applyNumberFormat="1" applyFont="1" applyBorder="1" applyAlignment="1">
      <alignment horizontal="center" vertical="center"/>
    </xf>
    <xf numFmtId="177" fontId="24" fillId="0" borderId="39" xfId="0" applyNumberFormat="1" applyFont="1" applyBorder="1" applyAlignment="1">
      <alignment horizontal="center" vertical="center"/>
    </xf>
    <xf numFmtId="0" fontId="24" fillId="0" borderId="23" xfId="0" applyFont="1" applyBorder="1" applyAlignment="1">
      <alignment horizontal="center" vertical="center"/>
    </xf>
    <xf numFmtId="0" fontId="24" fillId="0" borderId="21" xfId="0" applyFont="1" applyBorder="1" applyAlignment="1">
      <alignment horizontal="center" vertical="center"/>
    </xf>
    <xf numFmtId="0" fontId="24" fillId="0" borderId="39" xfId="0" applyFont="1" applyBorder="1" applyAlignment="1">
      <alignment horizontal="center" vertical="center"/>
    </xf>
    <xf numFmtId="177" fontId="29" fillId="0" borderId="20" xfId="0" applyNumberFormat="1" applyFont="1" applyBorder="1">
      <alignment vertical="center"/>
    </xf>
    <xf numFmtId="177" fontId="29" fillId="0" borderId="38" xfId="0" applyNumberFormat="1" applyFont="1" applyBorder="1">
      <alignment vertical="center"/>
    </xf>
    <xf numFmtId="0" fontId="25" fillId="3" borderId="8" xfId="0" applyFont="1" applyFill="1" applyBorder="1" applyAlignment="1" applyProtection="1">
      <alignment vertical="center" shrinkToFit="1"/>
      <protection locked="0"/>
    </xf>
    <xf numFmtId="0" fontId="25" fillId="3" borderId="21" xfId="0" applyFont="1" applyFill="1" applyBorder="1" applyAlignment="1" applyProtection="1">
      <alignment vertical="center" shrinkToFit="1"/>
      <protection locked="0"/>
    </xf>
    <xf numFmtId="0" fontId="24" fillId="3" borderId="20" xfId="0" applyFont="1" applyFill="1" applyBorder="1" applyAlignment="1" applyProtection="1">
      <alignment vertical="center" wrapText="1"/>
      <protection locked="0"/>
    </xf>
    <xf numFmtId="0" fontId="25" fillId="3" borderId="10" xfId="0" applyFont="1" applyFill="1" applyBorder="1" applyAlignment="1" applyProtection="1">
      <alignment vertical="center" shrinkToFit="1"/>
      <protection locked="0"/>
    </xf>
    <xf numFmtId="0" fontId="24" fillId="3" borderId="21" xfId="0" applyFont="1" applyFill="1" applyBorder="1" applyAlignment="1" applyProtection="1">
      <alignment vertical="center" wrapText="1"/>
      <protection locked="0"/>
    </xf>
    <xf numFmtId="0" fontId="24" fillId="3" borderId="0" xfId="0" applyFont="1" applyFill="1" applyProtection="1">
      <alignment vertical="center"/>
      <protection locked="0"/>
    </xf>
    <xf numFmtId="0" fontId="25" fillId="3" borderId="54" xfId="0" applyFont="1" applyFill="1" applyBorder="1" applyAlignment="1" applyProtection="1">
      <alignment vertical="center" shrinkToFit="1"/>
      <protection locked="0"/>
    </xf>
    <xf numFmtId="0" fontId="25" fillId="3" borderId="38" xfId="0" applyFont="1" applyFill="1" applyBorder="1" applyAlignment="1" applyProtection="1">
      <alignment vertical="center" shrinkToFit="1"/>
      <protection locked="0"/>
    </xf>
    <xf numFmtId="0" fontId="24" fillId="3" borderId="38" xfId="0" applyFont="1" applyFill="1" applyBorder="1" applyAlignment="1" applyProtection="1">
      <alignment vertical="center" wrapText="1"/>
      <protection locked="0"/>
    </xf>
    <xf numFmtId="177" fontId="47" fillId="11" borderId="81" xfId="0" applyNumberFormat="1" applyFont="1" applyFill="1" applyBorder="1" applyAlignment="1">
      <alignment horizontal="center" vertical="center"/>
    </xf>
    <xf numFmtId="0" fontId="25" fillId="3" borderId="40" xfId="0" applyFont="1" applyFill="1" applyBorder="1" applyAlignment="1" applyProtection="1">
      <alignment vertical="center" shrinkToFit="1"/>
      <protection locked="0"/>
    </xf>
    <xf numFmtId="0" fontId="25" fillId="3" borderId="39" xfId="0" applyFont="1" applyFill="1" applyBorder="1" applyAlignment="1" applyProtection="1">
      <alignment vertical="center" shrinkToFit="1"/>
      <protection locked="0"/>
    </xf>
    <xf numFmtId="0" fontId="24" fillId="3" borderId="39" xfId="0" applyFont="1" applyFill="1" applyBorder="1" applyAlignment="1" applyProtection="1">
      <alignment vertical="center" wrapText="1"/>
      <protection locked="0"/>
    </xf>
    <xf numFmtId="0" fontId="45" fillId="3" borderId="81" xfId="0" applyFont="1" applyFill="1" applyBorder="1" applyAlignment="1" applyProtection="1">
      <alignment horizontal="center" vertical="center"/>
      <protection locked="0"/>
    </xf>
    <xf numFmtId="0" fontId="7" fillId="3" borderId="12" xfId="4" applyFont="1" applyFill="1" applyBorder="1" applyAlignment="1">
      <alignment horizontal="center" vertical="center"/>
    </xf>
    <xf numFmtId="0" fontId="7" fillId="3" borderId="11" xfId="4" applyFont="1" applyFill="1" applyBorder="1" applyAlignment="1">
      <alignment horizontal="center" vertical="center"/>
    </xf>
    <xf numFmtId="0" fontId="7" fillId="3" borderId="13" xfId="4" applyFont="1" applyFill="1" applyBorder="1" applyAlignment="1" applyProtection="1">
      <alignment horizontal="center" vertical="center" shrinkToFit="1"/>
      <protection locked="0"/>
    </xf>
    <xf numFmtId="0" fontId="7" fillId="0" borderId="10" xfId="0" applyFont="1" applyBorder="1" applyAlignment="1">
      <alignment horizontal="left" vertical="center"/>
    </xf>
    <xf numFmtId="0" fontId="7" fillId="3" borderId="12" xfId="4" applyFont="1" applyFill="1" applyBorder="1" applyAlignment="1" applyProtection="1">
      <alignment horizontal="center" vertical="center" shrinkToFit="1"/>
      <protection locked="0"/>
    </xf>
    <xf numFmtId="0" fontId="7" fillId="3" borderId="11" xfId="4" applyFont="1" applyFill="1" applyBorder="1" applyAlignment="1" applyProtection="1">
      <alignment horizontal="center" vertical="center" shrinkToFit="1"/>
      <protection locked="0"/>
    </xf>
    <xf numFmtId="0" fontId="7" fillId="0" borderId="10" xfId="0" applyFont="1" applyBorder="1" applyAlignment="1">
      <alignment horizontal="left" vertical="center" shrinkToFit="1"/>
    </xf>
    <xf numFmtId="0" fontId="7" fillId="0" borderId="11" xfId="0" applyFont="1" applyBorder="1" applyAlignment="1">
      <alignment horizontal="left" vertical="center" shrinkToFit="1"/>
    </xf>
    <xf numFmtId="0" fontId="53" fillId="0" borderId="0" xfId="4" applyFont="1">
      <alignment vertical="center"/>
    </xf>
    <xf numFmtId="0" fontId="7" fillId="0" borderId="0" xfId="0" applyFont="1">
      <alignment vertical="center"/>
    </xf>
    <xf numFmtId="0" fontId="7" fillId="0" borderId="9" xfId="0" applyFont="1" applyBorder="1" applyAlignment="1">
      <alignment horizontal="left" vertical="center"/>
    </xf>
    <xf numFmtId="0" fontId="7" fillId="0" borderId="10" xfId="0" applyFont="1" applyBorder="1" applyAlignment="1">
      <alignment horizontal="left" vertical="center"/>
    </xf>
    <xf numFmtId="0" fontId="7" fillId="0" borderId="11" xfId="0" applyFont="1" applyBorder="1" applyAlignment="1">
      <alignment horizontal="left" vertical="center"/>
    </xf>
    <xf numFmtId="0" fontId="7" fillId="0" borderId="12" xfId="0" applyFont="1" applyBorder="1" applyAlignment="1">
      <alignment horizontal="left" vertical="center"/>
    </xf>
    <xf numFmtId="0" fontId="58" fillId="0" borderId="9" xfId="0" applyFont="1" applyBorder="1" applyAlignment="1">
      <alignment horizontal="left" vertical="center"/>
    </xf>
    <xf numFmtId="0" fontId="58" fillId="0" borderId="10" xfId="0" applyFont="1" applyBorder="1" applyAlignment="1">
      <alignment horizontal="left" vertical="center"/>
    </xf>
    <xf numFmtId="0" fontId="58" fillId="0" borderId="11" xfId="0" applyFont="1" applyBorder="1" applyAlignment="1">
      <alignment horizontal="left" vertical="center"/>
    </xf>
    <xf numFmtId="0" fontId="7" fillId="0" borderId="12" xfId="4" applyFont="1" applyBorder="1" applyAlignment="1">
      <alignment horizontal="left" vertical="center" shrinkToFit="1"/>
    </xf>
    <xf numFmtId="0" fontId="7" fillId="0" borderId="9" xfId="4" applyFont="1" applyBorder="1" applyAlignment="1">
      <alignment horizontal="left" vertical="center" shrinkToFit="1"/>
    </xf>
    <xf numFmtId="0" fontId="7" fillId="6" borderId="12" xfId="4" applyFont="1" applyFill="1" applyBorder="1" applyAlignment="1">
      <alignment horizontal="center" vertical="center"/>
    </xf>
    <xf numFmtId="176" fontId="15" fillId="0" borderId="0" xfId="5" applyNumberFormat="1" applyFont="1" applyAlignment="1">
      <alignment horizontal="left" vertical="center" shrinkToFit="1"/>
    </xf>
    <xf numFmtId="0" fontId="7" fillId="12" borderId="9" xfId="4" applyFont="1" applyFill="1" applyBorder="1" applyAlignment="1">
      <alignment horizontal="left" vertical="center" shrinkToFit="1"/>
    </xf>
    <xf numFmtId="0" fontId="7" fillId="12" borderId="10" xfId="4" applyFont="1" applyFill="1" applyBorder="1" applyAlignment="1">
      <alignment horizontal="left" vertical="center" shrinkToFit="1"/>
    </xf>
    <xf numFmtId="0" fontId="7" fillId="12" borderId="14" xfId="4" applyFont="1" applyFill="1" applyBorder="1" applyAlignment="1">
      <alignment horizontal="left" vertical="center" shrinkToFit="1"/>
    </xf>
    <xf numFmtId="0" fontId="7" fillId="0" borderId="0" xfId="1" applyFont="1" applyAlignment="1">
      <alignment horizontal="left" vertical="center" wrapText="1"/>
    </xf>
    <xf numFmtId="0" fontId="7" fillId="0" borderId="0" xfId="1" applyFont="1" applyAlignment="1">
      <alignment horizontal="left" vertical="top" wrapText="1"/>
    </xf>
    <xf numFmtId="0" fontId="10" fillId="5" borderId="0" xfId="2" applyFont="1" applyFill="1" applyAlignment="1">
      <alignment horizontal="left" vertical="center"/>
    </xf>
    <xf numFmtId="0" fontId="7" fillId="0" borderId="0" xfId="1" applyFont="1" applyAlignment="1">
      <alignment horizontal="left" vertical="center"/>
    </xf>
    <xf numFmtId="0" fontId="7" fillId="6" borderId="87" xfId="4" applyFont="1" applyFill="1" applyBorder="1" applyAlignment="1">
      <alignment horizontal="left" vertical="center" shrinkToFit="1"/>
    </xf>
    <xf numFmtId="0" fontId="7" fillId="6" borderId="8" xfId="4" applyFont="1" applyFill="1" applyBorder="1" applyAlignment="1">
      <alignment horizontal="left" vertical="center" shrinkToFit="1"/>
    </xf>
    <xf numFmtId="0" fontId="7" fillId="12" borderId="12" xfId="4" applyFont="1" applyFill="1" applyBorder="1" applyAlignment="1">
      <alignment horizontal="center" vertical="center"/>
    </xf>
    <xf numFmtId="0" fontId="25" fillId="0" borderId="10" xfId="0" applyFont="1" applyBorder="1" applyAlignment="1" applyProtection="1">
      <alignment horizontal="center" vertical="center"/>
      <protection locked="0"/>
    </xf>
    <xf numFmtId="0" fontId="25" fillId="0" borderId="71" xfId="0" applyFont="1" applyBorder="1" applyAlignment="1" applyProtection="1">
      <alignment horizontal="center" vertical="center"/>
      <protection locked="0"/>
    </xf>
    <xf numFmtId="177" fontId="46" fillId="0" borderId="84" xfId="0" applyNumberFormat="1" applyFont="1" applyBorder="1" applyAlignment="1" applyProtection="1">
      <alignment horizontal="center" vertical="center"/>
      <protection locked="0"/>
    </xf>
    <xf numFmtId="177" fontId="46" fillId="0" borderId="85" xfId="0" applyNumberFormat="1" applyFont="1" applyBorder="1" applyAlignment="1" applyProtection="1">
      <alignment horizontal="center" vertical="center"/>
      <protection locked="0"/>
    </xf>
    <xf numFmtId="177" fontId="46" fillId="0" borderId="86" xfId="0" applyNumberFormat="1" applyFont="1" applyBorder="1" applyAlignment="1" applyProtection="1">
      <alignment horizontal="center" vertical="center"/>
      <protection locked="0"/>
    </xf>
    <xf numFmtId="0" fontId="25" fillId="0" borderId="22" xfId="0" applyFont="1" applyBorder="1" applyAlignment="1" applyProtection="1">
      <alignment horizontal="center" vertical="center"/>
      <protection locked="0"/>
    </xf>
    <xf numFmtId="0" fontId="25" fillId="0" borderId="70" xfId="0" applyFont="1" applyBorder="1" applyAlignment="1" applyProtection="1">
      <alignment horizontal="center" vertical="center"/>
      <protection locked="0"/>
    </xf>
    <xf numFmtId="0" fontId="25" fillId="0" borderId="40" xfId="0" applyFont="1" applyBorder="1" applyAlignment="1" applyProtection="1">
      <alignment horizontal="center" vertical="center"/>
      <protection locked="0"/>
    </xf>
    <xf numFmtId="0" fontId="25" fillId="0" borderId="72" xfId="0" applyFont="1" applyBorder="1" applyAlignment="1" applyProtection="1">
      <alignment horizontal="center" vertical="center"/>
      <protection locked="0"/>
    </xf>
    <xf numFmtId="0" fontId="25" fillId="0" borderId="59" xfId="0" applyFont="1" applyBorder="1" applyAlignment="1">
      <alignment horizontal="center" vertical="center" wrapText="1"/>
    </xf>
    <xf numFmtId="0" fontId="25" fillId="0" borderId="67" xfId="0" applyFont="1" applyBorder="1" applyAlignment="1">
      <alignment horizontal="center" vertical="center" wrapText="1"/>
    </xf>
    <xf numFmtId="0" fontId="25" fillId="0" borderId="62" xfId="0" applyFont="1" applyBorder="1" applyAlignment="1">
      <alignment horizontal="center" vertical="center" wrapText="1"/>
    </xf>
    <xf numFmtId="0" fontId="25" fillId="0" borderId="36" xfId="0" applyFont="1" applyBorder="1" applyAlignment="1">
      <alignment horizontal="center" vertical="center" wrapText="1"/>
    </xf>
    <xf numFmtId="0" fontId="25" fillId="0" borderId="56" xfId="0" applyFont="1" applyBorder="1" applyAlignment="1">
      <alignment horizontal="center" vertical="center" wrapText="1"/>
    </xf>
    <xf numFmtId="0" fontId="25" fillId="0" borderId="68" xfId="0" applyFont="1" applyBorder="1" applyAlignment="1">
      <alignment horizontal="center" vertical="center" wrapText="1"/>
    </xf>
    <xf numFmtId="0" fontId="28" fillId="11" borderId="52" xfId="0" applyFont="1" applyFill="1" applyBorder="1" applyAlignment="1">
      <alignment horizontal="center" vertical="center" wrapText="1"/>
    </xf>
    <xf numFmtId="0" fontId="28" fillId="11" borderId="44" xfId="0" applyFont="1" applyFill="1" applyBorder="1" applyAlignment="1">
      <alignment horizontal="center" vertical="center" wrapText="1"/>
    </xf>
    <xf numFmtId="0" fontId="28" fillId="11" borderId="6" xfId="0" applyFont="1" applyFill="1" applyBorder="1" applyAlignment="1">
      <alignment horizontal="center" vertical="center" wrapText="1"/>
    </xf>
    <xf numFmtId="0" fontId="28" fillId="0" borderId="52" xfId="0" applyFont="1" applyBorder="1" applyAlignment="1">
      <alignment horizontal="center" vertical="center" wrapText="1"/>
    </xf>
    <xf numFmtId="0" fontId="28" fillId="0" borderId="44" xfId="0" applyFont="1" applyBorder="1" applyAlignment="1">
      <alignment horizontal="center" vertical="center" wrapText="1"/>
    </xf>
    <xf numFmtId="0" fontId="28" fillId="0" borderId="6" xfId="0" applyFont="1" applyBorder="1" applyAlignment="1">
      <alignment horizontal="center" vertical="center" wrapText="1"/>
    </xf>
    <xf numFmtId="0" fontId="54" fillId="0" borderId="1" xfId="0" applyFont="1" applyBorder="1" applyAlignment="1">
      <alignment horizontal="center" vertical="center" wrapText="1"/>
    </xf>
    <xf numFmtId="0" fontId="54" fillId="0" borderId="31" xfId="0" applyFont="1" applyBorder="1" applyAlignment="1">
      <alignment horizontal="center" vertical="center" wrapText="1"/>
    </xf>
    <xf numFmtId="0" fontId="25" fillId="0" borderId="66" xfId="0" applyFont="1" applyBorder="1" applyAlignment="1">
      <alignment horizontal="center" vertical="center"/>
    </xf>
    <xf numFmtId="0" fontId="25" fillId="0" borderId="73" xfId="0" applyFont="1" applyBorder="1" applyAlignment="1">
      <alignment horizontal="center" vertical="center"/>
    </xf>
    <xf numFmtId="0" fontId="25" fillId="0" borderId="0" xfId="0" applyFont="1" applyAlignment="1">
      <alignment horizontal="center" vertical="center"/>
    </xf>
    <xf numFmtId="0" fontId="25" fillId="0" borderId="69" xfId="0" applyFont="1" applyBorder="1" applyAlignment="1">
      <alignment horizontal="center" vertical="center"/>
    </xf>
    <xf numFmtId="0" fontId="25" fillId="0" borderId="49" xfId="0" applyFont="1" applyBorder="1" applyAlignment="1">
      <alignment horizontal="center" vertical="center"/>
    </xf>
    <xf numFmtId="0" fontId="25" fillId="0" borderId="60" xfId="0" applyFont="1" applyBorder="1" applyAlignment="1">
      <alignment horizontal="center" vertical="center"/>
    </xf>
    <xf numFmtId="0" fontId="25" fillId="0" borderId="51" xfId="0" applyFont="1" applyBorder="1" applyAlignment="1">
      <alignment horizontal="center" vertical="center"/>
    </xf>
    <xf numFmtId="0" fontId="25" fillId="0" borderId="48" xfId="0" applyFont="1" applyBorder="1" applyAlignment="1">
      <alignment horizontal="center" vertical="center"/>
    </xf>
    <xf numFmtId="0" fontId="25" fillId="0" borderId="37" xfId="0" applyFont="1" applyBorder="1" applyAlignment="1">
      <alignment horizontal="center" vertical="center"/>
    </xf>
    <xf numFmtId="0" fontId="25" fillId="9" borderId="58" xfId="0" applyFont="1" applyFill="1" applyBorder="1" applyAlignment="1">
      <alignment horizontal="center" vertical="center" wrapText="1"/>
    </xf>
    <xf numFmtId="0" fontId="25" fillId="9" borderId="82" xfId="0" applyFont="1" applyFill="1" applyBorder="1" applyAlignment="1">
      <alignment horizontal="center" vertical="center" wrapText="1"/>
    </xf>
    <xf numFmtId="0" fontId="25" fillId="9" borderId="61" xfId="0" applyFont="1" applyFill="1" applyBorder="1" applyAlignment="1">
      <alignment horizontal="center" vertical="center" wrapText="1"/>
    </xf>
    <xf numFmtId="0" fontId="28" fillId="0" borderId="84" xfId="0" applyFont="1" applyBorder="1" applyAlignment="1" applyProtection="1">
      <alignment horizontal="center" vertical="center" shrinkToFit="1"/>
      <protection locked="0"/>
    </xf>
    <xf numFmtId="0" fontId="28" fillId="0" borderId="85" xfId="0" applyFont="1" applyBorder="1" applyAlignment="1" applyProtection="1">
      <alignment horizontal="center" vertical="center" shrinkToFit="1"/>
      <protection locked="0"/>
    </xf>
    <xf numFmtId="0" fontId="28" fillId="0" borderId="86" xfId="0" applyFont="1" applyBorder="1" applyAlignment="1" applyProtection="1">
      <alignment horizontal="center" vertical="center" shrinkToFit="1"/>
      <protection locked="0"/>
    </xf>
    <xf numFmtId="0" fontId="25" fillId="0" borderId="58" xfId="0" applyFont="1" applyBorder="1" applyAlignment="1" applyProtection="1">
      <alignment horizontal="center" vertical="center" wrapText="1"/>
      <protection locked="0"/>
    </xf>
    <xf numFmtId="0" fontId="25" fillId="0" borderId="57" xfId="0" applyFont="1" applyBorder="1" applyAlignment="1" applyProtection="1">
      <alignment horizontal="center" vertical="center" wrapText="1"/>
      <protection locked="0"/>
    </xf>
    <xf numFmtId="0" fontId="25" fillId="0" borderId="61" xfId="0" applyFont="1" applyBorder="1" applyAlignment="1" applyProtection="1">
      <alignment horizontal="center" vertical="center" wrapText="1"/>
      <protection locked="0"/>
    </xf>
    <xf numFmtId="0" fontId="25" fillId="0" borderId="49" xfId="0" applyFont="1" applyBorder="1" applyAlignment="1" applyProtection="1">
      <alignment horizontal="center" vertical="center" wrapText="1"/>
      <protection locked="0"/>
    </xf>
    <xf numFmtId="0" fontId="25" fillId="0" borderId="55" xfId="0" applyFont="1" applyBorder="1" applyAlignment="1" applyProtection="1">
      <alignment horizontal="center" vertical="center" wrapText="1"/>
      <protection locked="0"/>
    </xf>
    <xf numFmtId="0" fontId="25" fillId="0" borderId="54" xfId="0" applyFont="1" applyBorder="1" applyAlignment="1" applyProtection="1">
      <alignment horizontal="center" vertical="center" wrapText="1"/>
      <protection locked="0"/>
    </xf>
    <xf numFmtId="0" fontId="24" fillId="0" borderId="0" xfId="0" applyFont="1" applyAlignment="1">
      <alignment horizontal="right" vertical="center"/>
    </xf>
    <xf numFmtId="0" fontId="33" fillId="0" borderId="0" xfId="0" applyFont="1" applyAlignment="1">
      <alignment horizontal="center" vertical="center"/>
    </xf>
    <xf numFmtId="0" fontId="25" fillId="0" borderId="53" xfId="0" applyFont="1" applyBorder="1" applyAlignment="1">
      <alignment horizontal="center" vertical="center"/>
    </xf>
    <xf numFmtId="0" fontId="25" fillId="0" borderId="50" xfId="0" applyFont="1" applyBorder="1" applyAlignment="1">
      <alignment horizontal="center" vertical="center"/>
    </xf>
    <xf numFmtId="0" fontId="25" fillId="0" borderId="34" xfId="0" applyFont="1" applyBorder="1" applyAlignment="1">
      <alignment horizontal="center" vertical="center"/>
    </xf>
    <xf numFmtId="0" fontId="25" fillId="0" borderId="52" xfId="0" applyFont="1" applyBorder="1" applyAlignment="1">
      <alignment horizontal="center" vertical="center"/>
    </xf>
    <xf numFmtId="0" fontId="25" fillId="0" borderId="44" xfId="0" applyFont="1" applyBorder="1" applyAlignment="1">
      <alignment horizontal="center" vertical="center"/>
    </xf>
    <xf numFmtId="0" fontId="25" fillId="0" borderId="6" xfId="0" applyFont="1" applyBorder="1" applyAlignment="1">
      <alignment horizontal="center" vertical="center"/>
    </xf>
    <xf numFmtId="0" fontId="25" fillId="7" borderId="2" xfId="0" applyFont="1" applyFill="1" applyBorder="1" applyAlignment="1">
      <alignment horizontal="center" vertical="center" wrapText="1"/>
    </xf>
    <xf numFmtId="0" fontId="25" fillId="8" borderId="2" xfId="0" applyFont="1" applyFill="1" applyBorder="1" applyAlignment="1">
      <alignment horizontal="center" vertical="center" wrapText="1"/>
    </xf>
    <xf numFmtId="0" fontId="25" fillId="8" borderId="35" xfId="0" applyFont="1" applyFill="1" applyBorder="1" applyAlignment="1">
      <alignment horizontal="center" vertical="center" wrapText="1"/>
    </xf>
    <xf numFmtId="0" fontId="25" fillId="8" borderId="6" xfId="0" applyFont="1" applyFill="1" applyBorder="1" applyAlignment="1">
      <alignment horizontal="center" vertical="center" wrapText="1"/>
    </xf>
    <xf numFmtId="0" fontId="45" fillId="0" borderId="58" xfId="0" applyFont="1" applyBorder="1" applyAlignment="1">
      <alignment horizontal="center" vertical="center" wrapText="1"/>
    </xf>
    <xf numFmtId="0" fontId="45" fillId="0" borderId="61" xfId="0" applyFont="1" applyBorder="1" applyAlignment="1">
      <alignment horizontal="center" vertical="center" wrapText="1"/>
    </xf>
    <xf numFmtId="0" fontId="28" fillId="10" borderId="3" xfId="0" applyFont="1" applyFill="1" applyBorder="1" applyAlignment="1">
      <alignment horizontal="center" vertical="center" wrapText="1"/>
    </xf>
    <xf numFmtId="0" fontId="28" fillId="10" borderId="4" xfId="0" applyFont="1" applyFill="1" applyBorder="1" applyAlignment="1">
      <alignment horizontal="center" vertical="center" wrapText="1"/>
    </xf>
    <xf numFmtId="0" fontId="28" fillId="0" borderId="0" xfId="0" applyFont="1" applyAlignment="1">
      <alignment horizontal="center" vertical="center" shrinkToFit="1"/>
    </xf>
    <xf numFmtId="0" fontId="25" fillId="0" borderId="65" xfId="0" applyFont="1" applyBorder="1" applyAlignment="1">
      <alignment horizontal="center" vertical="center" wrapText="1"/>
    </xf>
    <xf numFmtId="0" fontId="25" fillId="0" borderId="64" xfId="0" applyFont="1" applyBorder="1" applyAlignment="1">
      <alignment horizontal="center" vertical="center" wrapText="1"/>
    </xf>
    <xf numFmtId="0" fontId="25" fillId="0" borderId="63" xfId="0" applyFont="1" applyBorder="1" applyAlignment="1">
      <alignment horizontal="center" vertical="center" wrapText="1"/>
    </xf>
    <xf numFmtId="0" fontId="25" fillId="0" borderId="5" xfId="0" applyFont="1" applyBorder="1" applyAlignment="1">
      <alignment horizontal="center" vertical="center" wrapText="1"/>
    </xf>
    <xf numFmtId="0" fontId="25" fillId="7" borderId="3" xfId="0" applyFont="1" applyFill="1" applyBorder="1" applyAlignment="1">
      <alignment horizontal="center" vertical="center" wrapText="1"/>
    </xf>
    <xf numFmtId="0" fontId="25" fillId="7" borderId="4" xfId="0" applyFont="1" applyFill="1" applyBorder="1" applyAlignment="1">
      <alignment horizontal="center" vertical="center" wrapText="1"/>
    </xf>
    <xf numFmtId="0" fontId="28" fillId="10" borderId="5" xfId="0" applyFont="1" applyFill="1" applyBorder="1" applyAlignment="1">
      <alignment horizontal="center" vertical="center" wrapText="1"/>
    </xf>
    <xf numFmtId="0" fontId="45" fillId="0" borderId="0" xfId="0" applyFont="1" applyAlignment="1">
      <alignment horizontal="left" vertical="center"/>
    </xf>
    <xf numFmtId="0" fontId="45" fillId="0" borderId="0" xfId="0" applyFont="1" applyAlignment="1">
      <alignment horizontal="left" vertical="center" wrapText="1"/>
    </xf>
    <xf numFmtId="0" fontId="25" fillId="0" borderId="1" xfId="0" applyFont="1" applyBorder="1" applyAlignment="1">
      <alignment horizontal="center" vertical="center" shrinkToFit="1"/>
    </xf>
    <xf numFmtId="0" fontId="25" fillId="0" borderId="31" xfId="0" applyFont="1" applyBorder="1" applyAlignment="1">
      <alignment horizontal="center" vertical="center" shrinkToFit="1"/>
    </xf>
    <xf numFmtId="3" fontId="25" fillId="0" borderId="3" xfId="0" applyNumberFormat="1" applyFont="1" applyBorder="1" applyAlignment="1">
      <alignment horizontal="center" vertical="center" wrapText="1"/>
    </xf>
    <xf numFmtId="3" fontId="25" fillId="0" borderId="4" xfId="0" applyNumberFormat="1" applyFont="1" applyBorder="1" applyAlignment="1">
      <alignment horizontal="center" vertical="center" wrapText="1"/>
    </xf>
    <xf numFmtId="0" fontId="35" fillId="7" borderId="53" xfId="0" applyFont="1" applyFill="1" applyBorder="1" applyAlignment="1">
      <alignment horizontal="center" vertical="center" textRotation="255" wrapText="1"/>
    </xf>
    <xf numFmtId="0" fontId="35" fillId="7" borderId="50" xfId="0" applyFont="1" applyFill="1" applyBorder="1" applyAlignment="1">
      <alignment horizontal="center" vertical="center" textRotation="255" wrapText="1"/>
    </xf>
    <xf numFmtId="0" fontId="35" fillId="7" borderId="74" xfId="0" applyFont="1" applyFill="1" applyBorder="1" applyAlignment="1">
      <alignment horizontal="center" vertical="center" textRotation="255" wrapText="1"/>
    </xf>
    <xf numFmtId="0" fontId="35" fillId="9" borderId="53" xfId="0" applyFont="1" applyFill="1" applyBorder="1" applyAlignment="1">
      <alignment horizontal="center" vertical="center" textRotation="255"/>
    </xf>
    <xf numFmtId="0" fontId="35" fillId="9" borderId="50" xfId="0" applyFont="1" applyFill="1" applyBorder="1" applyAlignment="1">
      <alignment horizontal="center" vertical="center" textRotation="255"/>
    </xf>
    <xf numFmtId="0" fontId="35" fillId="9" borderId="74" xfId="0" applyFont="1" applyFill="1" applyBorder="1" applyAlignment="1">
      <alignment horizontal="center" vertical="center" textRotation="255"/>
    </xf>
  </cellXfs>
  <cellStyles count="8">
    <cellStyle name="標準" xfId="0" builtinId="0"/>
    <cellStyle name="標準 2" xfId="5" xr:uid="{00000000-0005-0000-0000-000001000000}"/>
    <cellStyle name="標準 2 2" xfId="2" xr:uid="{00000000-0005-0000-0000-000002000000}"/>
    <cellStyle name="標準 2 2 3" xfId="4" xr:uid="{00000000-0005-0000-0000-000003000000}"/>
    <cellStyle name="標準 3" xfId="1" xr:uid="{00000000-0005-0000-0000-000004000000}"/>
    <cellStyle name="標準 3 2" xfId="7" xr:uid="{00000000-0005-0000-0000-000005000000}"/>
    <cellStyle name="標準 4 2" xfId="6" xr:uid="{00000000-0005-0000-0000-000006000000}"/>
    <cellStyle name="標準 6" xfId="3" xr:uid="{00000000-0005-0000-0000-000007000000}"/>
  </cellStyles>
  <dxfs count="7">
    <dxf>
      <fill>
        <patternFill>
          <bgColor rgb="FFFFFF00"/>
        </patternFill>
      </fill>
    </dxf>
    <dxf>
      <fill>
        <patternFill>
          <bgColor rgb="FFFFFF00"/>
        </patternFill>
      </fill>
    </dxf>
    <dxf>
      <fill>
        <patternFill>
          <bgColor rgb="FFFFFF00"/>
        </patternFill>
      </fill>
    </dxf>
    <dxf>
      <fill>
        <patternFill>
          <bgColor theme="1"/>
        </patternFill>
      </fill>
    </dxf>
    <dxf>
      <fill>
        <patternFill>
          <bgColor theme="1"/>
        </patternFill>
      </fill>
    </dxf>
    <dxf>
      <fill>
        <patternFill>
          <bgColor theme="1" tint="0.34998626667073579"/>
        </patternFill>
      </fill>
    </dxf>
    <dxf>
      <fill>
        <patternFill>
          <bgColor theme="1" tint="0.34998626667073579"/>
        </patternFill>
      </fill>
    </dxf>
  </dxfs>
  <tableStyles count="0" defaultTableStyle="TableStyleMedium2" defaultPivotStyle="PivotStyleLight16"/>
  <colors>
    <mruColors>
      <color rgb="FFFFFF99"/>
      <color rgb="FFEFF6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21</xdr:col>
      <xdr:colOff>327025</xdr:colOff>
      <xdr:row>5</xdr:row>
      <xdr:rowOff>0</xdr:rowOff>
    </xdr:from>
    <xdr:to>
      <xdr:col>29</xdr:col>
      <xdr:colOff>454819</xdr:colOff>
      <xdr:row>29</xdr:row>
      <xdr:rowOff>11108</xdr:rowOff>
    </xdr:to>
    <xdr:sp macro="" textlink="">
      <xdr:nvSpPr>
        <xdr:cNvPr id="2" name="テキスト ボックス 1">
          <a:extLst>
            <a:ext uri="{FF2B5EF4-FFF2-40B4-BE49-F238E27FC236}">
              <a16:creationId xmlns:a16="http://schemas.microsoft.com/office/drawing/2014/main" id="{F3CA42A3-6B4D-A39D-9736-EA1F4BB11D56}"/>
            </a:ext>
          </a:extLst>
        </xdr:cNvPr>
        <xdr:cNvSpPr txBox="1"/>
      </xdr:nvSpPr>
      <xdr:spPr>
        <a:xfrm>
          <a:off x="18853150" y="661984"/>
          <a:ext cx="4985544" cy="7707312"/>
        </a:xfrm>
        <a:prstGeom prst="rect">
          <a:avLst/>
        </a:prstGeom>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wrap="square" rtlCol="0" anchor="t"/>
        <a:lstStyle/>
        <a:p>
          <a:endParaRPr kumimoji="1" lang="ja-JP" altLang="en-US" sz="1100"/>
        </a:p>
        <a:p>
          <a:endParaRPr kumimoji="1" lang="ja-JP" altLang="en-US" sz="1100"/>
        </a:p>
        <a:p>
          <a:r>
            <a:rPr kumimoji="1" lang="ja-JP" altLang="en-US" sz="1100" b="1"/>
            <a:t>令和７年度は、下記研修要件が必須</a:t>
          </a:r>
          <a:r>
            <a:rPr kumimoji="1" lang="ja-JP" altLang="en-US" sz="1100"/>
            <a:t>となります。</a:t>
          </a:r>
        </a:p>
        <a:p>
          <a:endParaRPr kumimoji="1" lang="ja-JP" altLang="en-US" sz="1100"/>
        </a:p>
        <a:p>
          <a:r>
            <a:rPr kumimoji="1" lang="ja-JP" altLang="en-US" sz="1100" b="1"/>
            <a:t>　○中核リーダー：合計</a:t>
          </a:r>
          <a:r>
            <a:rPr kumimoji="1" lang="en-US" altLang="ja-JP" sz="1100" b="1"/>
            <a:t>45</a:t>
          </a:r>
          <a:r>
            <a:rPr kumimoji="1" lang="ja-JP" altLang="en-US" sz="1100" b="1"/>
            <a:t>時間以上</a:t>
          </a:r>
        </a:p>
        <a:p>
          <a:r>
            <a:rPr kumimoji="1" lang="ja-JP" altLang="en-US" sz="1100" b="1"/>
            <a:t>　○専門リーダー：合計</a:t>
          </a:r>
          <a:r>
            <a:rPr kumimoji="1" lang="en-US" altLang="ja-JP" sz="1100" b="1"/>
            <a:t>45</a:t>
          </a:r>
          <a:r>
            <a:rPr kumimoji="1" lang="ja-JP" altLang="en-US" sz="1100" b="1"/>
            <a:t>時間以上</a:t>
          </a:r>
        </a:p>
        <a:p>
          <a:r>
            <a:rPr kumimoji="1" lang="ja-JP" altLang="en-US" sz="1100" b="1"/>
            <a:t>　○若手リーダー：合計</a:t>
          </a:r>
          <a:r>
            <a:rPr kumimoji="1" lang="en-US" altLang="ja-JP" sz="1100" b="1"/>
            <a:t>15</a:t>
          </a:r>
          <a:r>
            <a:rPr kumimoji="1" lang="ja-JP" altLang="en-US" sz="1100" b="1"/>
            <a:t>時間以上</a:t>
          </a:r>
          <a:endParaRPr kumimoji="1" lang="en-US" altLang="ja-JP" sz="1100" b="1"/>
        </a:p>
        <a:p>
          <a:endParaRPr kumimoji="1" lang="en-US" altLang="ja-JP" sz="1100" b="1"/>
        </a:p>
        <a:p>
          <a:r>
            <a:rPr kumimoji="1" lang="ja-JP" altLang="ja-JP" sz="1100" b="1">
              <a:solidFill>
                <a:schemeClr val="lt1"/>
              </a:solidFill>
              <a:effectLst/>
              <a:latin typeface="+mn-lt"/>
              <a:ea typeface="+mn-ea"/>
              <a:cs typeface="+mn-cs"/>
            </a:rPr>
            <a:t>加算額の算定対象と、配分（賃金改善）対象について、それぞれのルールが設けられていますので本</a:t>
          </a:r>
          <a:r>
            <a:rPr kumimoji="1" lang="en-US" altLang="ja-JP" sz="1100" b="1">
              <a:solidFill>
                <a:schemeClr val="lt1"/>
              </a:solidFill>
              <a:effectLst/>
              <a:latin typeface="+mn-lt"/>
              <a:ea typeface="+mn-ea"/>
              <a:cs typeface="+mn-cs"/>
            </a:rPr>
            <a:t>Excel</a:t>
          </a:r>
          <a:r>
            <a:rPr kumimoji="1" lang="ja-JP" altLang="ja-JP" sz="1100" b="1">
              <a:solidFill>
                <a:schemeClr val="lt1"/>
              </a:solidFill>
              <a:effectLst/>
              <a:latin typeface="+mn-lt"/>
              <a:ea typeface="+mn-ea"/>
              <a:cs typeface="+mn-cs"/>
            </a:rPr>
            <a:t>の別シート「参考」をご確認ください。</a:t>
          </a:r>
          <a:endParaRPr lang="ja-JP" altLang="ja-JP">
            <a:effectLst/>
          </a:endParaRPr>
        </a:p>
        <a:p>
          <a:endParaRPr kumimoji="1" lang="ja-JP" altLang="en-US" sz="1100"/>
        </a:p>
        <a:p>
          <a:r>
            <a:rPr kumimoji="1" lang="ja-JP" altLang="en-US" sz="1100"/>
            <a:t>また、下記のとおり</a:t>
          </a:r>
          <a:r>
            <a:rPr kumimoji="1" lang="ja-JP" altLang="en-US" sz="1100" b="1"/>
            <a:t>段階的に研修要件が増えていきますので、計画的に研修を行ってください。</a:t>
          </a:r>
        </a:p>
        <a:p>
          <a:endParaRPr kumimoji="1" lang="ja-JP" altLang="en-US" sz="1100"/>
        </a:p>
        <a:p>
          <a:endParaRPr kumimoji="1" lang="ja-JP" altLang="en-US" sz="1100"/>
        </a:p>
        <a:p>
          <a:r>
            <a:rPr kumimoji="1" lang="ja-JP" altLang="en-US" sz="1100"/>
            <a:t>（参考）各年度の必須研修要件</a:t>
          </a:r>
        </a:p>
        <a:p>
          <a:r>
            <a:rPr kumimoji="1" lang="ja-JP" altLang="en-US" sz="1100"/>
            <a:t>令和</a:t>
          </a:r>
          <a:r>
            <a:rPr kumimoji="1" lang="en-US" altLang="ja-JP" sz="1100"/>
            <a:t>8</a:t>
          </a:r>
          <a:r>
            <a:rPr kumimoji="1" lang="ja-JP" altLang="en-US" sz="1100"/>
            <a:t>年度以降</a:t>
          </a:r>
        </a:p>
        <a:p>
          <a:r>
            <a:rPr kumimoji="1" lang="ja-JP" altLang="en-US" sz="1100"/>
            <a:t>　・中核リーダー：合計</a:t>
          </a:r>
          <a:r>
            <a:rPr kumimoji="1" lang="en-US" altLang="ja-JP" sz="1100"/>
            <a:t>45</a:t>
          </a:r>
          <a:r>
            <a:rPr kumimoji="1" lang="ja-JP" altLang="en-US" sz="1100"/>
            <a:t>時間以上</a:t>
          </a:r>
        </a:p>
        <a:p>
          <a:r>
            <a:rPr kumimoji="1" lang="ja-JP" altLang="en-US" sz="1100"/>
            <a:t>　　　　　　　　　＋</a:t>
          </a:r>
          <a:r>
            <a:rPr kumimoji="1" lang="ja-JP" altLang="en-US" sz="1100" b="1"/>
            <a:t>合計</a:t>
          </a:r>
          <a:r>
            <a:rPr kumimoji="1" lang="en-US" altLang="ja-JP" sz="1100" b="1"/>
            <a:t>15</a:t>
          </a:r>
          <a:r>
            <a:rPr kumimoji="1" lang="ja-JP" altLang="en-US" sz="1100" b="1"/>
            <a:t>時間以上の「マネジメント分野に係る研修」 </a:t>
          </a:r>
        </a:p>
        <a:p>
          <a:r>
            <a:rPr kumimoji="1" lang="ja-JP" altLang="en-US" sz="1100"/>
            <a:t>　・専門リーダー：合計</a:t>
          </a:r>
          <a:r>
            <a:rPr kumimoji="1" lang="en-US" altLang="ja-JP" sz="1100"/>
            <a:t>60</a:t>
          </a:r>
          <a:r>
            <a:rPr kumimoji="1" lang="ja-JP" altLang="en-US" sz="1100"/>
            <a:t>時間以上</a:t>
          </a:r>
        </a:p>
        <a:p>
          <a:r>
            <a:rPr kumimoji="1" lang="ja-JP" altLang="en-US" sz="1100"/>
            <a:t>　・若手リーダー：合計</a:t>
          </a:r>
          <a:r>
            <a:rPr kumimoji="1" lang="en-US" altLang="ja-JP" sz="1100"/>
            <a:t>15</a:t>
          </a:r>
          <a:r>
            <a:rPr kumimoji="1" lang="ja-JP" altLang="en-US" sz="1100"/>
            <a:t>時間以上</a:t>
          </a:r>
        </a:p>
        <a:p>
          <a:endParaRPr kumimoji="1" lang="ja-JP" altLang="en-US" sz="1100"/>
        </a:p>
        <a:p>
          <a:r>
            <a:rPr kumimoji="1" lang="en-US" altLang="ja-JP" sz="1100"/>
            <a:t>※</a:t>
          </a:r>
          <a:r>
            <a:rPr kumimoji="1" lang="ja-JP" altLang="en-US" sz="1100"/>
            <a:t>令和７年度においては、中核リーダーについて合計</a:t>
          </a:r>
          <a:r>
            <a:rPr kumimoji="1" lang="en-US" altLang="ja-JP" sz="1100"/>
            <a:t>15</a:t>
          </a:r>
          <a:r>
            <a:rPr kumimoji="1" lang="ja-JP" altLang="en-US" sz="1100"/>
            <a:t>時間以上の「マネジメント分野に係る研修」の修了の研修要件はありません。</a:t>
          </a:r>
          <a:endParaRPr kumimoji="1" lang="en-US" altLang="ja-JP" sz="1100"/>
        </a:p>
        <a:p>
          <a:endParaRPr kumimoji="1" lang="en-US" altLang="ja-JP" sz="1100"/>
        </a:p>
        <a:p>
          <a:endParaRPr kumimoji="1" lang="en-US" altLang="ja-JP" sz="1100"/>
        </a:p>
        <a:p>
          <a:r>
            <a:rPr kumimoji="1" lang="ja-JP" altLang="en-US" sz="1100" b="1"/>
            <a:t>「マネジメント分野」とは、</a:t>
          </a:r>
        </a:p>
        <a:p>
          <a:r>
            <a:rPr kumimoji="1" lang="ja-JP" altLang="en-US" sz="1100" b="1"/>
            <a:t>マネジメント分野に係る研修</a:t>
          </a:r>
          <a:r>
            <a:rPr kumimoji="1" lang="ja-JP" altLang="en-US" sz="1100"/>
            <a:t>（カリキュラム・マネジメント、組織マネジメント、他機関との連携、リーダーシップ、人材育成・研修、働きやすい環境作りなど、園の円滑な運営、教育・保育の質を高めるために必要なマネジメント及びリーダーシップの能力を身につけるために必要な研修をいう。）</a:t>
          </a:r>
          <a:r>
            <a:rPr kumimoji="1" lang="ja-JP" altLang="en-US" sz="1100" b="1"/>
            <a:t>を指します。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outlinePr showOutlineSymbols="0"/>
  </sheetPr>
  <dimension ref="A1:R76"/>
  <sheetViews>
    <sheetView tabSelected="1" showOutlineSymbols="0" view="pageBreakPreview" zoomScaleNormal="100" zoomScaleSheetLayoutView="100" workbookViewId="0">
      <selection activeCell="C8" sqref="C8"/>
    </sheetView>
  </sheetViews>
  <sheetFormatPr defaultColWidth="9" defaultRowHeight="13"/>
  <cols>
    <col min="1" max="1" width="9" style="5"/>
    <col min="2" max="2" width="5.7265625" style="5" customWidth="1"/>
    <col min="3" max="3" width="16" style="5" customWidth="1"/>
    <col min="4" max="11" width="9" style="5"/>
    <col min="12" max="12" width="11.7265625" style="5" customWidth="1"/>
    <col min="13" max="14" width="9" style="5"/>
    <col min="15" max="15" width="23" style="5" customWidth="1"/>
    <col min="16" max="16" width="1.6328125" style="5" customWidth="1"/>
    <col min="17" max="16384" width="9" style="5"/>
  </cols>
  <sheetData>
    <row r="1" spans="1:16" ht="16.5">
      <c r="A1" s="4" t="s">
        <v>1230</v>
      </c>
    </row>
    <row r="2" spans="1:16">
      <c r="A2" s="6"/>
    </row>
    <row r="3" spans="1:16">
      <c r="A3" s="6"/>
    </row>
    <row r="4" spans="1:16">
      <c r="A4" s="6" t="s">
        <v>18</v>
      </c>
    </row>
    <row r="6" spans="1:16">
      <c r="A6" s="7" t="s">
        <v>19</v>
      </c>
      <c r="B6" s="5" t="s">
        <v>20</v>
      </c>
    </row>
    <row r="7" spans="1:16" ht="13.5" thickBot="1">
      <c r="A7" s="7"/>
    </row>
    <row r="8" spans="1:16" ht="30" customHeight="1" thickTop="1" thickBot="1">
      <c r="A8" s="7"/>
      <c r="C8" s="8"/>
    </row>
    <row r="9" spans="1:16" ht="13.5" thickTop="1">
      <c r="A9" s="7"/>
    </row>
    <row r="10" spans="1:16" ht="13.5" customHeight="1">
      <c r="A10" s="7"/>
      <c r="B10" s="197" t="s">
        <v>1185</v>
      </c>
      <c r="C10" s="197"/>
      <c r="D10" s="197"/>
      <c r="E10" s="197"/>
      <c r="F10" s="197"/>
      <c r="G10" s="197"/>
      <c r="H10" s="197"/>
      <c r="I10" s="197"/>
      <c r="J10" s="197"/>
      <c r="K10" s="197"/>
      <c r="L10" s="197"/>
      <c r="M10" s="197"/>
      <c r="N10" s="197"/>
      <c r="O10" s="197"/>
      <c r="P10" s="197"/>
    </row>
    <row r="11" spans="1:16">
      <c r="A11" s="7"/>
      <c r="B11" s="197"/>
      <c r="C11" s="197"/>
      <c r="D11" s="197"/>
      <c r="E11" s="197"/>
      <c r="F11" s="197"/>
      <c r="G11" s="197"/>
      <c r="H11" s="197"/>
      <c r="I11" s="197"/>
      <c r="J11" s="197"/>
      <c r="K11" s="197"/>
      <c r="L11" s="197"/>
      <c r="M11" s="197"/>
      <c r="N11" s="197"/>
      <c r="O11" s="197"/>
      <c r="P11" s="197"/>
    </row>
    <row r="12" spans="1:16">
      <c r="A12" s="7"/>
      <c r="O12" s="9"/>
    </row>
    <row r="13" spans="1:16" ht="35.25" customHeight="1">
      <c r="A13" s="7" t="s">
        <v>21</v>
      </c>
      <c r="B13" s="197" t="s">
        <v>1186</v>
      </c>
      <c r="C13" s="197"/>
      <c r="D13" s="197"/>
      <c r="E13" s="197"/>
      <c r="F13" s="197"/>
      <c r="G13" s="197"/>
      <c r="H13" s="197"/>
      <c r="I13" s="197"/>
      <c r="J13" s="197"/>
      <c r="K13" s="197"/>
      <c r="L13" s="197"/>
      <c r="M13" s="197"/>
      <c r="N13" s="197"/>
      <c r="O13" s="197"/>
      <c r="P13" s="197"/>
    </row>
    <row r="14" spans="1:16" ht="20.5" customHeight="1">
      <c r="A14" s="7" t="s">
        <v>22</v>
      </c>
      <c r="B14" s="200" t="s">
        <v>1249</v>
      </c>
      <c r="C14" s="200"/>
      <c r="D14" s="200"/>
      <c r="E14" s="200"/>
      <c r="F14" s="200"/>
      <c r="G14" s="200"/>
      <c r="H14" s="200"/>
      <c r="I14" s="200"/>
      <c r="J14" s="200"/>
      <c r="K14" s="200"/>
      <c r="L14" s="200"/>
      <c r="M14" s="200"/>
      <c r="N14" s="200"/>
      <c r="O14" s="200"/>
    </row>
    <row r="15" spans="1:16" ht="12" customHeight="1">
      <c r="A15" s="7"/>
      <c r="O15" s="9"/>
    </row>
    <row r="16" spans="1:16">
      <c r="A16" s="7" t="s">
        <v>23</v>
      </c>
      <c r="B16" s="200" t="s">
        <v>1253</v>
      </c>
      <c r="C16" s="200"/>
      <c r="D16" s="200"/>
      <c r="E16" s="200"/>
      <c r="F16" s="200"/>
      <c r="G16" s="200"/>
      <c r="H16" s="200"/>
      <c r="I16" s="200"/>
      <c r="J16" s="200"/>
      <c r="K16" s="200"/>
      <c r="L16" s="200"/>
      <c r="M16" s="200"/>
      <c r="N16" s="200"/>
      <c r="O16" s="200"/>
    </row>
    <row r="17" spans="1:17" ht="13.5" customHeight="1">
      <c r="A17" s="7"/>
      <c r="O17" s="9"/>
    </row>
    <row r="18" spans="1:17" ht="13.5" customHeight="1">
      <c r="A18" s="7" t="s">
        <v>24</v>
      </c>
      <c r="B18" s="198" t="s">
        <v>1250</v>
      </c>
      <c r="C18" s="198"/>
      <c r="D18" s="198"/>
      <c r="E18" s="198"/>
      <c r="F18" s="198"/>
      <c r="G18" s="198"/>
      <c r="H18" s="198"/>
      <c r="I18" s="198"/>
      <c r="J18" s="198"/>
      <c r="K18" s="198"/>
      <c r="L18" s="198"/>
      <c r="M18" s="198"/>
      <c r="N18" s="198"/>
      <c r="O18" s="198"/>
      <c r="P18" s="198"/>
    </row>
    <row r="19" spans="1:17" ht="13.5" customHeight="1">
      <c r="A19" s="7"/>
      <c r="O19" s="9"/>
    </row>
    <row r="20" spans="1:17" ht="21" customHeight="1">
      <c r="A20" s="7"/>
      <c r="B20" s="198"/>
      <c r="C20" s="198"/>
      <c r="D20" s="198"/>
      <c r="E20" s="198"/>
      <c r="F20" s="198"/>
      <c r="G20" s="198"/>
      <c r="H20" s="198"/>
      <c r="I20" s="198"/>
      <c r="J20" s="198"/>
      <c r="K20" s="198"/>
      <c r="L20" s="198"/>
      <c r="M20" s="198"/>
      <c r="N20" s="198"/>
      <c r="O20" s="198"/>
      <c r="P20" s="198"/>
    </row>
    <row r="21" spans="1:17" ht="14">
      <c r="A21" s="199" t="s">
        <v>25</v>
      </c>
      <c r="B21" s="199"/>
      <c r="C21" s="199"/>
      <c r="D21" s="199"/>
      <c r="E21" s="199"/>
      <c r="F21" s="199"/>
      <c r="G21" s="199"/>
      <c r="H21" s="199"/>
      <c r="I21" s="199"/>
      <c r="J21" s="199"/>
      <c r="K21" s="199"/>
      <c r="L21" s="199"/>
      <c r="M21" s="199"/>
      <c r="N21" s="199"/>
      <c r="O21" s="199"/>
      <c r="P21" s="199"/>
      <c r="Q21" s="10"/>
    </row>
    <row r="22" spans="1:17">
      <c r="A22" s="201" t="s">
        <v>222</v>
      </c>
      <c r="B22" s="202"/>
      <c r="C22" s="202"/>
      <c r="D22" s="202"/>
      <c r="E22" s="202"/>
      <c r="F22" s="202"/>
      <c r="G22" s="202"/>
      <c r="H22" s="202"/>
      <c r="I22" s="202"/>
      <c r="J22" s="202"/>
      <c r="K22" s="202"/>
      <c r="L22" s="202"/>
      <c r="M22" s="202"/>
      <c r="N22" s="202"/>
      <c r="O22" s="202"/>
      <c r="P22" s="202"/>
      <c r="Q22" s="11"/>
    </row>
    <row r="23" spans="1:17" ht="13.5" customHeight="1">
      <c r="A23" s="192" t="s">
        <v>1655</v>
      </c>
      <c r="B23" s="192"/>
      <c r="C23" s="192"/>
      <c r="D23" s="192"/>
      <c r="E23" s="192"/>
      <c r="F23" s="192"/>
      <c r="G23" s="192"/>
      <c r="H23" s="192"/>
      <c r="I23" s="203" t="s">
        <v>1656</v>
      </c>
      <c r="J23" s="203"/>
      <c r="K23" s="203"/>
      <c r="L23" s="203"/>
      <c r="M23" s="203"/>
      <c r="N23" s="203"/>
      <c r="O23" s="203"/>
      <c r="P23" s="203"/>
      <c r="Q23" s="10"/>
    </row>
    <row r="24" spans="1:17" ht="13.5" customHeight="1">
      <c r="A24" s="173" t="s">
        <v>996</v>
      </c>
      <c r="B24" s="190" t="s">
        <v>997</v>
      </c>
      <c r="C24" s="190"/>
      <c r="D24" s="190"/>
      <c r="E24" s="173" t="s">
        <v>1063</v>
      </c>
      <c r="F24" s="190" t="s">
        <v>1064</v>
      </c>
      <c r="G24" s="190"/>
      <c r="H24" s="190"/>
      <c r="I24" s="173" t="s">
        <v>1121</v>
      </c>
      <c r="J24" s="190" t="s">
        <v>1657</v>
      </c>
      <c r="K24" s="190"/>
      <c r="L24" s="190"/>
      <c r="M24" s="173" t="s">
        <v>1140</v>
      </c>
      <c r="N24" s="190" t="s">
        <v>1658</v>
      </c>
      <c r="O24" s="190"/>
      <c r="P24" s="190"/>
      <c r="Q24" s="10"/>
    </row>
    <row r="25" spans="1:17" ht="13.5" customHeight="1">
      <c r="A25" s="173" t="s">
        <v>998</v>
      </c>
      <c r="B25" s="190" t="s">
        <v>999</v>
      </c>
      <c r="C25" s="190"/>
      <c r="D25" s="190"/>
      <c r="E25" s="173" t="s">
        <v>1065</v>
      </c>
      <c r="F25" s="190" t="s">
        <v>1659</v>
      </c>
      <c r="G25" s="190"/>
      <c r="H25" s="190"/>
      <c r="I25" s="173" t="s">
        <v>1123</v>
      </c>
      <c r="J25" s="190" t="s">
        <v>1124</v>
      </c>
      <c r="K25" s="190"/>
      <c r="L25" s="190"/>
      <c r="M25" s="173" t="s">
        <v>1141</v>
      </c>
      <c r="N25" s="190" t="s">
        <v>1142</v>
      </c>
      <c r="O25" s="190"/>
      <c r="P25" s="190"/>
      <c r="Q25" s="10"/>
    </row>
    <row r="26" spans="1:17" ht="13.5" customHeight="1">
      <c r="A26" s="173" t="s">
        <v>1000</v>
      </c>
      <c r="B26" s="190" t="s">
        <v>1001</v>
      </c>
      <c r="C26" s="190"/>
      <c r="D26" s="190"/>
      <c r="E26" s="173" t="s">
        <v>1066</v>
      </c>
      <c r="F26" s="190" t="s">
        <v>1660</v>
      </c>
      <c r="G26" s="190"/>
      <c r="H26" s="190"/>
      <c r="I26" s="173" t="s">
        <v>1125</v>
      </c>
      <c r="J26" s="190" t="s">
        <v>1126</v>
      </c>
      <c r="K26" s="190"/>
      <c r="L26" s="190"/>
      <c r="M26" s="173" t="s">
        <v>1143</v>
      </c>
      <c r="N26" s="190" t="s">
        <v>1661</v>
      </c>
      <c r="O26" s="190"/>
      <c r="P26" s="190"/>
      <c r="Q26" s="10"/>
    </row>
    <row r="27" spans="1:17" ht="13.5" customHeight="1">
      <c r="A27" s="173" t="s">
        <v>1002</v>
      </c>
      <c r="B27" s="190" t="s">
        <v>1003</v>
      </c>
      <c r="C27" s="190"/>
      <c r="D27" s="190"/>
      <c r="E27" s="173" t="s">
        <v>1067</v>
      </c>
      <c r="F27" s="190" t="s">
        <v>1068</v>
      </c>
      <c r="G27" s="190"/>
      <c r="H27" s="190"/>
      <c r="I27" s="173" t="s">
        <v>1549</v>
      </c>
      <c r="J27" s="190" t="s">
        <v>1662</v>
      </c>
      <c r="K27" s="190"/>
      <c r="L27" s="190"/>
      <c r="M27" s="173" t="s">
        <v>234</v>
      </c>
      <c r="N27" s="190" t="s">
        <v>1663</v>
      </c>
      <c r="O27" s="190"/>
      <c r="P27" s="190"/>
      <c r="Q27" s="10"/>
    </row>
    <row r="28" spans="1:17" ht="13.5" customHeight="1">
      <c r="A28" s="173" t="s">
        <v>1004</v>
      </c>
      <c r="B28" s="190" t="s">
        <v>1005</v>
      </c>
      <c r="C28" s="190"/>
      <c r="D28" s="190"/>
      <c r="E28" s="173" t="s">
        <v>1069</v>
      </c>
      <c r="F28" s="190" t="s">
        <v>1664</v>
      </c>
      <c r="G28" s="190"/>
      <c r="H28" s="190"/>
      <c r="I28" s="173" t="s">
        <v>1553</v>
      </c>
      <c r="J28" s="190" t="s">
        <v>1665</v>
      </c>
      <c r="K28" s="190"/>
      <c r="L28" s="190"/>
      <c r="M28" s="173" t="s">
        <v>235</v>
      </c>
      <c r="N28" s="190" t="s">
        <v>1666</v>
      </c>
      <c r="O28" s="190"/>
      <c r="P28" s="190"/>
      <c r="Q28" s="10"/>
    </row>
    <row r="29" spans="1:17" ht="13.5" customHeight="1">
      <c r="A29" s="173" t="s">
        <v>1006</v>
      </c>
      <c r="B29" s="190" t="s">
        <v>1007</v>
      </c>
      <c r="C29" s="190"/>
      <c r="D29" s="190"/>
      <c r="E29" s="173" t="s">
        <v>1070</v>
      </c>
      <c r="F29" s="190" t="s">
        <v>1667</v>
      </c>
      <c r="G29" s="190"/>
      <c r="H29" s="190"/>
      <c r="I29" s="173" t="s">
        <v>1555</v>
      </c>
      <c r="J29" s="190" t="s">
        <v>1668</v>
      </c>
      <c r="K29" s="190"/>
      <c r="L29" s="190"/>
      <c r="M29" s="173" t="s">
        <v>236</v>
      </c>
      <c r="N29" s="190" t="s">
        <v>1669</v>
      </c>
      <c r="O29" s="190"/>
      <c r="P29" s="190"/>
      <c r="Q29" s="10"/>
    </row>
    <row r="30" spans="1:17" ht="13.5" customHeight="1">
      <c r="A30" s="173" t="s">
        <v>1008</v>
      </c>
      <c r="B30" s="190" t="s">
        <v>1009</v>
      </c>
      <c r="C30" s="190"/>
      <c r="D30" s="190"/>
      <c r="E30" s="173" t="s">
        <v>1071</v>
      </c>
      <c r="F30" s="190" t="s">
        <v>1072</v>
      </c>
      <c r="G30" s="190"/>
      <c r="H30" s="190"/>
      <c r="I30" s="173" t="s">
        <v>1559</v>
      </c>
      <c r="J30" s="190" t="s">
        <v>1670</v>
      </c>
      <c r="K30" s="190"/>
      <c r="L30" s="190"/>
      <c r="M30" s="173" t="s">
        <v>237</v>
      </c>
      <c r="N30" s="190" t="s">
        <v>1671</v>
      </c>
      <c r="O30" s="190"/>
      <c r="P30" s="190"/>
      <c r="Q30" s="10"/>
    </row>
    <row r="31" spans="1:17" ht="13.5" customHeight="1">
      <c r="A31" s="173" t="s">
        <v>1011</v>
      </c>
      <c r="B31" s="190" t="s">
        <v>1672</v>
      </c>
      <c r="C31" s="190"/>
      <c r="D31" s="190"/>
      <c r="E31" s="173" t="s">
        <v>1073</v>
      </c>
      <c r="F31" s="190" t="s">
        <v>1074</v>
      </c>
      <c r="G31" s="190"/>
      <c r="H31" s="190"/>
      <c r="I31" s="173" t="s">
        <v>1562</v>
      </c>
      <c r="J31" s="190" t="s">
        <v>1673</v>
      </c>
      <c r="K31" s="190"/>
      <c r="L31" s="190"/>
      <c r="M31" s="173" t="s">
        <v>1149</v>
      </c>
      <c r="N31" s="190" t="s">
        <v>1674</v>
      </c>
      <c r="O31" s="190"/>
      <c r="P31" s="190"/>
      <c r="Q31" s="10"/>
    </row>
    <row r="32" spans="1:17" ht="13.5" customHeight="1">
      <c r="A32" s="173" t="s">
        <v>1015</v>
      </c>
      <c r="B32" s="190" t="s">
        <v>1675</v>
      </c>
      <c r="C32" s="190"/>
      <c r="D32" s="190"/>
      <c r="E32" s="173" t="s">
        <v>1075</v>
      </c>
      <c r="F32" s="190" t="s">
        <v>1676</v>
      </c>
      <c r="G32" s="190"/>
      <c r="H32" s="190"/>
      <c r="I32" s="173" t="s">
        <v>1564</v>
      </c>
      <c r="J32" s="190" t="s">
        <v>1677</v>
      </c>
      <c r="K32" s="190"/>
      <c r="L32" s="190"/>
      <c r="M32" s="173" t="s">
        <v>1612</v>
      </c>
      <c r="N32" s="190" t="s">
        <v>1678</v>
      </c>
      <c r="O32" s="190"/>
      <c r="P32" s="190"/>
      <c r="Q32" s="10"/>
    </row>
    <row r="33" spans="1:17" ht="13.5" customHeight="1">
      <c r="A33" s="173" t="s">
        <v>1404</v>
      </c>
      <c r="B33" s="190" t="s">
        <v>1679</v>
      </c>
      <c r="C33" s="190"/>
      <c r="D33" s="190"/>
      <c r="E33" s="173" t="s">
        <v>1077</v>
      </c>
      <c r="F33" s="190" t="s">
        <v>1680</v>
      </c>
      <c r="G33" s="190"/>
      <c r="H33" s="190"/>
      <c r="I33" s="173" t="s">
        <v>1567</v>
      </c>
      <c r="J33" s="190" t="s">
        <v>1681</v>
      </c>
      <c r="K33" s="190"/>
      <c r="L33" s="190"/>
      <c r="M33" s="173" t="s">
        <v>1616</v>
      </c>
      <c r="N33" s="190" t="s">
        <v>1682</v>
      </c>
      <c r="O33" s="190"/>
      <c r="P33" s="190"/>
      <c r="Q33" s="10"/>
    </row>
    <row r="34" spans="1:17" ht="13.5" customHeight="1">
      <c r="A34" s="173" t="s">
        <v>1017</v>
      </c>
      <c r="B34" s="190" t="s">
        <v>1018</v>
      </c>
      <c r="C34" s="190"/>
      <c r="D34" s="190"/>
      <c r="E34" s="173" t="s">
        <v>1080</v>
      </c>
      <c r="F34" s="190" t="s">
        <v>1683</v>
      </c>
      <c r="G34" s="190"/>
      <c r="H34" s="190"/>
      <c r="I34" s="173" t="s">
        <v>1570</v>
      </c>
      <c r="J34" s="190" t="s">
        <v>1684</v>
      </c>
      <c r="K34" s="190"/>
      <c r="L34" s="190"/>
      <c r="M34" s="173" t="s">
        <v>1151</v>
      </c>
      <c r="N34" s="190" t="s">
        <v>1685</v>
      </c>
      <c r="O34" s="190"/>
      <c r="P34" s="190"/>
      <c r="Q34" s="10"/>
    </row>
    <row r="35" spans="1:17" ht="13.5" customHeight="1">
      <c r="A35" s="173" t="s">
        <v>1019</v>
      </c>
      <c r="B35" s="190" t="s">
        <v>1020</v>
      </c>
      <c r="C35" s="190"/>
      <c r="D35" s="190"/>
      <c r="E35" s="173" t="s">
        <v>1082</v>
      </c>
      <c r="F35" s="190" t="s">
        <v>1686</v>
      </c>
      <c r="G35" s="190"/>
      <c r="H35" s="190"/>
      <c r="I35" s="173" t="s">
        <v>1127</v>
      </c>
      <c r="J35" s="190" t="s">
        <v>1128</v>
      </c>
      <c r="K35" s="190"/>
      <c r="L35" s="190"/>
      <c r="M35" s="173" t="s">
        <v>238</v>
      </c>
      <c r="N35" s="190" t="s">
        <v>1687</v>
      </c>
      <c r="O35" s="190"/>
      <c r="P35" s="190"/>
      <c r="Q35" s="10"/>
    </row>
    <row r="36" spans="1:17" ht="13.5" customHeight="1">
      <c r="A36" s="173" t="s">
        <v>1021</v>
      </c>
      <c r="B36" s="190" t="s">
        <v>1022</v>
      </c>
      <c r="C36" s="190"/>
      <c r="D36" s="190"/>
      <c r="E36" s="173" t="s">
        <v>1084</v>
      </c>
      <c r="F36" s="190" t="s">
        <v>1688</v>
      </c>
      <c r="G36" s="190"/>
      <c r="H36" s="190"/>
      <c r="I36" s="173" t="s">
        <v>1129</v>
      </c>
      <c r="J36" s="190" t="s">
        <v>1689</v>
      </c>
      <c r="K36" s="190"/>
      <c r="L36" s="190"/>
      <c r="M36" s="173" t="s">
        <v>239</v>
      </c>
      <c r="N36" s="190" t="s">
        <v>1690</v>
      </c>
      <c r="O36" s="190"/>
      <c r="P36" s="190"/>
      <c r="Q36" s="10"/>
    </row>
    <row r="37" spans="1:17" ht="13.5" customHeight="1">
      <c r="A37" s="173" t="s">
        <v>1023</v>
      </c>
      <c r="B37" s="190" t="s">
        <v>1024</v>
      </c>
      <c r="C37" s="190"/>
      <c r="D37" s="190"/>
      <c r="E37" s="173" t="s">
        <v>1086</v>
      </c>
      <c r="F37" s="190" t="s">
        <v>1691</v>
      </c>
      <c r="G37" s="190"/>
      <c r="H37" s="190"/>
      <c r="I37" s="173" t="s">
        <v>1130</v>
      </c>
      <c r="J37" s="190" t="s">
        <v>1692</v>
      </c>
      <c r="K37" s="190"/>
      <c r="L37" s="190"/>
      <c r="M37" s="173" t="s">
        <v>1155</v>
      </c>
      <c r="N37" s="190" t="s">
        <v>1693</v>
      </c>
      <c r="O37" s="190"/>
      <c r="P37" s="190"/>
      <c r="Q37" s="10"/>
    </row>
    <row r="38" spans="1:17" ht="13.5" customHeight="1">
      <c r="A38" s="173" t="s">
        <v>1025</v>
      </c>
      <c r="B38" s="190" t="s">
        <v>1694</v>
      </c>
      <c r="C38" s="190"/>
      <c r="D38" s="190"/>
      <c r="E38" s="173" t="s">
        <v>1088</v>
      </c>
      <c r="F38" s="190" t="s">
        <v>1089</v>
      </c>
      <c r="G38" s="190"/>
      <c r="H38" s="190"/>
      <c r="I38" s="173" t="s">
        <v>1132</v>
      </c>
      <c r="J38" s="190" t="s">
        <v>1695</v>
      </c>
      <c r="K38" s="190"/>
      <c r="L38" s="190"/>
      <c r="M38" s="173" t="s">
        <v>1625</v>
      </c>
      <c r="N38" s="190" t="s">
        <v>1696</v>
      </c>
      <c r="O38" s="190"/>
      <c r="P38" s="190"/>
      <c r="Q38" s="10"/>
    </row>
    <row r="39" spans="1:17" ht="13.5" customHeight="1">
      <c r="A39" s="173" t="s">
        <v>1026</v>
      </c>
      <c r="B39" s="190" t="s">
        <v>1697</v>
      </c>
      <c r="C39" s="190"/>
      <c r="D39" s="190"/>
      <c r="E39" s="173" t="s">
        <v>1090</v>
      </c>
      <c r="F39" s="190" t="s">
        <v>1698</v>
      </c>
      <c r="G39" s="190"/>
      <c r="H39" s="190"/>
      <c r="I39" s="173" t="s">
        <v>1134</v>
      </c>
      <c r="J39" s="190" t="s">
        <v>1135</v>
      </c>
      <c r="K39" s="190"/>
      <c r="L39" s="190"/>
      <c r="M39" s="173" t="s">
        <v>1627</v>
      </c>
      <c r="N39" s="190" t="s">
        <v>1699</v>
      </c>
      <c r="O39" s="190"/>
      <c r="P39" s="190"/>
      <c r="Q39" s="10"/>
    </row>
    <row r="40" spans="1:17" ht="13.5" customHeight="1">
      <c r="A40" s="173" t="s">
        <v>1027</v>
      </c>
      <c r="B40" s="190" t="s">
        <v>1700</v>
      </c>
      <c r="C40" s="190"/>
      <c r="D40" s="190"/>
      <c r="E40" s="173" t="s">
        <v>1092</v>
      </c>
      <c r="F40" s="190" t="s">
        <v>1701</v>
      </c>
      <c r="G40" s="190"/>
      <c r="H40" s="190"/>
      <c r="I40" s="173" t="s">
        <v>226</v>
      </c>
      <c r="J40" s="190" t="s">
        <v>1136</v>
      </c>
      <c r="K40" s="190"/>
      <c r="L40" s="190"/>
      <c r="M40" s="173" t="s">
        <v>1629</v>
      </c>
      <c r="N40" s="190" t="s">
        <v>1702</v>
      </c>
      <c r="O40" s="190"/>
      <c r="P40" s="190"/>
      <c r="Q40" s="10"/>
    </row>
    <row r="41" spans="1:17" ht="13.5" customHeight="1">
      <c r="A41" s="173" t="s">
        <v>1028</v>
      </c>
      <c r="B41" s="190" t="s">
        <v>1703</v>
      </c>
      <c r="C41" s="190"/>
      <c r="D41" s="190"/>
      <c r="E41" s="192" t="s">
        <v>1704</v>
      </c>
      <c r="F41" s="192"/>
      <c r="G41" s="192"/>
      <c r="H41" s="192"/>
      <c r="I41" s="173" t="s">
        <v>227</v>
      </c>
      <c r="J41" s="190" t="s">
        <v>1705</v>
      </c>
      <c r="K41" s="190"/>
      <c r="L41" s="190"/>
      <c r="M41" s="173" t="s">
        <v>1631</v>
      </c>
      <c r="N41" s="190" t="s">
        <v>1706</v>
      </c>
      <c r="O41" s="190"/>
      <c r="P41" s="190"/>
      <c r="Q41" s="10"/>
    </row>
    <row r="42" spans="1:17" ht="13.5" customHeight="1">
      <c r="A42" s="173" t="s">
        <v>1029</v>
      </c>
      <c r="B42" s="190" t="s">
        <v>1707</v>
      </c>
      <c r="C42" s="190"/>
      <c r="D42" s="190"/>
      <c r="E42" s="173" t="s">
        <v>1094</v>
      </c>
      <c r="F42" s="190" t="s">
        <v>1095</v>
      </c>
      <c r="G42" s="190"/>
      <c r="H42" s="190"/>
      <c r="I42" s="173" t="s">
        <v>228</v>
      </c>
      <c r="J42" s="190" t="s">
        <v>1708</v>
      </c>
      <c r="K42" s="190"/>
      <c r="L42" s="190"/>
      <c r="M42" s="173" t="s">
        <v>1157</v>
      </c>
      <c r="N42" s="190" t="s">
        <v>1158</v>
      </c>
      <c r="O42" s="190"/>
      <c r="P42" s="190"/>
      <c r="Q42" s="10"/>
    </row>
    <row r="43" spans="1:17" ht="13.5" customHeight="1">
      <c r="A43" s="173" t="s">
        <v>1031</v>
      </c>
      <c r="B43" s="190" t="s">
        <v>1709</v>
      </c>
      <c r="C43" s="190"/>
      <c r="D43" s="190"/>
      <c r="E43" s="173" t="s">
        <v>1096</v>
      </c>
      <c r="F43" s="190" t="s">
        <v>1710</v>
      </c>
      <c r="G43" s="190"/>
      <c r="H43" s="190"/>
      <c r="I43" s="173" t="s">
        <v>229</v>
      </c>
      <c r="J43" s="190" t="s">
        <v>1711</v>
      </c>
      <c r="K43" s="190"/>
      <c r="L43" s="190"/>
      <c r="M43" s="173" t="s">
        <v>1159</v>
      </c>
      <c r="N43" s="190" t="s">
        <v>1712</v>
      </c>
      <c r="O43" s="190"/>
      <c r="P43" s="190"/>
      <c r="Q43" s="10"/>
    </row>
    <row r="44" spans="1:17" ht="13.5" customHeight="1">
      <c r="A44" s="173" t="s">
        <v>1428</v>
      </c>
      <c r="B44" s="190" t="s">
        <v>1713</v>
      </c>
      <c r="C44" s="190"/>
      <c r="D44" s="190"/>
      <c r="E44" s="173" t="s">
        <v>1490</v>
      </c>
      <c r="F44" s="190" t="s">
        <v>1714</v>
      </c>
      <c r="G44" s="190"/>
      <c r="H44" s="190"/>
      <c r="I44" s="173" t="s">
        <v>231</v>
      </c>
      <c r="J44" s="190" t="s">
        <v>1715</v>
      </c>
      <c r="K44" s="190"/>
      <c r="L44" s="190"/>
      <c r="M44" s="173" t="s">
        <v>1161</v>
      </c>
      <c r="N44" s="190" t="s">
        <v>1162</v>
      </c>
      <c r="O44" s="190"/>
      <c r="P44" s="190"/>
      <c r="Q44" s="10"/>
    </row>
    <row r="45" spans="1:17" ht="13.5" customHeight="1">
      <c r="A45" s="173" t="s">
        <v>1033</v>
      </c>
      <c r="B45" s="190" t="s">
        <v>1716</v>
      </c>
      <c r="C45" s="190"/>
      <c r="D45" s="190"/>
      <c r="E45" s="173" t="s">
        <v>1097</v>
      </c>
      <c r="F45" s="190" t="s">
        <v>1717</v>
      </c>
      <c r="G45" s="190"/>
      <c r="H45" s="190"/>
      <c r="I45" s="173" t="s">
        <v>232</v>
      </c>
      <c r="J45" s="190" t="s">
        <v>1718</v>
      </c>
      <c r="K45" s="190"/>
      <c r="L45" s="190"/>
      <c r="M45" s="173" t="s">
        <v>1163</v>
      </c>
      <c r="N45" s="190" t="s">
        <v>1719</v>
      </c>
      <c r="O45" s="190"/>
      <c r="P45" s="190"/>
      <c r="Q45" s="10"/>
    </row>
    <row r="46" spans="1:17" ht="13.5" customHeight="1">
      <c r="A46" s="173" t="s">
        <v>1034</v>
      </c>
      <c r="B46" s="190" t="s">
        <v>1035</v>
      </c>
      <c r="C46" s="190"/>
      <c r="D46" s="190"/>
      <c r="E46" s="173" t="s">
        <v>1497</v>
      </c>
      <c r="F46" s="190" t="s">
        <v>1720</v>
      </c>
      <c r="G46" s="190"/>
      <c r="H46" s="190"/>
      <c r="I46" s="173" t="s">
        <v>233</v>
      </c>
      <c r="J46" s="190" t="s">
        <v>1139</v>
      </c>
      <c r="K46" s="190"/>
      <c r="L46" s="190"/>
      <c r="M46" s="173" t="s">
        <v>1165</v>
      </c>
      <c r="N46" s="190" t="s">
        <v>1721</v>
      </c>
      <c r="O46" s="190"/>
      <c r="P46" s="190"/>
      <c r="Q46" s="10"/>
    </row>
    <row r="47" spans="1:17" ht="13.5" customHeight="1">
      <c r="A47" s="173" t="s">
        <v>1036</v>
      </c>
      <c r="B47" s="190" t="s">
        <v>1722</v>
      </c>
      <c r="C47" s="190"/>
      <c r="D47" s="190"/>
      <c r="E47" s="173" t="s">
        <v>1501</v>
      </c>
      <c r="F47" s="190" t="s">
        <v>1723</v>
      </c>
      <c r="G47" s="190"/>
      <c r="H47" s="190"/>
      <c r="I47" s="174" t="s">
        <v>1595</v>
      </c>
      <c r="J47" s="190" t="s">
        <v>1724</v>
      </c>
      <c r="K47" s="190"/>
      <c r="L47" s="190"/>
      <c r="M47" s="173" t="s">
        <v>1167</v>
      </c>
      <c r="N47" s="190" t="s">
        <v>1725</v>
      </c>
      <c r="O47" s="190"/>
      <c r="P47" s="190"/>
      <c r="Q47" s="10"/>
    </row>
    <row r="48" spans="1:17" ht="13.5" customHeight="1">
      <c r="A48" s="173" t="s">
        <v>1037</v>
      </c>
      <c r="B48" s="190" t="s">
        <v>1038</v>
      </c>
      <c r="C48" s="190"/>
      <c r="D48" s="190"/>
      <c r="E48" s="173" t="s">
        <v>1505</v>
      </c>
      <c r="F48" s="190" t="s">
        <v>1726</v>
      </c>
      <c r="G48" s="190"/>
      <c r="H48" s="190"/>
      <c r="I48" s="174" t="s">
        <v>1597</v>
      </c>
      <c r="J48" s="190" t="s">
        <v>1727</v>
      </c>
      <c r="K48" s="190"/>
      <c r="L48" s="191"/>
      <c r="M48" s="173" t="s">
        <v>1169</v>
      </c>
      <c r="N48" s="190" t="s">
        <v>1728</v>
      </c>
      <c r="O48" s="190"/>
      <c r="P48" s="190"/>
      <c r="Q48" s="10"/>
    </row>
    <row r="49" spans="1:18" ht="13.5" customHeight="1">
      <c r="A49" s="173" t="s">
        <v>1039</v>
      </c>
      <c r="B49" s="190" t="s">
        <v>1729</v>
      </c>
      <c r="C49" s="190"/>
      <c r="D49" s="190"/>
      <c r="E49" s="173" t="s">
        <v>1098</v>
      </c>
      <c r="F49" s="190" t="s">
        <v>1730</v>
      </c>
      <c r="G49" s="190"/>
      <c r="H49" s="190"/>
      <c r="I49" s="174" t="s">
        <v>1601</v>
      </c>
      <c r="J49" s="190" t="s">
        <v>1731</v>
      </c>
      <c r="K49" s="190"/>
      <c r="L49" s="191"/>
      <c r="M49" s="173" t="s">
        <v>1645</v>
      </c>
      <c r="N49" s="190" t="s">
        <v>1732</v>
      </c>
      <c r="O49" s="190"/>
      <c r="P49" s="190"/>
      <c r="Q49" s="10"/>
    </row>
    <row r="50" spans="1:18" ht="13.5" customHeight="1">
      <c r="A50" s="173" t="s">
        <v>1040</v>
      </c>
      <c r="B50" s="190" t="s">
        <v>1733</v>
      </c>
      <c r="C50" s="190"/>
      <c r="D50" s="190"/>
      <c r="E50" s="173" t="s">
        <v>1099</v>
      </c>
      <c r="F50" s="190" t="s">
        <v>1734</v>
      </c>
      <c r="G50" s="190"/>
      <c r="H50" s="190"/>
      <c r="I50" s="18"/>
      <c r="J50" s="18"/>
      <c r="K50" s="18"/>
      <c r="L50" s="18"/>
      <c r="M50" s="173" t="s">
        <v>1171</v>
      </c>
      <c r="N50" s="190" t="s">
        <v>1735</v>
      </c>
      <c r="O50" s="190"/>
      <c r="P50" s="190"/>
      <c r="Q50" s="10"/>
    </row>
    <row r="51" spans="1:18" ht="13.5" customHeight="1">
      <c r="A51" s="173" t="s">
        <v>1042</v>
      </c>
      <c r="B51" s="190" t="s">
        <v>1736</v>
      </c>
      <c r="C51" s="190"/>
      <c r="D51" s="190"/>
      <c r="E51" s="173" t="s">
        <v>1515</v>
      </c>
      <c r="F51" s="190" t="s">
        <v>1737</v>
      </c>
      <c r="G51" s="190"/>
      <c r="H51" s="190"/>
      <c r="I51" s="18"/>
      <c r="J51" s="18"/>
      <c r="K51" s="18"/>
      <c r="L51" s="18"/>
      <c r="M51" s="173" t="s">
        <v>1647</v>
      </c>
      <c r="N51" s="190" t="s">
        <v>1738</v>
      </c>
      <c r="O51" s="190"/>
      <c r="P51" s="190"/>
      <c r="Q51" s="10"/>
    </row>
    <row r="52" spans="1:18" ht="13.5" customHeight="1">
      <c r="A52" s="173" t="s">
        <v>1044</v>
      </c>
      <c r="B52" s="190" t="s">
        <v>1739</v>
      </c>
      <c r="C52" s="190"/>
      <c r="D52" s="190"/>
      <c r="E52" s="173" t="s">
        <v>1519</v>
      </c>
      <c r="F52" s="190" t="s">
        <v>1740</v>
      </c>
      <c r="G52" s="190"/>
      <c r="H52" s="190"/>
      <c r="I52" s="18"/>
      <c r="J52" s="18"/>
      <c r="K52" s="18"/>
      <c r="L52" s="18"/>
      <c r="M52" s="173" t="s">
        <v>1650</v>
      </c>
      <c r="N52" s="190" t="s">
        <v>1741</v>
      </c>
      <c r="O52" s="190"/>
      <c r="P52" s="190"/>
      <c r="Q52" s="10"/>
    </row>
    <row r="53" spans="1:18" ht="13.5" customHeight="1">
      <c r="A53" s="173" t="s">
        <v>1442</v>
      </c>
      <c r="B53" s="190" t="s">
        <v>1742</v>
      </c>
      <c r="C53" s="190"/>
      <c r="D53" s="190"/>
      <c r="E53" s="173" t="s">
        <v>1100</v>
      </c>
      <c r="F53" s="190" t="s">
        <v>1101</v>
      </c>
      <c r="G53" s="190"/>
      <c r="H53" s="190"/>
      <c r="I53" s="18"/>
      <c r="J53" s="18"/>
      <c r="K53" s="18"/>
      <c r="L53" s="18"/>
      <c r="M53" s="173" t="s">
        <v>1653</v>
      </c>
      <c r="N53" s="190" t="s">
        <v>1743</v>
      </c>
      <c r="O53" s="190"/>
      <c r="P53" s="190"/>
      <c r="Q53" s="10"/>
    </row>
    <row r="54" spans="1:18" ht="13.5" customHeight="1">
      <c r="A54" s="173" t="s">
        <v>1046</v>
      </c>
      <c r="B54" s="190" t="s">
        <v>1744</v>
      </c>
      <c r="C54" s="190"/>
      <c r="D54" s="190"/>
      <c r="E54" s="173" t="s">
        <v>1102</v>
      </c>
      <c r="F54" s="190" t="s">
        <v>1103</v>
      </c>
      <c r="G54" s="190"/>
      <c r="H54" s="190"/>
      <c r="I54" s="18"/>
      <c r="J54" s="18"/>
      <c r="K54" s="18"/>
      <c r="L54" s="18"/>
      <c r="M54" s="18"/>
      <c r="N54" s="18"/>
      <c r="O54" s="18"/>
      <c r="P54" s="18"/>
      <c r="Q54" s="10"/>
    </row>
    <row r="55" spans="1:18" ht="13.5" customHeight="1">
      <c r="A55" s="173" t="s">
        <v>1047</v>
      </c>
      <c r="B55" s="190" t="s">
        <v>1048</v>
      </c>
      <c r="C55" s="190"/>
      <c r="D55" s="190"/>
      <c r="E55" s="173" t="s">
        <v>1104</v>
      </c>
      <c r="F55" s="190" t="s">
        <v>1105</v>
      </c>
      <c r="G55" s="190"/>
      <c r="H55" s="190"/>
      <c r="I55" s="18"/>
      <c r="J55" s="18"/>
      <c r="K55" s="18"/>
      <c r="L55" s="18"/>
      <c r="M55" s="18"/>
      <c r="N55" s="18"/>
      <c r="O55" s="18"/>
      <c r="P55" s="18"/>
      <c r="Q55" s="10"/>
    </row>
    <row r="56" spans="1:18" ht="13.5" customHeight="1">
      <c r="A56" s="173" t="s">
        <v>1049</v>
      </c>
      <c r="B56" s="190" t="s">
        <v>1050</v>
      </c>
      <c r="C56" s="190"/>
      <c r="D56" s="190"/>
      <c r="E56" s="173" t="s">
        <v>1107</v>
      </c>
      <c r="F56" s="190" t="s">
        <v>1745</v>
      </c>
      <c r="G56" s="190"/>
      <c r="H56" s="190"/>
      <c r="I56" s="18"/>
      <c r="J56" s="18"/>
      <c r="K56" s="18"/>
      <c r="L56" s="18"/>
      <c r="M56" s="18"/>
      <c r="N56" s="18"/>
      <c r="O56" s="18"/>
      <c r="P56" s="18"/>
      <c r="Q56" s="10"/>
    </row>
    <row r="57" spans="1:18" ht="13.5" customHeight="1">
      <c r="A57" s="173" t="s">
        <v>1051</v>
      </c>
      <c r="B57" s="190" t="s">
        <v>1052</v>
      </c>
      <c r="C57" s="190"/>
      <c r="D57" s="190"/>
      <c r="E57" s="173" t="s">
        <v>223</v>
      </c>
      <c r="F57" s="190" t="s">
        <v>1746</v>
      </c>
      <c r="G57" s="190"/>
      <c r="H57" s="190"/>
      <c r="I57" s="18"/>
      <c r="J57" s="18"/>
      <c r="K57" s="18"/>
      <c r="L57" s="18"/>
      <c r="M57" s="18"/>
      <c r="N57" s="18"/>
      <c r="O57" s="18"/>
      <c r="P57" s="18"/>
      <c r="Q57" s="10"/>
    </row>
    <row r="58" spans="1:18" ht="13.5" customHeight="1">
      <c r="A58" s="173" t="s">
        <v>1053</v>
      </c>
      <c r="B58" s="190" t="s">
        <v>1054</v>
      </c>
      <c r="C58" s="190"/>
      <c r="D58" s="190"/>
      <c r="E58" s="173" t="s">
        <v>224</v>
      </c>
      <c r="F58" s="190" t="s">
        <v>1747</v>
      </c>
      <c r="G58" s="190"/>
      <c r="H58" s="190"/>
      <c r="I58" s="18"/>
      <c r="J58" s="18"/>
      <c r="K58" s="18"/>
      <c r="L58" s="18"/>
      <c r="M58" s="18"/>
      <c r="N58" s="18"/>
      <c r="O58" s="18"/>
      <c r="P58" s="18"/>
      <c r="Q58" s="10"/>
    </row>
    <row r="59" spans="1:18" ht="13.5" customHeight="1">
      <c r="A59" s="173" t="s">
        <v>1055</v>
      </c>
      <c r="B59" s="190" t="s">
        <v>1748</v>
      </c>
      <c r="C59" s="190"/>
      <c r="D59" s="190"/>
      <c r="E59" s="173" t="s">
        <v>225</v>
      </c>
      <c r="F59" s="190" t="s">
        <v>1749</v>
      </c>
      <c r="G59" s="190"/>
      <c r="H59" s="190"/>
      <c r="I59" s="18"/>
      <c r="J59" s="18"/>
      <c r="K59" s="18"/>
      <c r="L59" s="18"/>
      <c r="M59" s="18"/>
      <c r="N59" s="18"/>
      <c r="O59" s="18"/>
      <c r="P59" s="18"/>
      <c r="Q59" s="10"/>
    </row>
    <row r="60" spans="1:18" ht="13.5" customHeight="1">
      <c r="A60" s="173" t="s">
        <v>1056</v>
      </c>
      <c r="B60" s="190" t="s">
        <v>1750</v>
      </c>
      <c r="C60" s="190"/>
      <c r="D60" s="190"/>
      <c r="E60" s="173" t="s">
        <v>1116</v>
      </c>
      <c r="F60" s="190" t="s">
        <v>1751</v>
      </c>
      <c r="G60" s="190"/>
      <c r="H60" s="190"/>
      <c r="I60" s="18"/>
      <c r="J60" s="18"/>
      <c r="K60" s="18"/>
      <c r="L60" s="18"/>
      <c r="M60" s="18"/>
      <c r="N60" s="18"/>
      <c r="O60" s="18"/>
      <c r="P60" s="18"/>
      <c r="Q60" s="10"/>
    </row>
    <row r="61" spans="1:18" ht="13.5" customHeight="1">
      <c r="A61" s="173" t="s">
        <v>1057</v>
      </c>
      <c r="B61" s="190" t="s">
        <v>1058</v>
      </c>
      <c r="C61" s="190"/>
      <c r="D61" s="190"/>
      <c r="E61" s="173" t="s">
        <v>1536</v>
      </c>
      <c r="F61" s="190" t="s">
        <v>1752</v>
      </c>
      <c r="G61" s="190"/>
      <c r="H61" s="190"/>
      <c r="I61" s="18"/>
      <c r="J61" s="18"/>
      <c r="K61" s="18"/>
      <c r="L61" s="18"/>
      <c r="M61" s="18"/>
      <c r="N61" s="18"/>
      <c r="O61" s="18"/>
      <c r="P61" s="18"/>
      <c r="Q61" s="10"/>
    </row>
    <row r="62" spans="1:18" ht="13.5" customHeight="1">
      <c r="A62" s="173" t="s">
        <v>1059</v>
      </c>
      <c r="B62" s="190" t="s">
        <v>1753</v>
      </c>
      <c r="C62" s="190"/>
      <c r="D62" s="190"/>
      <c r="E62" s="173" t="s">
        <v>1119</v>
      </c>
      <c r="F62" s="190" t="s">
        <v>1120</v>
      </c>
      <c r="G62" s="190"/>
      <c r="H62" s="190"/>
      <c r="I62" s="18"/>
      <c r="J62" s="18"/>
      <c r="K62" s="18"/>
      <c r="L62" s="18"/>
      <c r="M62" s="18"/>
      <c r="N62" s="18"/>
      <c r="O62" s="18"/>
      <c r="P62" s="18"/>
      <c r="Q62" s="10"/>
    </row>
    <row r="63" spans="1:18" ht="13.5" customHeight="1">
      <c r="A63" s="173" t="s">
        <v>1061</v>
      </c>
      <c r="B63" s="190" t="s">
        <v>1754</v>
      </c>
      <c r="C63" s="190"/>
      <c r="D63" s="190"/>
      <c r="E63" s="18"/>
      <c r="F63" s="18"/>
      <c r="G63" s="18"/>
      <c r="H63" s="18"/>
      <c r="I63" s="18"/>
      <c r="J63" s="18"/>
      <c r="K63" s="18"/>
      <c r="L63" s="18"/>
      <c r="M63" s="18"/>
      <c r="N63" s="18"/>
      <c r="O63" s="18"/>
      <c r="P63" s="18"/>
      <c r="Q63" s="10"/>
    </row>
    <row r="64" spans="1:18" ht="15.75" customHeight="1">
      <c r="A64" s="12"/>
      <c r="B64" s="12"/>
      <c r="C64" s="12"/>
      <c r="D64" s="12"/>
      <c r="E64" s="13"/>
      <c r="F64" s="13"/>
      <c r="G64" s="13"/>
      <c r="H64" s="12"/>
      <c r="I64" s="13"/>
      <c r="J64" s="13"/>
      <c r="K64" s="13"/>
      <c r="L64" s="13"/>
      <c r="M64" s="13"/>
      <c r="N64" s="13"/>
      <c r="O64" s="13"/>
      <c r="P64" s="13"/>
      <c r="Q64" s="13"/>
      <c r="R64" s="13"/>
    </row>
    <row r="65" spans="1:18" s="14" customFormat="1">
      <c r="A65" s="15"/>
      <c r="B65" s="193"/>
      <c r="C65" s="193"/>
      <c r="D65" s="193"/>
      <c r="E65" s="12"/>
      <c r="F65" s="12"/>
      <c r="G65" s="12"/>
      <c r="H65" s="12"/>
      <c r="I65" s="12"/>
      <c r="J65" s="12"/>
      <c r="K65" s="12"/>
      <c r="L65" s="12"/>
      <c r="M65" s="12"/>
      <c r="N65" s="12"/>
      <c r="O65" s="12"/>
      <c r="P65" s="12"/>
      <c r="Q65" s="12"/>
      <c r="R65" s="12"/>
    </row>
    <row r="66" spans="1:18" s="14" customFormat="1">
      <c r="A66" s="194" t="s">
        <v>279</v>
      </c>
      <c r="B66" s="195"/>
      <c r="C66" s="195"/>
      <c r="D66" s="195"/>
      <c r="E66" s="195"/>
      <c r="F66" s="196"/>
      <c r="G66" s="196"/>
      <c r="H66" s="196"/>
      <c r="I66" s="195"/>
      <c r="J66" s="195"/>
      <c r="K66" s="195"/>
      <c r="L66" s="195"/>
      <c r="M66" s="195"/>
      <c r="N66" s="196"/>
      <c r="O66" s="196"/>
      <c r="P66" s="196"/>
      <c r="Q66" s="12"/>
      <c r="R66" s="12"/>
    </row>
    <row r="67" spans="1:18" s="14" customFormat="1" ht="18.75" customHeight="1">
      <c r="A67" s="175">
        <v>11117</v>
      </c>
      <c r="B67" s="183" t="s">
        <v>1755</v>
      </c>
      <c r="C67" s="184"/>
      <c r="D67" s="185"/>
      <c r="E67" s="177">
        <v>11209</v>
      </c>
      <c r="F67" s="183" t="s">
        <v>1756</v>
      </c>
      <c r="G67" s="184"/>
      <c r="H67" s="185"/>
      <c r="I67" s="178">
        <v>11301</v>
      </c>
      <c r="J67" s="186" t="s">
        <v>1757</v>
      </c>
      <c r="K67" s="186"/>
      <c r="L67" s="186"/>
      <c r="M67" s="175">
        <v>11406</v>
      </c>
      <c r="N67" s="183" t="s">
        <v>1758</v>
      </c>
      <c r="O67" s="184"/>
      <c r="P67" s="185"/>
      <c r="Q67" s="12"/>
      <c r="R67" s="12"/>
    </row>
    <row r="68" spans="1:18" s="16" customFormat="1" ht="18.75" customHeight="1">
      <c r="A68" s="177">
        <v>11122</v>
      </c>
      <c r="B68" s="176" t="s">
        <v>1759</v>
      </c>
      <c r="C68" s="179"/>
      <c r="D68" s="180"/>
      <c r="E68" s="177">
        <v>11222</v>
      </c>
      <c r="F68" s="183" t="s">
        <v>1760</v>
      </c>
      <c r="G68" s="184"/>
      <c r="H68" s="185"/>
      <c r="I68" s="178">
        <v>11311</v>
      </c>
      <c r="J68" s="186" t="s">
        <v>1761</v>
      </c>
      <c r="K68" s="186"/>
      <c r="L68" s="186"/>
      <c r="M68" s="177">
        <v>11408</v>
      </c>
      <c r="N68" s="183" t="s">
        <v>1762</v>
      </c>
      <c r="O68" s="184"/>
      <c r="P68" s="185"/>
      <c r="Q68" s="12"/>
      <c r="R68" s="12"/>
    </row>
    <row r="69" spans="1:18" s="16" customFormat="1" ht="18.75" customHeight="1">
      <c r="A69" s="177">
        <v>11135</v>
      </c>
      <c r="B69" s="183" t="s">
        <v>1763</v>
      </c>
      <c r="C69" s="184"/>
      <c r="D69" s="185"/>
      <c r="E69" s="177">
        <v>11225</v>
      </c>
      <c r="F69" s="183" t="s">
        <v>1764</v>
      </c>
      <c r="G69" s="184"/>
      <c r="H69" s="185"/>
      <c r="I69" s="178">
        <v>11316</v>
      </c>
      <c r="J69" s="186" t="s">
        <v>1765</v>
      </c>
      <c r="K69" s="186"/>
      <c r="L69" s="186"/>
      <c r="M69" s="177">
        <v>11412</v>
      </c>
      <c r="N69" s="183" t="s">
        <v>1766</v>
      </c>
      <c r="O69" s="184"/>
      <c r="P69" s="185"/>
      <c r="Q69" s="12"/>
      <c r="R69" s="12"/>
    </row>
    <row r="70" spans="1:18" s="16" customFormat="1" ht="18.75" customHeight="1">
      <c r="A70" s="177">
        <v>11136</v>
      </c>
      <c r="B70" s="183" t="s">
        <v>1767</v>
      </c>
      <c r="C70" s="184"/>
      <c r="D70" s="185"/>
      <c r="E70" s="177">
        <v>11226</v>
      </c>
      <c r="F70" s="183" t="s">
        <v>1768</v>
      </c>
      <c r="G70" s="184"/>
      <c r="H70" s="185"/>
      <c r="I70" s="178">
        <v>11318</v>
      </c>
      <c r="J70" s="186" t="s">
        <v>1769</v>
      </c>
      <c r="K70" s="186"/>
      <c r="L70" s="186"/>
      <c r="M70" s="177">
        <v>11424</v>
      </c>
      <c r="N70" s="183" t="s">
        <v>1770</v>
      </c>
      <c r="O70" s="184"/>
      <c r="P70" s="185"/>
      <c r="Q70" s="17"/>
      <c r="R70" s="17"/>
    </row>
    <row r="71" spans="1:18" s="17" customFormat="1" ht="18.75" customHeight="1">
      <c r="A71" s="177">
        <v>11137</v>
      </c>
      <c r="B71" s="183" t="s">
        <v>1771</v>
      </c>
      <c r="C71" s="184"/>
      <c r="D71" s="185"/>
      <c r="E71" s="177">
        <v>11227</v>
      </c>
      <c r="F71" s="183" t="s">
        <v>1772</v>
      </c>
      <c r="G71" s="184"/>
      <c r="H71" s="185"/>
      <c r="I71" s="178">
        <v>11319</v>
      </c>
      <c r="J71" s="186" t="s">
        <v>1773</v>
      </c>
      <c r="K71" s="186"/>
      <c r="L71" s="186"/>
      <c r="M71" s="177">
        <v>11425</v>
      </c>
      <c r="N71" s="187" t="s">
        <v>1774</v>
      </c>
      <c r="O71" s="188"/>
      <c r="P71" s="189"/>
    </row>
    <row r="72" spans="1:18" s="17" customFormat="1" ht="18.75" customHeight="1">
      <c r="A72" s="177">
        <v>11138</v>
      </c>
      <c r="B72" s="183" t="s">
        <v>1775</v>
      </c>
      <c r="C72" s="184"/>
      <c r="D72" s="185"/>
      <c r="E72" s="177">
        <v>11228</v>
      </c>
      <c r="F72" s="183" t="s">
        <v>1776</v>
      </c>
      <c r="G72" s="184"/>
      <c r="H72" s="185"/>
      <c r="I72" s="178">
        <v>11320</v>
      </c>
      <c r="J72" s="186" t="s">
        <v>1777</v>
      </c>
      <c r="K72" s="186"/>
      <c r="L72" s="186"/>
      <c r="M72" s="177">
        <v>11426</v>
      </c>
      <c r="N72" s="183" t="s">
        <v>1778</v>
      </c>
      <c r="O72" s="184"/>
      <c r="P72" s="185"/>
    </row>
    <row r="73" spans="1:18" s="17" customFormat="1" ht="18.75" customHeight="1">
      <c r="A73" s="177">
        <v>11139</v>
      </c>
      <c r="B73" s="183" t="s">
        <v>1779</v>
      </c>
      <c r="C73" s="184"/>
      <c r="D73" s="185"/>
      <c r="E73" s="177">
        <v>11229</v>
      </c>
      <c r="F73" s="183" t="s">
        <v>1780</v>
      </c>
      <c r="G73" s="184"/>
      <c r="H73" s="185"/>
      <c r="I73" s="18"/>
      <c r="J73" s="18"/>
      <c r="K73" s="18"/>
      <c r="L73" s="181"/>
      <c r="M73" s="177">
        <v>11526</v>
      </c>
      <c r="N73" s="183" t="s">
        <v>1781</v>
      </c>
      <c r="O73" s="184"/>
      <c r="P73" s="185"/>
    </row>
    <row r="74" spans="1:18" s="17" customFormat="1" ht="18.75" customHeight="1">
      <c r="A74" s="177">
        <v>11140</v>
      </c>
      <c r="B74" s="183" t="s">
        <v>1782</v>
      </c>
      <c r="C74" s="184"/>
      <c r="D74" s="185"/>
      <c r="E74" s="177">
        <v>11230</v>
      </c>
      <c r="F74" s="183" t="s">
        <v>1323</v>
      </c>
      <c r="G74" s="184"/>
      <c r="H74" s="185"/>
      <c r="I74" s="18"/>
      <c r="J74" s="18"/>
      <c r="K74" s="18"/>
      <c r="L74" s="182"/>
      <c r="M74" s="177">
        <v>11527</v>
      </c>
      <c r="N74" s="183" t="s">
        <v>1783</v>
      </c>
      <c r="O74" s="184"/>
      <c r="P74" s="185"/>
    </row>
    <row r="75" spans="1:18" s="17" customFormat="1" ht="18.75" customHeight="1">
      <c r="A75" s="177">
        <v>11141</v>
      </c>
      <c r="B75" s="183" t="s">
        <v>1296</v>
      </c>
      <c r="C75" s="184"/>
      <c r="D75" s="185"/>
      <c r="E75" s="177">
        <v>11231</v>
      </c>
      <c r="F75" s="183" t="s">
        <v>1326</v>
      </c>
      <c r="G75" s="184"/>
      <c r="H75" s="185"/>
      <c r="I75" s="18"/>
      <c r="J75" s="18"/>
      <c r="K75" s="18"/>
      <c r="L75" s="182"/>
      <c r="M75" s="177">
        <v>11662</v>
      </c>
      <c r="N75" s="183" t="s">
        <v>1784</v>
      </c>
      <c r="O75" s="184"/>
      <c r="P75" s="185"/>
    </row>
    <row r="76" spans="1:18" s="17" customFormat="1" ht="18.75" customHeight="1">
      <c r="A76" s="177">
        <v>11142</v>
      </c>
      <c r="B76" s="183" t="s">
        <v>1299</v>
      </c>
      <c r="C76" s="184"/>
      <c r="D76" s="185"/>
      <c r="E76" s="177">
        <v>11232</v>
      </c>
      <c r="F76" s="183" t="s">
        <v>1329</v>
      </c>
      <c r="G76" s="184"/>
      <c r="H76" s="185"/>
      <c r="I76" s="18"/>
      <c r="J76" s="18"/>
      <c r="K76" s="18"/>
      <c r="L76" s="182"/>
      <c r="M76" s="182"/>
      <c r="N76" s="18"/>
      <c r="O76" s="18"/>
      <c r="P76" s="18"/>
    </row>
  </sheetData>
  <sheetProtection algorithmName="SHA-512" hashValue="bC74QvfBrUVoe9kEjacWvm+HFmKR1QAyhlb5+VoCkPqf2x0uBICU/Aby+1LfnE3kXu1xaPpjz8I6lDA4VbtT5g==" saltValue="Qsycw0VSD8si+fETuxGjHg==" spinCount="100000" sheet="1" objects="1" scenarios="1"/>
  <mergeCells count="181">
    <mergeCell ref="B24:D24"/>
    <mergeCell ref="F24:H24"/>
    <mergeCell ref="J24:L24"/>
    <mergeCell ref="N24:P24"/>
    <mergeCell ref="B10:P11"/>
    <mergeCell ref="B13:P13"/>
    <mergeCell ref="B20:P20"/>
    <mergeCell ref="A21:P21"/>
    <mergeCell ref="B14:O14"/>
    <mergeCell ref="B16:O16"/>
    <mergeCell ref="B18:P18"/>
    <mergeCell ref="A22:P22"/>
    <mergeCell ref="A23:H23"/>
    <mergeCell ref="I23:P23"/>
    <mergeCell ref="B62:D62"/>
    <mergeCell ref="F62:H62"/>
    <mergeCell ref="B63:D63"/>
    <mergeCell ref="B58:D58"/>
    <mergeCell ref="F58:H58"/>
    <mergeCell ref="B59:D59"/>
    <mergeCell ref="F59:H59"/>
    <mergeCell ref="B60:D60"/>
    <mergeCell ref="F60:H60"/>
    <mergeCell ref="B61:D61"/>
    <mergeCell ref="F61:H61"/>
    <mergeCell ref="B69:D69"/>
    <mergeCell ref="F69:H69"/>
    <mergeCell ref="J69:L69"/>
    <mergeCell ref="N69:P69"/>
    <mergeCell ref="B70:D70"/>
    <mergeCell ref="F70:H70"/>
    <mergeCell ref="J70:L70"/>
    <mergeCell ref="B73:D73"/>
    <mergeCell ref="F73:H73"/>
    <mergeCell ref="B65:D65"/>
    <mergeCell ref="A66:P66"/>
    <mergeCell ref="B67:D67"/>
    <mergeCell ref="F67:H67"/>
    <mergeCell ref="J67:L67"/>
    <mergeCell ref="N67:P67"/>
    <mergeCell ref="F68:H68"/>
    <mergeCell ref="J68:L68"/>
    <mergeCell ref="N68:P68"/>
    <mergeCell ref="N25:P25"/>
    <mergeCell ref="B26:D26"/>
    <mergeCell ref="F26:H26"/>
    <mergeCell ref="J26:L26"/>
    <mergeCell ref="N26:P26"/>
    <mergeCell ref="B27:D27"/>
    <mergeCell ref="F27:H27"/>
    <mergeCell ref="J27:L27"/>
    <mergeCell ref="N27:P27"/>
    <mergeCell ref="B25:D25"/>
    <mergeCell ref="F25:H25"/>
    <mergeCell ref="J25:L25"/>
    <mergeCell ref="N28:P28"/>
    <mergeCell ref="B29:D29"/>
    <mergeCell ref="F29:H29"/>
    <mergeCell ref="J29:L29"/>
    <mergeCell ref="N29:P29"/>
    <mergeCell ref="B30:D30"/>
    <mergeCell ref="F30:H30"/>
    <mergeCell ref="J30:L30"/>
    <mergeCell ref="N30:P30"/>
    <mergeCell ref="B28:D28"/>
    <mergeCell ref="F28:H28"/>
    <mergeCell ref="J28:L28"/>
    <mergeCell ref="N31:P31"/>
    <mergeCell ref="B32:D32"/>
    <mergeCell ref="F32:H32"/>
    <mergeCell ref="J32:L32"/>
    <mergeCell ref="N32:P32"/>
    <mergeCell ref="B33:D33"/>
    <mergeCell ref="F33:H33"/>
    <mergeCell ref="J33:L33"/>
    <mergeCell ref="N33:P33"/>
    <mergeCell ref="B31:D31"/>
    <mergeCell ref="F31:H31"/>
    <mergeCell ref="J31:L31"/>
    <mergeCell ref="N34:P34"/>
    <mergeCell ref="B35:D35"/>
    <mergeCell ref="F35:H35"/>
    <mergeCell ref="J35:L35"/>
    <mergeCell ref="N35:P35"/>
    <mergeCell ref="B36:D36"/>
    <mergeCell ref="F36:H36"/>
    <mergeCell ref="J36:L36"/>
    <mergeCell ref="N36:P36"/>
    <mergeCell ref="B34:D34"/>
    <mergeCell ref="F34:H34"/>
    <mergeCell ref="J34:L34"/>
    <mergeCell ref="N37:P37"/>
    <mergeCell ref="B38:D38"/>
    <mergeCell ref="F38:H38"/>
    <mergeCell ref="J38:L38"/>
    <mergeCell ref="N38:P38"/>
    <mergeCell ref="B39:D39"/>
    <mergeCell ref="F39:H39"/>
    <mergeCell ref="J39:L39"/>
    <mergeCell ref="N39:P39"/>
    <mergeCell ref="B37:D37"/>
    <mergeCell ref="F37:H37"/>
    <mergeCell ref="J37:L37"/>
    <mergeCell ref="N40:P40"/>
    <mergeCell ref="B41:D41"/>
    <mergeCell ref="E41:H41"/>
    <mergeCell ref="J41:L41"/>
    <mergeCell ref="N41:P41"/>
    <mergeCell ref="B42:D42"/>
    <mergeCell ref="F42:H42"/>
    <mergeCell ref="J42:L42"/>
    <mergeCell ref="N42:P42"/>
    <mergeCell ref="B40:D40"/>
    <mergeCell ref="F40:H40"/>
    <mergeCell ref="J40:L40"/>
    <mergeCell ref="N43:P43"/>
    <mergeCell ref="B44:D44"/>
    <mergeCell ref="F44:H44"/>
    <mergeCell ref="J44:L44"/>
    <mergeCell ref="N44:P44"/>
    <mergeCell ref="B45:D45"/>
    <mergeCell ref="F45:H45"/>
    <mergeCell ref="J45:L45"/>
    <mergeCell ref="N45:P45"/>
    <mergeCell ref="B43:D43"/>
    <mergeCell ref="F43:H43"/>
    <mergeCell ref="J43:L43"/>
    <mergeCell ref="N46:P46"/>
    <mergeCell ref="B47:D47"/>
    <mergeCell ref="F47:H47"/>
    <mergeCell ref="J47:L47"/>
    <mergeCell ref="N47:P47"/>
    <mergeCell ref="B48:D48"/>
    <mergeCell ref="F48:H48"/>
    <mergeCell ref="J48:L48"/>
    <mergeCell ref="N48:P48"/>
    <mergeCell ref="B46:D46"/>
    <mergeCell ref="F46:H46"/>
    <mergeCell ref="J46:L46"/>
    <mergeCell ref="N49:P49"/>
    <mergeCell ref="B50:D50"/>
    <mergeCell ref="F50:H50"/>
    <mergeCell ref="N50:P50"/>
    <mergeCell ref="B51:D51"/>
    <mergeCell ref="F51:H51"/>
    <mergeCell ref="N51:P51"/>
    <mergeCell ref="B52:D52"/>
    <mergeCell ref="F52:H52"/>
    <mergeCell ref="N52:P52"/>
    <mergeCell ref="B49:D49"/>
    <mergeCell ref="F49:H49"/>
    <mergeCell ref="J49:L49"/>
    <mergeCell ref="N53:P53"/>
    <mergeCell ref="B54:D54"/>
    <mergeCell ref="F54:H54"/>
    <mergeCell ref="B55:D55"/>
    <mergeCell ref="F55:H55"/>
    <mergeCell ref="B56:D56"/>
    <mergeCell ref="F56:H56"/>
    <mergeCell ref="B57:D57"/>
    <mergeCell ref="F57:H57"/>
    <mergeCell ref="B53:D53"/>
    <mergeCell ref="F53:H53"/>
    <mergeCell ref="N70:P70"/>
    <mergeCell ref="B71:D71"/>
    <mergeCell ref="F71:H71"/>
    <mergeCell ref="J71:L71"/>
    <mergeCell ref="N71:P71"/>
    <mergeCell ref="B72:D72"/>
    <mergeCell ref="F72:H72"/>
    <mergeCell ref="J72:L72"/>
    <mergeCell ref="N72:P72"/>
    <mergeCell ref="N73:P73"/>
    <mergeCell ref="B74:D74"/>
    <mergeCell ref="F74:H74"/>
    <mergeCell ref="N74:P74"/>
    <mergeCell ref="B75:D75"/>
    <mergeCell ref="F75:H75"/>
    <mergeCell ref="N75:P75"/>
    <mergeCell ref="B76:D76"/>
    <mergeCell ref="F76:H76"/>
  </mergeCells>
  <phoneticPr fontId="1"/>
  <dataValidations count="1">
    <dataValidation imeMode="disabled" allowBlank="1" showInputMessage="1" showErrorMessage="1" sqref="C8" xr:uid="{00000000-0002-0000-0000-000000000000}"/>
  </dataValidations>
  <pageMargins left="0.7" right="0.7" top="0.75" bottom="0.75" header="0.3" footer="0.3"/>
  <pageSetup paperSize="9" scale="35" fitToWidth="0" fitToHeight="0"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dimension ref="A1:F455"/>
  <sheetViews>
    <sheetView zoomScale="85" zoomScaleNormal="85" workbookViewId="0">
      <pane xSplit="3" ySplit="1" topLeftCell="D2" activePane="bottomRight" state="frozen"/>
      <selection activeCell="L1" sqref="L1"/>
      <selection pane="topRight" activeCell="L1" sqref="L1"/>
      <selection pane="bottomLeft" activeCell="L1" sqref="L1"/>
      <selection pane="bottomRight" sqref="A1:F1048576"/>
    </sheetView>
  </sheetViews>
  <sheetFormatPr defaultColWidth="9" defaultRowHeight="18"/>
  <cols>
    <col min="1" max="1" width="11.90625" style="76" hidden="1" customWidth="1"/>
    <col min="2" max="2" width="22.90625" style="22" hidden="1" customWidth="1"/>
    <col min="3" max="3" width="49.36328125" style="22" hidden="1" customWidth="1"/>
    <col min="4" max="4" width="42.08984375" style="22" hidden="1" customWidth="1"/>
    <col min="5" max="5" width="37.7265625" style="22" hidden="1" customWidth="1"/>
    <col min="6" max="6" width="13.90625" style="22" hidden="1" customWidth="1"/>
    <col min="7" max="16384" width="9" style="22"/>
  </cols>
  <sheetData>
    <row r="1" spans="1:6" ht="21.75" customHeight="1">
      <c r="A1" s="19" t="s">
        <v>302</v>
      </c>
      <c r="B1" s="20" t="s">
        <v>303</v>
      </c>
      <c r="C1" s="21" t="s">
        <v>304</v>
      </c>
      <c r="D1" s="21" t="s">
        <v>305</v>
      </c>
      <c r="E1" s="21" t="s">
        <v>306</v>
      </c>
      <c r="F1" s="21" t="s">
        <v>307</v>
      </c>
    </row>
    <row r="2" spans="1:6">
      <c r="A2" s="23" t="s">
        <v>28</v>
      </c>
      <c r="B2" s="24" t="s">
        <v>308</v>
      </c>
      <c r="C2" s="25" t="s">
        <v>29</v>
      </c>
      <c r="D2" s="26" t="s">
        <v>309</v>
      </c>
      <c r="E2" s="27" t="s">
        <v>310</v>
      </c>
      <c r="F2" s="28">
        <v>60</v>
      </c>
    </row>
    <row r="3" spans="1:6">
      <c r="A3" s="29" t="s">
        <v>36</v>
      </c>
      <c r="B3" s="30" t="s">
        <v>308</v>
      </c>
      <c r="C3" s="31" t="s">
        <v>37</v>
      </c>
      <c r="D3" s="32" t="s">
        <v>311</v>
      </c>
      <c r="E3" s="33" t="s">
        <v>312</v>
      </c>
      <c r="F3" s="28">
        <v>90</v>
      </c>
    </row>
    <row r="4" spans="1:6">
      <c r="A4" s="29" t="s">
        <v>44</v>
      </c>
      <c r="B4" s="30" t="s">
        <v>308</v>
      </c>
      <c r="C4" s="31" t="s">
        <v>45</v>
      </c>
      <c r="D4" s="32" t="s">
        <v>313</v>
      </c>
      <c r="E4" s="33" t="s">
        <v>314</v>
      </c>
      <c r="F4" s="28">
        <v>120</v>
      </c>
    </row>
    <row r="5" spans="1:6">
      <c r="A5" s="29" t="s">
        <v>52</v>
      </c>
      <c r="B5" s="30" t="s">
        <v>308</v>
      </c>
      <c r="C5" s="31" t="s">
        <v>53</v>
      </c>
      <c r="D5" s="32" t="s">
        <v>315</v>
      </c>
      <c r="E5" s="33" t="s">
        <v>316</v>
      </c>
      <c r="F5" s="28">
        <v>120</v>
      </c>
    </row>
    <row r="6" spans="1:6">
      <c r="A6" s="29" t="s">
        <v>59</v>
      </c>
      <c r="B6" s="30" t="s">
        <v>308</v>
      </c>
      <c r="C6" s="31" t="s">
        <v>60</v>
      </c>
      <c r="D6" s="32" t="s">
        <v>315</v>
      </c>
      <c r="E6" s="33" t="s">
        <v>316</v>
      </c>
      <c r="F6" s="28">
        <v>100</v>
      </c>
    </row>
    <row r="7" spans="1:6">
      <c r="A7" s="29" t="s">
        <v>66</v>
      </c>
      <c r="B7" s="30" t="s">
        <v>308</v>
      </c>
      <c r="C7" s="31" t="s">
        <v>67</v>
      </c>
      <c r="D7" s="32" t="s">
        <v>309</v>
      </c>
      <c r="E7" s="33" t="s">
        <v>310</v>
      </c>
      <c r="F7" s="28">
        <v>80</v>
      </c>
    </row>
    <row r="8" spans="1:6">
      <c r="A8" s="29" t="s">
        <v>72</v>
      </c>
      <c r="B8" s="30" t="s">
        <v>308</v>
      </c>
      <c r="C8" s="31" t="s">
        <v>73</v>
      </c>
      <c r="D8" s="32" t="s">
        <v>317</v>
      </c>
      <c r="E8" s="33" t="s">
        <v>318</v>
      </c>
      <c r="F8" s="28">
        <v>110</v>
      </c>
    </row>
    <row r="9" spans="1:6">
      <c r="A9" s="29" t="s">
        <v>80</v>
      </c>
      <c r="B9" s="30" t="s">
        <v>308</v>
      </c>
      <c r="C9" s="31" t="s">
        <v>81</v>
      </c>
      <c r="D9" s="32" t="s">
        <v>319</v>
      </c>
      <c r="E9" s="33" t="s">
        <v>320</v>
      </c>
      <c r="F9" s="28">
        <v>70</v>
      </c>
    </row>
    <row r="10" spans="1:6">
      <c r="A10" s="29" t="s">
        <v>88</v>
      </c>
      <c r="B10" s="30" t="s">
        <v>308</v>
      </c>
      <c r="C10" s="31" t="s">
        <v>89</v>
      </c>
      <c r="D10" s="32" t="s">
        <v>315</v>
      </c>
      <c r="E10" s="33" t="s">
        <v>316</v>
      </c>
      <c r="F10" s="28">
        <v>120</v>
      </c>
    </row>
    <row r="11" spans="1:6">
      <c r="A11" s="29" t="s">
        <v>96</v>
      </c>
      <c r="B11" s="30" t="s">
        <v>308</v>
      </c>
      <c r="C11" s="31" t="s">
        <v>97</v>
      </c>
      <c r="D11" s="32" t="s">
        <v>321</v>
      </c>
      <c r="E11" s="33" t="s">
        <v>322</v>
      </c>
      <c r="F11" s="28">
        <v>90</v>
      </c>
    </row>
    <row r="12" spans="1:6">
      <c r="A12" s="29" t="s">
        <v>104</v>
      </c>
      <c r="B12" s="30" t="s">
        <v>308</v>
      </c>
      <c r="C12" s="31" t="s">
        <v>105</v>
      </c>
      <c r="D12" s="32" t="s">
        <v>323</v>
      </c>
      <c r="E12" s="33" t="s">
        <v>324</v>
      </c>
      <c r="F12" s="28">
        <v>60</v>
      </c>
    </row>
    <row r="13" spans="1:6">
      <c r="A13" s="29" t="s">
        <v>112</v>
      </c>
      <c r="B13" s="30" t="s">
        <v>308</v>
      </c>
      <c r="C13" s="31" t="s">
        <v>113</v>
      </c>
      <c r="D13" s="32" t="s">
        <v>325</v>
      </c>
      <c r="E13" s="33" t="s">
        <v>326</v>
      </c>
      <c r="F13" s="28">
        <v>60</v>
      </c>
    </row>
    <row r="14" spans="1:6">
      <c r="A14" s="29" t="s">
        <v>119</v>
      </c>
      <c r="B14" s="30" t="s">
        <v>308</v>
      </c>
      <c r="C14" s="31" t="s">
        <v>120</v>
      </c>
      <c r="D14" s="32" t="s">
        <v>327</v>
      </c>
      <c r="E14" s="33" t="s">
        <v>328</v>
      </c>
      <c r="F14" s="28">
        <v>60</v>
      </c>
    </row>
    <row r="15" spans="1:6">
      <c r="A15" s="29" t="s">
        <v>127</v>
      </c>
      <c r="B15" s="30" t="s">
        <v>308</v>
      </c>
      <c r="C15" s="31" t="s">
        <v>128</v>
      </c>
      <c r="D15" s="32" t="s">
        <v>329</v>
      </c>
      <c r="E15" s="33" t="s">
        <v>330</v>
      </c>
      <c r="F15" s="28">
        <v>135</v>
      </c>
    </row>
    <row r="16" spans="1:6">
      <c r="A16" s="29" t="s">
        <v>135</v>
      </c>
      <c r="B16" s="30" t="s">
        <v>308</v>
      </c>
      <c r="C16" s="31" t="s">
        <v>331</v>
      </c>
      <c r="D16" s="32" t="s">
        <v>332</v>
      </c>
      <c r="E16" s="33" t="s">
        <v>333</v>
      </c>
      <c r="F16" s="28">
        <v>30</v>
      </c>
    </row>
    <row r="17" spans="1:6">
      <c r="A17" s="29" t="s">
        <v>141</v>
      </c>
      <c r="B17" s="30" t="s">
        <v>308</v>
      </c>
      <c r="C17" s="31" t="s">
        <v>334</v>
      </c>
      <c r="D17" s="32" t="s">
        <v>335</v>
      </c>
      <c r="E17" s="33" t="s">
        <v>336</v>
      </c>
      <c r="F17" s="28">
        <v>90</v>
      </c>
    </row>
    <row r="18" spans="1:6">
      <c r="A18" s="29" t="s">
        <v>146</v>
      </c>
      <c r="B18" s="30" t="s">
        <v>308</v>
      </c>
      <c r="C18" s="31" t="s">
        <v>337</v>
      </c>
      <c r="D18" s="32" t="s">
        <v>338</v>
      </c>
      <c r="E18" s="33" t="s">
        <v>339</v>
      </c>
      <c r="F18" s="28">
        <v>70</v>
      </c>
    </row>
    <row r="19" spans="1:6">
      <c r="A19" s="29" t="s">
        <v>151</v>
      </c>
      <c r="B19" s="30" t="s">
        <v>308</v>
      </c>
      <c r="C19" s="31" t="s">
        <v>152</v>
      </c>
      <c r="D19" s="32" t="s">
        <v>340</v>
      </c>
      <c r="E19" s="33" t="s">
        <v>341</v>
      </c>
      <c r="F19" s="28">
        <v>60</v>
      </c>
    </row>
    <row r="20" spans="1:6">
      <c r="A20" s="29" t="s">
        <v>158</v>
      </c>
      <c r="B20" s="30" t="s">
        <v>308</v>
      </c>
      <c r="C20" s="31" t="s">
        <v>159</v>
      </c>
      <c r="D20" s="32" t="s">
        <v>342</v>
      </c>
      <c r="E20" s="33" t="s">
        <v>343</v>
      </c>
      <c r="F20" s="28">
        <v>46</v>
      </c>
    </row>
    <row r="21" spans="1:6">
      <c r="A21" s="29" t="s">
        <v>165</v>
      </c>
      <c r="B21" s="30" t="s">
        <v>308</v>
      </c>
      <c r="C21" s="31" t="s">
        <v>166</v>
      </c>
      <c r="D21" s="32" t="s">
        <v>344</v>
      </c>
      <c r="E21" s="33" t="s">
        <v>345</v>
      </c>
      <c r="F21" s="28">
        <v>38</v>
      </c>
    </row>
    <row r="22" spans="1:6">
      <c r="A22" s="29" t="s">
        <v>172</v>
      </c>
      <c r="B22" s="30" t="s">
        <v>308</v>
      </c>
      <c r="C22" s="31" t="s">
        <v>173</v>
      </c>
      <c r="D22" s="32" t="s">
        <v>346</v>
      </c>
      <c r="E22" s="33" t="s">
        <v>347</v>
      </c>
      <c r="F22" s="28">
        <v>50</v>
      </c>
    </row>
    <row r="23" spans="1:6">
      <c r="A23" s="29" t="s">
        <v>176</v>
      </c>
      <c r="B23" s="30" t="s">
        <v>308</v>
      </c>
      <c r="C23" s="31" t="s">
        <v>348</v>
      </c>
      <c r="D23" s="32" t="s">
        <v>349</v>
      </c>
      <c r="E23" s="33" t="s">
        <v>343</v>
      </c>
      <c r="F23" s="28">
        <v>50</v>
      </c>
    </row>
    <row r="24" spans="1:6">
      <c r="A24" s="29" t="s">
        <v>179</v>
      </c>
      <c r="B24" s="30" t="s">
        <v>308</v>
      </c>
      <c r="C24" s="31" t="s">
        <v>180</v>
      </c>
      <c r="D24" s="32" t="s">
        <v>350</v>
      </c>
      <c r="E24" s="33" t="s">
        <v>351</v>
      </c>
      <c r="F24" s="28">
        <v>90</v>
      </c>
    </row>
    <row r="25" spans="1:6">
      <c r="A25" s="29" t="s">
        <v>183</v>
      </c>
      <c r="B25" s="30" t="s">
        <v>308</v>
      </c>
      <c r="C25" s="31" t="s">
        <v>352</v>
      </c>
      <c r="D25" s="32" t="s">
        <v>353</v>
      </c>
      <c r="E25" s="33" t="s">
        <v>354</v>
      </c>
      <c r="F25" s="28">
        <v>78</v>
      </c>
    </row>
    <row r="26" spans="1:6">
      <c r="A26" s="29" t="s">
        <v>187</v>
      </c>
      <c r="B26" s="30" t="s">
        <v>308</v>
      </c>
      <c r="C26" s="31" t="s">
        <v>355</v>
      </c>
      <c r="D26" s="32" t="s">
        <v>356</v>
      </c>
      <c r="E26" s="33" t="s">
        <v>357</v>
      </c>
      <c r="F26" s="28">
        <v>33</v>
      </c>
    </row>
    <row r="27" spans="1:6">
      <c r="A27" s="29" t="s">
        <v>30</v>
      </c>
      <c r="B27" s="30" t="s">
        <v>308</v>
      </c>
      <c r="C27" s="31" t="s">
        <v>31</v>
      </c>
      <c r="D27" s="32" t="s">
        <v>358</v>
      </c>
      <c r="E27" s="33" t="s">
        <v>359</v>
      </c>
      <c r="F27" s="28">
        <v>90</v>
      </c>
    </row>
    <row r="28" spans="1:6">
      <c r="A28" s="29" t="s">
        <v>38</v>
      </c>
      <c r="B28" s="30" t="s">
        <v>308</v>
      </c>
      <c r="C28" s="31" t="s">
        <v>39</v>
      </c>
      <c r="D28" s="32" t="s">
        <v>360</v>
      </c>
      <c r="E28" s="33" t="s">
        <v>361</v>
      </c>
      <c r="F28" s="28">
        <v>90</v>
      </c>
    </row>
    <row r="29" spans="1:6">
      <c r="A29" s="29" t="s">
        <v>46</v>
      </c>
      <c r="B29" s="30" t="s">
        <v>308</v>
      </c>
      <c r="C29" s="31" t="s">
        <v>47</v>
      </c>
      <c r="D29" s="32" t="s">
        <v>313</v>
      </c>
      <c r="E29" s="33" t="s">
        <v>314</v>
      </c>
      <c r="F29" s="28">
        <v>60</v>
      </c>
    </row>
    <row r="30" spans="1:6">
      <c r="A30" s="29" t="s">
        <v>54</v>
      </c>
      <c r="B30" s="30" t="s">
        <v>308</v>
      </c>
      <c r="C30" s="31" t="s">
        <v>55</v>
      </c>
      <c r="D30" s="32" t="s">
        <v>362</v>
      </c>
      <c r="E30" s="33" t="s">
        <v>363</v>
      </c>
      <c r="F30" s="28">
        <v>130</v>
      </c>
    </row>
    <row r="31" spans="1:6">
      <c r="A31" s="29" t="s">
        <v>61</v>
      </c>
      <c r="B31" s="30" t="s">
        <v>308</v>
      </c>
      <c r="C31" s="31" t="s">
        <v>62</v>
      </c>
      <c r="D31" s="32" t="s">
        <v>364</v>
      </c>
      <c r="E31" s="33" t="s">
        <v>365</v>
      </c>
      <c r="F31" s="28">
        <v>30</v>
      </c>
    </row>
    <row r="32" spans="1:6">
      <c r="A32" s="29" t="s">
        <v>68</v>
      </c>
      <c r="B32" s="30" t="s">
        <v>308</v>
      </c>
      <c r="C32" s="31" t="s">
        <v>69</v>
      </c>
      <c r="D32" s="32" t="s">
        <v>366</v>
      </c>
      <c r="E32" s="33" t="s">
        <v>367</v>
      </c>
      <c r="F32" s="28">
        <v>120</v>
      </c>
    </row>
    <row r="33" spans="1:6">
      <c r="A33" s="29" t="s">
        <v>74</v>
      </c>
      <c r="B33" s="30" t="s">
        <v>308</v>
      </c>
      <c r="C33" s="31" t="s">
        <v>75</v>
      </c>
      <c r="D33" s="32" t="s">
        <v>368</v>
      </c>
      <c r="E33" s="33" t="s">
        <v>369</v>
      </c>
      <c r="F33" s="28">
        <v>60</v>
      </c>
    </row>
    <row r="34" spans="1:6">
      <c r="A34" s="29" t="s">
        <v>82</v>
      </c>
      <c r="B34" s="30" t="s">
        <v>308</v>
      </c>
      <c r="C34" s="31" t="s">
        <v>83</v>
      </c>
      <c r="D34" s="32" t="s">
        <v>370</v>
      </c>
      <c r="E34" s="33" t="s">
        <v>371</v>
      </c>
      <c r="F34" s="28">
        <v>90</v>
      </c>
    </row>
    <row r="35" spans="1:6">
      <c r="A35" s="29" t="s">
        <v>90</v>
      </c>
      <c r="B35" s="30" t="s">
        <v>308</v>
      </c>
      <c r="C35" s="31" t="s">
        <v>91</v>
      </c>
      <c r="D35" s="32" t="s">
        <v>372</v>
      </c>
      <c r="E35" s="33" t="s">
        <v>373</v>
      </c>
      <c r="F35" s="28">
        <v>60</v>
      </c>
    </row>
    <row r="36" spans="1:6">
      <c r="A36" s="29" t="s">
        <v>98</v>
      </c>
      <c r="B36" s="30" t="s">
        <v>308</v>
      </c>
      <c r="C36" s="31" t="s">
        <v>99</v>
      </c>
      <c r="D36" s="32" t="s">
        <v>374</v>
      </c>
      <c r="E36" s="33" t="s">
        <v>375</v>
      </c>
      <c r="F36" s="28">
        <v>90</v>
      </c>
    </row>
    <row r="37" spans="1:6">
      <c r="A37" s="29" t="s">
        <v>106</v>
      </c>
      <c r="B37" s="30" t="s">
        <v>308</v>
      </c>
      <c r="C37" s="31" t="s">
        <v>107</v>
      </c>
      <c r="D37" s="32" t="s">
        <v>376</v>
      </c>
      <c r="E37" s="33" t="s">
        <v>377</v>
      </c>
      <c r="F37" s="28">
        <v>120</v>
      </c>
    </row>
    <row r="38" spans="1:6">
      <c r="A38" s="29" t="s">
        <v>114</v>
      </c>
      <c r="B38" s="30" t="s">
        <v>308</v>
      </c>
      <c r="C38" s="31" t="s">
        <v>115</v>
      </c>
      <c r="D38" s="32" t="s">
        <v>378</v>
      </c>
      <c r="E38" s="33" t="s">
        <v>379</v>
      </c>
      <c r="F38" s="28">
        <v>90</v>
      </c>
    </row>
    <row r="39" spans="1:6">
      <c r="A39" s="29" t="s">
        <v>121</v>
      </c>
      <c r="B39" s="30" t="s">
        <v>308</v>
      </c>
      <c r="C39" s="31" t="s">
        <v>122</v>
      </c>
      <c r="D39" s="32" t="s">
        <v>332</v>
      </c>
      <c r="E39" s="33" t="s">
        <v>333</v>
      </c>
      <c r="F39" s="28">
        <v>110</v>
      </c>
    </row>
    <row r="40" spans="1:6">
      <c r="A40" s="29" t="s">
        <v>129</v>
      </c>
      <c r="B40" s="30" t="s">
        <v>308</v>
      </c>
      <c r="C40" s="31" t="s">
        <v>130</v>
      </c>
      <c r="D40" s="32" t="s">
        <v>374</v>
      </c>
      <c r="E40" s="33" t="s">
        <v>375</v>
      </c>
      <c r="F40" s="28">
        <v>100</v>
      </c>
    </row>
    <row r="41" spans="1:6">
      <c r="A41" s="29" t="s">
        <v>136</v>
      </c>
      <c r="B41" s="30" t="s">
        <v>308</v>
      </c>
      <c r="C41" s="31" t="s">
        <v>137</v>
      </c>
      <c r="D41" s="32" t="s">
        <v>374</v>
      </c>
      <c r="E41" s="33" t="s">
        <v>375</v>
      </c>
      <c r="F41" s="28">
        <v>80</v>
      </c>
    </row>
    <row r="42" spans="1:6">
      <c r="A42" s="29" t="s">
        <v>142</v>
      </c>
      <c r="B42" s="30" t="s">
        <v>308</v>
      </c>
      <c r="C42" s="31" t="s">
        <v>380</v>
      </c>
      <c r="D42" s="32" t="s">
        <v>381</v>
      </c>
      <c r="E42" s="33" t="s">
        <v>382</v>
      </c>
      <c r="F42" s="28">
        <v>90</v>
      </c>
    </row>
    <row r="43" spans="1:6">
      <c r="A43" s="29" t="s">
        <v>147</v>
      </c>
      <c r="B43" s="30" t="s">
        <v>308</v>
      </c>
      <c r="C43" s="31" t="s">
        <v>383</v>
      </c>
      <c r="D43" s="32" t="s">
        <v>384</v>
      </c>
      <c r="E43" s="33" t="s">
        <v>385</v>
      </c>
      <c r="F43" s="28">
        <v>60</v>
      </c>
    </row>
    <row r="44" spans="1:6">
      <c r="A44" s="29" t="s">
        <v>153</v>
      </c>
      <c r="B44" s="30" t="s">
        <v>308</v>
      </c>
      <c r="C44" s="31" t="s">
        <v>386</v>
      </c>
      <c r="D44" s="32" t="s">
        <v>387</v>
      </c>
      <c r="E44" s="33" t="s">
        <v>388</v>
      </c>
      <c r="F44" s="28">
        <v>90</v>
      </c>
    </row>
    <row r="45" spans="1:6">
      <c r="A45" s="29" t="s">
        <v>160</v>
      </c>
      <c r="B45" s="30" t="s">
        <v>308</v>
      </c>
      <c r="C45" s="31" t="s">
        <v>389</v>
      </c>
      <c r="D45" s="32" t="s">
        <v>374</v>
      </c>
      <c r="E45" s="33" t="s">
        <v>375</v>
      </c>
      <c r="F45" s="28">
        <v>80</v>
      </c>
    </row>
    <row r="46" spans="1:6">
      <c r="A46" s="29" t="s">
        <v>167</v>
      </c>
      <c r="B46" s="30" t="s">
        <v>308</v>
      </c>
      <c r="C46" s="31" t="s">
        <v>168</v>
      </c>
      <c r="D46" s="32" t="s">
        <v>362</v>
      </c>
      <c r="E46" s="33" t="s">
        <v>363</v>
      </c>
      <c r="F46" s="28">
        <v>70</v>
      </c>
    </row>
    <row r="47" spans="1:6">
      <c r="A47" s="29" t="s">
        <v>174</v>
      </c>
      <c r="B47" s="30" t="s">
        <v>308</v>
      </c>
      <c r="C47" s="31" t="s">
        <v>390</v>
      </c>
      <c r="D47" s="32" t="s">
        <v>391</v>
      </c>
      <c r="E47" s="33" t="s">
        <v>392</v>
      </c>
      <c r="F47" s="28">
        <v>90</v>
      </c>
    </row>
    <row r="48" spans="1:6">
      <c r="A48" s="29" t="s">
        <v>177</v>
      </c>
      <c r="B48" s="30" t="s">
        <v>308</v>
      </c>
      <c r="C48" s="31" t="s">
        <v>178</v>
      </c>
      <c r="D48" s="32" t="s">
        <v>381</v>
      </c>
      <c r="E48" s="33" t="s">
        <v>382</v>
      </c>
      <c r="F48" s="28">
        <v>90</v>
      </c>
    </row>
    <row r="49" spans="1:6">
      <c r="A49" s="29" t="s">
        <v>393</v>
      </c>
      <c r="B49" s="30" t="s">
        <v>308</v>
      </c>
      <c r="C49" s="31" t="s">
        <v>394</v>
      </c>
      <c r="D49" s="32" t="s">
        <v>395</v>
      </c>
      <c r="E49" s="33" t="s">
        <v>396</v>
      </c>
      <c r="F49" s="28">
        <v>60</v>
      </c>
    </row>
    <row r="50" spans="1:6">
      <c r="A50" s="29" t="s">
        <v>184</v>
      </c>
      <c r="B50" s="30" t="s">
        <v>308</v>
      </c>
      <c r="C50" s="31" t="s">
        <v>397</v>
      </c>
      <c r="D50" s="32" t="s">
        <v>349</v>
      </c>
      <c r="E50" s="33" t="s">
        <v>343</v>
      </c>
      <c r="F50" s="28">
        <v>60</v>
      </c>
    </row>
    <row r="51" spans="1:6">
      <c r="A51" s="29" t="s">
        <v>188</v>
      </c>
      <c r="B51" s="30" t="s">
        <v>308</v>
      </c>
      <c r="C51" s="31" t="s">
        <v>398</v>
      </c>
      <c r="D51" s="32" t="s">
        <v>399</v>
      </c>
      <c r="E51" s="33" t="s">
        <v>400</v>
      </c>
      <c r="F51" s="28">
        <v>90</v>
      </c>
    </row>
    <row r="52" spans="1:6">
      <c r="A52" s="29" t="s">
        <v>190</v>
      </c>
      <c r="B52" s="30" t="s">
        <v>308</v>
      </c>
      <c r="C52" s="31" t="s">
        <v>191</v>
      </c>
      <c r="D52" s="32" t="s">
        <v>401</v>
      </c>
      <c r="E52" s="33" t="s">
        <v>402</v>
      </c>
      <c r="F52" s="28">
        <v>120</v>
      </c>
    </row>
    <row r="53" spans="1:6">
      <c r="A53" s="29" t="s">
        <v>195</v>
      </c>
      <c r="B53" s="30" t="s">
        <v>308</v>
      </c>
      <c r="C53" s="31" t="s">
        <v>403</v>
      </c>
      <c r="D53" s="32" t="s">
        <v>404</v>
      </c>
      <c r="E53" s="33" t="s">
        <v>405</v>
      </c>
      <c r="F53" s="28">
        <v>42</v>
      </c>
    </row>
    <row r="54" spans="1:6">
      <c r="A54" s="29" t="s">
        <v>406</v>
      </c>
      <c r="B54" s="30" t="s">
        <v>308</v>
      </c>
      <c r="C54" s="31" t="s">
        <v>199</v>
      </c>
      <c r="D54" s="32" t="s">
        <v>407</v>
      </c>
      <c r="E54" s="33" t="s">
        <v>408</v>
      </c>
      <c r="F54" s="28">
        <v>90</v>
      </c>
    </row>
    <row r="55" spans="1:6">
      <c r="A55" s="29" t="s">
        <v>409</v>
      </c>
      <c r="B55" s="30" t="s">
        <v>308</v>
      </c>
      <c r="C55" s="31" t="s">
        <v>410</v>
      </c>
      <c r="D55" s="32" t="s">
        <v>411</v>
      </c>
      <c r="E55" s="33" t="s">
        <v>412</v>
      </c>
      <c r="F55" s="28">
        <v>60</v>
      </c>
    </row>
    <row r="56" spans="1:6">
      <c r="A56" s="29" t="s">
        <v>206</v>
      </c>
      <c r="B56" s="30" t="s">
        <v>308</v>
      </c>
      <c r="C56" s="31" t="s">
        <v>413</v>
      </c>
      <c r="D56" s="32" t="s">
        <v>414</v>
      </c>
      <c r="E56" s="33" t="s">
        <v>415</v>
      </c>
      <c r="F56" s="28">
        <v>60</v>
      </c>
    </row>
    <row r="57" spans="1:6">
      <c r="A57" s="29" t="s">
        <v>210</v>
      </c>
      <c r="B57" s="30" t="s">
        <v>308</v>
      </c>
      <c r="C57" s="31" t="s">
        <v>416</v>
      </c>
      <c r="D57" s="32" t="s">
        <v>411</v>
      </c>
      <c r="E57" s="33" t="s">
        <v>412</v>
      </c>
      <c r="F57" s="28">
        <v>60</v>
      </c>
    </row>
    <row r="58" spans="1:6">
      <c r="A58" s="29" t="s">
        <v>215</v>
      </c>
      <c r="B58" s="30" t="s">
        <v>308</v>
      </c>
      <c r="C58" s="31" t="s">
        <v>417</v>
      </c>
      <c r="D58" s="32" t="s">
        <v>418</v>
      </c>
      <c r="E58" s="33" t="s">
        <v>419</v>
      </c>
      <c r="F58" s="28">
        <v>60</v>
      </c>
    </row>
    <row r="59" spans="1:6">
      <c r="A59" s="29" t="s">
        <v>420</v>
      </c>
      <c r="B59" s="30" t="s">
        <v>308</v>
      </c>
      <c r="C59" s="31" t="s">
        <v>421</v>
      </c>
      <c r="D59" s="32" t="s">
        <v>381</v>
      </c>
      <c r="E59" s="33" t="s">
        <v>382</v>
      </c>
      <c r="F59" s="28">
        <v>100</v>
      </c>
    </row>
    <row r="60" spans="1:6">
      <c r="A60" s="29" t="s">
        <v>422</v>
      </c>
      <c r="B60" s="30" t="s">
        <v>308</v>
      </c>
      <c r="C60" s="31" t="s">
        <v>221</v>
      </c>
      <c r="D60" s="32" t="s">
        <v>423</v>
      </c>
      <c r="E60" s="33" t="s">
        <v>424</v>
      </c>
      <c r="F60" s="28">
        <v>50</v>
      </c>
    </row>
    <row r="61" spans="1:6">
      <c r="A61" s="29" t="s">
        <v>32</v>
      </c>
      <c r="B61" s="30" t="s">
        <v>308</v>
      </c>
      <c r="C61" s="31" t="s">
        <v>33</v>
      </c>
      <c r="D61" s="32" t="s">
        <v>425</v>
      </c>
      <c r="E61" s="33" t="s">
        <v>426</v>
      </c>
      <c r="F61" s="28">
        <v>90</v>
      </c>
    </row>
    <row r="62" spans="1:6">
      <c r="A62" s="29" t="s">
        <v>40</v>
      </c>
      <c r="B62" s="30" t="s">
        <v>308</v>
      </c>
      <c r="C62" s="31" t="s">
        <v>41</v>
      </c>
      <c r="D62" s="32" t="s">
        <v>309</v>
      </c>
      <c r="E62" s="33" t="s">
        <v>310</v>
      </c>
      <c r="F62" s="28">
        <v>60</v>
      </c>
    </row>
    <row r="63" spans="1:6">
      <c r="A63" s="29" t="s">
        <v>48</v>
      </c>
      <c r="B63" s="30" t="s">
        <v>308</v>
      </c>
      <c r="C63" s="31" t="s">
        <v>49</v>
      </c>
      <c r="D63" s="32" t="s">
        <v>366</v>
      </c>
      <c r="E63" s="33" t="s">
        <v>367</v>
      </c>
      <c r="F63" s="28">
        <v>120</v>
      </c>
    </row>
    <row r="64" spans="1:6">
      <c r="A64" s="29" t="s">
        <v>56</v>
      </c>
      <c r="B64" s="30" t="s">
        <v>308</v>
      </c>
      <c r="C64" s="31" t="s">
        <v>57</v>
      </c>
      <c r="D64" s="32" t="s">
        <v>317</v>
      </c>
      <c r="E64" s="33" t="s">
        <v>318</v>
      </c>
      <c r="F64" s="28">
        <v>110</v>
      </c>
    </row>
    <row r="65" spans="1:6">
      <c r="A65" s="29" t="s">
        <v>63</v>
      </c>
      <c r="B65" s="30" t="s">
        <v>308</v>
      </c>
      <c r="C65" s="31" t="s">
        <v>64</v>
      </c>
      <c r="D65" s="32" t="s">
        <v>427</v>
      </c>
      <c r="E65" s="33" t="s">
        <v>428</v>
      </c>
      <c r="F65" s="28">
        <v>100</v>
      </c>
    </row>
    <row r="66" spans="1:6">
      <c r="A66" s="29" t="s">
        <v>70</v>
      </c>
      <c r="B66" s="30" t="s">
        <v>308</v>
      </c>
      <c r="C66" s="31" t="s">
        <v>71</v>
      </c>
      <c r="D66" s="32" t="s">
        <v>427</v>
      </c>
      <c r="E66" s="33" t="s">
        <v>428</v>
      </c>
      <c r="F66" s="28">
        <v>100</v>
      </c>
    </row>
    <row r="67" spans="1:6">
      <c r="A67" s="29" t="s">
        <v>76</v>
      </c>
      <c r="B67" s="30" t="s">
        <v>308</v>
      </c>
      <c r="C67" s="31" t="s">
        <v>77</v>
      </c>
      <c r="D67" s="32" t="s">
        <v>427</v>
      </c>
      <c r="E67" s="33" t="s">
        <v>428</v>
      </c>
      <c r="F67" s="28">
        <v>100</v>
      </c>
    </row>
    <row r="68" spans="1:6">
      <c r="A68" s="29" t="s">
        <v>84</v>
      </c>
      <c r="B68" s="30" t="s">
        <v>308</v>
      </c>
      <c r="C68" s="31" t="s">
        <v>85</v>
      </c>
      <c r="D68" s="32" t="s">
        <v>332</v>
      </c>
      <c r="E68" s="33" t="s">
        <v>333</v>
      </c>
      <c r="F68" s="28">
        <v>90</v>
      </c>
    </row>
    <row r="69" spans="1:6">
      <c r="A69" s="29" t="s">
        <v>92</v>
      </c>
      <c r="B69" s="30" t="s">
        <v>308</v>
      </c>
      <c r="C69" s="31" t="s">
        <v>93</v>
      </c>
      <c r="D69" s="32" t="s">
        <v>429</v>
      </c>
      <c r="E69" s="33" t="s">
        <v>430</v>
      </c>
      <c r="F69" s="28">
        <v>80</v>
      </c>
    </row>
    <row r="70" spans="1:6">
      <c r="A70" s="29" t="s">
        <v>100</v>
      </c>
      <c r="B70" s="30" t="s">
        <v>308</v>
      </c>
      <c r="C70" s="31" t="s">
        <v>101</v>
      </c>
      <c r="D70" s="32" t="s">
        <v>431</v>
      </c>
      <c r="E70" s="33" t="s">
        <v>330</v>
      </c>
      <c r="F70" s="28">
        <v>120</v>
      </c>
    </row>
    <row r="71" spans="1:6">
      <c r="A71" s="29" t="s">
        <v>108</v>
      </c>
      <c r="B71" s="30" t="s">
        <v>308</v>
      </c>
      <c r="C71" s="31" t="s">
        <v>109</v>
      </c>
      <c r="D71" s="32" t="s">
        <v>432</v>
      </c>
      <c r="E71" s="33" t="s">
        <v>433</v>
      </c>
      <c r="F71" s="28">
        <v>60</v>
      </c>
    </row>
    <row r="72" spans="1:6">
      <c r="A72" s="29" t="s">
        <v>116</v>
      </c>
      <c r="B72" s="30" t="s">
        <v>308</v>
      </c>
      <c r="C72" s="31" t="s">
        <v>117</v>
      </c>
      <c r="D72" s="32" t="s">
        <v>376</v>
      </c>
      <c r="E72" s="33" t="s">
        <v>377</v>
      </c>
      <c r="F72" s="28">
        <v>120</v>
      </c>
    </row>
    <row r="73" spans="1:6">
      <c r="A73" s="29" t="s">
        <v>123</v>
      </c>
      <c r="B73" s="30" t="s">
        <v>308</v>
      </c>
      <c r="C73" s="31" t="s">
        <v>124</v>
      </c>
      <c r="D73" s="32" t="s">
        <v>374</v>
      </c>
      <c r="E73" s="33" t="s">
        <v>375</v>
      </c>
      <c r="F73" s="28">
        <v>60</v>
      </c>
    </row>
    <row r="74" spans="1:6">
      <c r="A74" s="29" t="s">
        <v>131</v>
      </c>
      <c r="B74" s="30" t="s">
        <v>308</v>
      </c>
      <c r="C74" s="31" t="s">
        <v>132</v>
      </c>
      <c r="D74" s="32" t="s">
        <v>434</v>
      </c>
      <c r="E74" s="33" t="s">
        <v>435</v>
      </c>
      <c r="F74" s="28">
        <v>90</v>
      </c>
    </row>
    <row r="75" spans="1:6">
      <c r="A75" s="29" t="s">
        <v>138</v>
      </c>
      <c r="B75" s="30" t="s">
        <v>308</v>
      </c>
      <c r="C75" s="31" t="s">
        <v>436</v>
      </c>
      <c r="D75" s="32" t="s">
        <v>335</v>
      </c>
      <c r="E75" s="33" t="s">
        <v>336</v>
      </c>
      <c r="F75" s="28">
        <v>108</v>
      </c>
    </row>
    <row r="76" spans="1:6">
      <c r="A76" s="29" t="s">
        <v>143</v>
      </c>
      <c r="B76" s="30" t="s">
        <v>308</v>
      </c>
      <c r="C76" s="31" t="s">
        <v>437</v>
      </c>
      <c r="D76" s="32" t="s">
        <v>438</v>
      </c>
      <c r="E76" s="33" t="s">
        <v>439</v>
      </c>
      <c r="F76" s="28">
        <v>80</v>
      </c>
    </row>
    <row r="77" spans="1:6">
      <c r="A77" s="29" t="s">
        <v>148</v>
      </c>
      <c r="B77" s="30" t="s">
        <v>308</v>
      </c>
      <c r="C77" s="31" t="s">
        <v>440</v>
      </c>
      <c r="D77" s="32" t="s">
        <v>366</v>
      </c>
      <c r="E77" s="33" t="s">
        <v>367</v>
      </c>
      <c r="F77" s="28">
        <v>90</v>
      </c>
    </row>
    <row r="78" spans="1:6">
      <c r="A78" s="29" t="s">
        <v>154</v>
      </c>
      <c r="B78" s="30" t="s">
        <v>308</v>
      </c>
      <c r="C78" s="31" t="s">
        <v>155</v>
      </c>
      <c r="D78" s="32" t="s">
        <v>441</v>
      </c>
      <c r="E78" s="33" t="s">
        <v>442</v>
      </c>
      <c r="F78" s="28">
        <v>60</v>
      </c>
    </row>
    <row r="79" spans="1:6">
      <c r="A79" s="29" t="s">
        <v>161</v>
      </c>
      <c r="B79" s="30" t="s">
        <v>308</v>
      </c>
      <c r="C79" s="31" t="s">
        <v>162</v>
      </c>
      <c r="D79" s="32" t="s">
        <v>443</v>
      </c>
      <c r="E79" s="33" t="s">
        <v>444</v>
      </c>
      <c r="F79" s="28">
        <v>60</v>
      </c>
    </row>
    <row r="80" spans="1:6">
      <c r="A80" s="29" t="s">
        <v>169</v>
      </c>
      <c r="B80" s="30" t="s">
        <v>308</v>
      </c>
      <c r="C80" s="31" t="s">
        <v>170</v>
      </c>
      <c r="D80" s="32" t="s">
        <v>381</v>
      </c>
      <c r="E80" s="33" t="s">
        <v>382</v>
      </c>
      <c r="F80" s="28">
        <v>56</v>
      </c>
    </row>
    <row r="81" spans="1:6">
      <c r="A81" s="29" t="s">
        <v>175</v>
      </c>
      <c r="B81" s="30" t="s">
        <v>308</v>
      </c>
      <c r="C81" s="31" t="s">
        <v>445</v>
      </c>
      <c r="D81" s="32" t="s">
        <v>446</v>
      </c>
      <c r="E81" s="33" t="s">
        <v>447</v>
      </c>
      <c r="F81" s="28">
        <v>120</v>
      </c>
    </row>
    <row r="82" spans="1:6">
      <c r="A82" s="29" t="s">
        <v>181</v>
      </c>
      <c r="B82" s="30" t="s">
        <v>308</v>
      </c>
      <c r="C82" s="31" t="s">
        <v>182</v>
      </c>
      <c r="D82" s="32" t="s">
        <v>448</v>
      </c>
      <c r="E82" s="33" t="s">
        <v>449</v>
      </c>
      <c r="F82" s="28">
        <v>60</v>
      </c>
    </row>
    <row r="83" spans="1:6">
      <c r="A83" s="29" t="s">
        <v>185</v>
      </c>
      <c r="B83" s="30" t="s">
        <v>308</v>
      </c>
      <c r="C83" s="31" t="s">
        <v>186</v>
      </c>
      <c r="D83" s="32" t="s">
        <v>450</v>
      </c>
      <c r="E83" s="33" t="s">
        <v>451</v>
      </c>
      <c r="F83" s="28">
        <v>90</v>
      </c>
    </row>
    <row r="84" spans="1:6">
      <c r="A84" s="29" t="s">
        <v>189</v>
      </c>
      <c r="B84" s="30" t="s">
        <v>308</v>
      </c>
      <c r="C84" s="31" t="s">
        <v>452</v>
      </c>
      <c r="D84" s="32" t="s">
        <v>453</v>
      </c>
      <c r="E84" s="33" t="s">
        <v>454</v>
      </c>
      <c r="F84" s="28">
        <v>30</v>
      </c>
    </row>
    <row r="85" spans="1:6">
      <c r="A85" s="29" t="s">
        <v>192</v>
      </c>
      <c r="B85" s="30" t="s">
        <v>308</v>
      </c>
      <c r="C85" s="31" t="s">
        <v>455</v>
      </c>
      <c r="D85" s="32" t="s">
        <v>456</v>
      </c>
      <c r="E85" s="33" t="s">
        <v>457</v>
      </c>
      <c r="F85" s="28">
        <v>90</v>
      </c>
    </row>
    <row r="86" spans="1:6">
      <c r="A86" s="29" t="s">
        <v>196</v>
      </c>
      <c r="B86" s="30" t="s">
        <v>308</v>
      </c>
      <c r="C86" s="31" t="s">
        <v>458</v>
      </c>
      <c r="D86" s="32" t="s">
        <v>364</v>
      </c>
      <c r="E86" s="33" t="s">
        <v>459</v>
      </c>
      <c r="F86" s="28">
        <v>90</v>
      </c>
    </row>
    <row r="87" spans="1:6">
      <c r="A87" s="29" t="s">
        <v>200</v>
      </c>
      <c r="B87" s="30" t="s">
        <v>308</v>
      </c>
      <c r="C87" s="31" t="s">
        <v>460</v>
      </c>
      <c r="D87" s="32" t="s">
        <v>461</v>
      </c>
      <c r="E87" s="33" t="s">
        <v>462</v>
      </c>
      <c r="F87" s="28">
        <v>90</v>
      </c>
    </row>
    <row r="88" spans="1:6">
      <c r="A88" s="29" t="s">
        <v>203</v>
      </c>
      <c r="B88" s="30" t="s">
        <v>308</v>
      </c>
      <c r="C88" s="31" t="s">
        <v>463</v>
      </c>
      <c r="D88" s="32" t="s">
        <v>319</v>
      </c>
      <c r="E88" s="33" t="s">
        <v>464</v>
      </c>
      <c r="F88" s="28">
        <v>70</v>
      </c>
    </row>
    <row r="89" spans="1:6">
      <c r="A89" s="29" t="s">
        <v>207</v>
      </c>
      <c r="B89" s="30" t="s">
        <v>308</v>
      </c>
      <c r="C89" s="31" t="s">
        <v>465</v>
      </c>
      <c r="D89" s="32" t="s">
        <v>374</v>
      </c>
      <c r="E89" s="33" t="s">
        <v>375</v>
      </c>
      <c r="F89" s="28">
        <v>80</v>
      </c>
    </row>
    <row r="90" spans="1:6">
      <c r="A90" s="29" t="s">
        <v>211</v>
      </c>
      <c r="B90" s="30" t="s">
        <v>308</v>
      </c>
      <c r="C90" s="31" t="s">
        <v>212</v>
      </c>
      <c r="D90" s="32" t="s">
        <v>434</v>
      </c>
      <c r="E90" s="33" t="s">
        <v>435</v>
      </c>
      <c r="F90" s="28">
        <v>60</v>
      </c>
    </row>
    <row r="91" spans="1:6">
      <c r="A91" s="29" t="s">
        <v>216</v>
      </c>
      <c r="B91" s="30" t="s">
        <v>308</v>
      </c>
      <c r="C91" s="31" t="s">
        <v>466</v>
      </c>
      <c r="D91" s="32" t="s">
        <v>467</v>
      </c>
      <c r="E91" s="33" t="s">
        <v>468</v>
      </c>
      <c r="F91" s="28">
        <v>60</v>
      </c>
    </row>
    <row r="92" spans="1:6">
      <c r="A92" s="29" t="s">
        <v>219</v>
      </c>
      <c r="B92" s="30" t="s">
        <v>308</v>
      </c>
      <c r="C92" s="31" t="s">
        <v>220</v>
      </c>
      <c r="D92" s="32" t="s">
        <v>469</v>
      </c>
      <c r="E92" s="33" t="s">
        <v>336</v>
      </c>
      <c r="F92" s="28">
        <v>105</v>
      </c>
    </row>
    <row r="93" spans="1:6">
      <c r="A93" s="29" t="s">
        <v>26</v>
      </c>
      <c r="B93" s="30" t="s">
        <v>308</v>
      </c>
      <c r="C93" s="31" t="s">
        <v>27</v>
      </c>
      <c r="D93" s="32" t="s">
        <v>470</v>
      </c>
      <c r="E93" s="33" t="s">
        <v>471</v>
      </c>
      <c r="F93" s="28">
        <v>60</v>
      </c>
    </row>
    <row r="94" spans="1:6">
      <c r="A94" s="29" t="s">
        <v>34</v>
      </c>
      <c r="B94" s="30" t="s">
        <v>308</v>
      </c>
      <c r="C94" s="31" t="s">
        <v>35</v>
      </c>
      <c r="D94" s="32" t="s">
        <v>472</v>
      </c>
      <c r="E94" s="33" t="s">
        <v>471</v>
      </c>
      <c r="F94" s="28">
        <v>60</v>
      </c>
    </row>
    <row r="95" spans="1:6">
      <c r="A95" s="29" t="s">
        <v>42</v>
      </c>
      <c r="B95" s="30" t="s">
        <v>308</v>
      </c>
      <c r="C95" s="31" t="s">
        <v>43</v>
      </c>
      <c r="D95" s="32" t="s">
        <v>473</v>
      </c>
      <c r="E95" s="33" t="s">
        <v>474</v>
      </c>
      <c r="F95" s="28">
        <v>60</v>
      </c>
    </row>
    <row r="96" spans="1:6">
      <c r="A96" s="29" t="s">
        <v>50</v>
      </c>
      <c r="B96" s="30" t="s">
        <v>308</v>
      </c>
      <c r="C96" s="31" t="s">
        <v>51</v>
      </c>
      <c r="D96" s="32" t="s">
        <v>475</v>
      </c>
      <c r="E96" s="33" t="s">
        <v>476</v>
      </c>
      <c r="F96" s="28">
        <v>40</v>
      </c>
    </row>
    <row r="97" spans="1:6">
      <c r="A97" s="29" t="s">
        <v>58</v>
      </c>
      <c r="B97" s="30" t="s">
        <v>308</v>
      </c>
      <c r="C97" s="31" t="s">
        <v>477</v>
      </c>
      <c r="D97" s="32" t="s">
        <v>404</v>
      </c>
      <c r="E97" s="33" t="s">
        <v>478</v>
      </c>
      <c r="F97" s="28">
        <v>60</v>
      </c>
    </row>
    <row r="98" spans="1:6">
      <c r="A98" s="29" t="s">
        <v>65</v>
      </c>
      <c r="B98" s="30" t="s">
        <v>308</v>
      </c>
      <c r="C98" s="31" t="s">
        <v>479</v>
      </c>
      <c r="D98" s="32" t="s">
        <v>480</v>
      </c>
      <c r="E98" s="33" t="s">
        <v>481</v>
      </c>
      <c r="F98" s="28">
        <v>50</v>
      </c>
    </row>
    <row r="99" spans="1:6">
      <c r="A99" s="29" t="s">
        <v>78</v>
      </c>
      <c r="B99" s="30" t="s">
        <v>308</v>
      </c>
      <c r="C99" s="31" t="s">
        <v>79</v>
      </c>
      <c r="D99" s="32" t="s">
        <v>309</v>
      </c>
      <c r="E99" s="33" t="s">
        <v>310</v>
      </c>
      <c r="F99" s="28">
        <v>60</v>
      </c>
    </row>
    <row r="100" spans="1:6">
      <c r="A100" s="29" t="s">
        <v>86</v>
      </c>
      <c r="B100" s="30" t="s">
        <v>308</v>
      </c>
      <c r="C100" s="31" t="s">
        <v>87</v>
      </c>
      <c r="D100" s="32" t="s">
        <v>482</v>
      </c>
      <c r="E100" s="33" t="s">
        <v>483</v>
      </c>
      <c r="F100" s="28">
        <v>130</v>
      </c>
    </row>
    <row r="101" spans="1:6">
      <c r="A101" s="29" t="s">
        <v>94</v>
      </c>
      <c r="B101" s="30" t="s">
        <v>308</v>
      </c>
      <c r="C101" s="31" t="s">
        <v>95</v>
      </c>
      <c r="D101" s="32" t="s">
        <v>484</v>
      </c>
      <c r="E101" s="33" t="s">
        <v>485</v>
      </c>
      <c r="F101" s="28">
        <v>90</v>
      </c>
    </row>
    <row r="102" spans="1:6">
      <c r="A102" s="29" t="s">
        <v>102</v>
      </c>
      <c r="B102" s="30" t="s">
        <v>308</v>
      </c>
      <c r="C102" s="31" t="s">
        <v>103</v>
      </c>
      <c r="D102" s="32" t="s">
        <v>486</v>
      </c>
      <c r="E102" s="33" t="s">
        <v>487</v>
      </c>
      <c r="F102" s="28">
        <v>30</v>
      </c>
    </row>
    <row r="103" spans="1:6">
      <c r="A103" s="29" t="s">
        <v>110</v>
      </c>
      <c r="B103" s="30" t="s">
        <v>308</v>
      </c>
      <c r="C103" s="31" t="s">
        <v>111</v>
      </c>
      <c r="D103" s="32" t="s">
        <v>374</v>
      </c>
      <c r="E103" s="33" t="s">
        <v>375</v>
      </c>
      <c r="F103" s="28">
        <v>90</v>
      </c>
    </row>
    <row r="104" spans="1:6">
      <c r="A104" s="29" t="s">
        <v>118</v>
      </c>
      <c r="B104" s="30" t="s">
        <v>308</v>
      </c>
      <c r="C104" s="31" t="s">
        <v>488</v>
      </c>
      <c r="D104" s="32" t="s">
        <v>332</v>
      </c>
      <c r="E104" s="33" t="s">
        <v>333</v>
      </c>
      <c r="F104" s="28">
        <v>130</v>
      </c>
    </row>
    <row r="105" spans="1:6">
      <c r="A105" s="29" t="s">
        <v>125</v>
      </c>
      <c r="B105" s="30" t="s">
        <v>308</v>
      </c>
      <c r="C105" s="31" t="s">
        <v>126</v>
      </c>
      <c r="D105" s="32" t="s">
        <v>489</v>
      </c>
      <c r="E105" s="33" t="s">
        <v>490</v>
      </c>
      <c r="F105" s="28">
        <v>60</v>
      </c>
    </row>
    <row r="106" spans="1:6">
      <c r="A106" s="29" t="s">
        <v>133</v>
      </c>
      <c r="B106" s="30" t="s">
        <v>308</v>
      </c>
      <c r="C106" s="31" t="s">
        <v>134</v>
      </c>
      <c r="D106" s="32" t="s">
        <v>491</v>
      </c>
      <c r="E106" s="33" t="s">
        <v>339</v>
      </c>
      <c r="F106" s="28">
        <v>90</v>
      </c>
    </row>
    <row r="107" spans="1:6">
      <c r="A107" s="29" t="s">
        <v>139</v>
      </c>
      <c r="B107" s="30" t="s">
        <v>308</v>
      </c>
      <c r="C107" s="31" t="s">
        <v>140</v>
      </c>
      <c r="D107" s="32" t="s">
        <v>473</v>
      </c>
      <c r="E107" s="33" t="s">
        <v>474</v>
      </c>
      <c r="F107" s="28">
        <v>60</v>
      </c>
    </row>
    <row r="108" spans="1:6">
      <c r="A108" s="29" t="s">
        <v>144</v>
      </c>
      <c r="B108" s="30" t="s">
        <v>308</v>
      </c>
      <c r="C108" s="31" t="s">
        <v>145</v>
      </c>
      <c r="D108" s="32" t="s">
        <v>492</v>
      </c>
      <c r="E108" s="33" t="s">
        <v>493</v>
      </c>
      <c r="F108" s="28">
        <v>46</v>
      </c>
    </row>
    <row r="109" spans="1:6">
      <c r="A109" s="29" t="s">
        <v>149</v>
      </c>
      <c r="B109" s="30" t="s">
        <v>308</v>
      </c>
      <c r="C109" s="31" t="s">
        <v>150</v>
      </c>
      <c r="D109" s="32" t="s">
        <v>423</v>
      </c>
      <c r="E109" s="33" t="s">
        <v>424</v>
      </c>
      <c r="F109" s="28">
        <v>60</v>
      </c>
    </row>
    <row r="110" spans="1:6">
      <c r="A110" s="29" t="s">
        <v>156</v>
      </c>
      <c r="B110" s="30" t="s">
        <v>308</v>
      </c>
      <c r="C110" s="31" t="s">
        <v>157</v>
      </c>
      <c r="D110" s="32" t="s">
        <v>494</v>
      </c>
      <c r="E110" s="33" t="s">
        <v>495</v>
      </c>
      <c r="F110" s="28">
        <v>60</v>
      </c>
    </row>
    <row r="111" spans="1:6">
      <c r="A111" s="29" t="s">
        <v>163</v>
      </c>
      <c r="B111" s="30" t="s">
        <v>308</v>
      </c>
      <c r="C111" s="31" t="s">
        <v>164</v>
      </c>
      <c r="D111" s="32" t="s">
        <v>438</v>
      </c>
      <c r="E111" s="33" t="s">
        <v>439</v>
      </c>
      <c r="F111" s="28">
        <v>80</v>
      </c>
    </row>
    <row r="112" spans="1:6">
      <c r="A112" s="29" t="s">
        <v>171</v>
      </c>
      <c r="B112" s="30" t="s">
        <v>308</v>
      </c>
      <c r="C112" s="31" t="s">
        <v>496</v>
      </c>
      <c r="D112" s="32" t="s">
        <v>497</v>
      </c>
      <c r="E112" s="33" t="s">
        <v>498</v>
      </c>
      <c r="F112" s="28">
        <v>50</v>
      </c>
    </row>
    <row r="113" spans="1:6">
      <c r="A113" s="29" t="s">
        <v>193</v>
      </c>
      <c r="B113" s="30" t="s">
        <v>308</v>
      </c>
      <c r="C113" s="31" t="s">
        <v>194</v>
      </c>
      <c r="D113" s="32" t="s">
        <v>499</v>
      </c>
      <c r="E113" s="33" t="s">
        <v>500</v>
      </c>
      <c r="F113" s="28">
        <v>127</v>
      </c>
    </row>
    <row r="114" spans="1:6">
      <c r="A114" s="29" t="s">
        <v>197</v>
      </c>
      <c r="B114" s="30" t="s">
        <v>308</v>
      </c>
      <c r="C114" s="31" t="s">
        <v>198</v>
      </c>
      <c r="D114" s="32" t="s">
        <v>332</v>
      </c>
      <c r="E114" s="33" t="s">
        <v>333</v>
      </c>
      <c r="F114" s="28">
        <v>150</v>
      </c>
    </row>
    <row r="115" spans="1:6">
      <c r="A115" s="29" t="s">
        <v>201</v>
      </c>
      <c r="B115" s="30" t="s">
        <v>308</v>
      </c>
      <c r="C115" s="31" t="s">
        <v>202</v>
      </c>
      <c r="D115" s="32" t="s">
        <v>332</v>
      </c>
      <c r="E115" s="33" t="s">
        <v>333</v>
      </c>
      <c r="F115" s="28">
        <v>90</v>
      </c>
    </row>
    <row r="116" spans="1:6">
      <c r="A116" s="29" t="s">
        <v>204</v>
      </c>
      <c r="B116" s="30" t="s">
        <v>308</v>
      </c>
      <c r="C116" s="31" t="s">
        <v>205</v>
      </c>
      <c r="D116" s="32" t="s">
        <v>374</v>
      </c>
      <c r="E116" s="33" t="s">
        <v>375</v>
      </c>
      <c r="F116" s="28">
        <v>110</v>
      </c>
    </row>
    <row r="117" spans="1:6">
      <c r="A117" s="29" t="s">
        <v>208</v>
      </c>
      <c r="B117" s="30" t="s">
        <v>308</v>
      </c>
      <c r="C117" s="31" t="s">
        <v>209</v>
      </c>
      <c r="D117" s="32" t="s">
        <v>461</v>
      </c>
      <c r="E117" s="33" t="s">
        <v>462</v>
      </c>
      <c r="F117" s="28">
        <v>130</v>
      </c>
    </row>
    <row r="118" spans="1:6">
      <c r="A118" s="29" t="s">
        <v>213</v>
      </c>
      <c r="B118" s="30" t="s">
        <v>308</v>
      </c>
      <c r="C118" s="31" t="s">
        <v>214</v>
      </c>
      <c r="D118" s="32" t="s">
        <v>332</v>
      </c>
      <c r="E118" s="33" t="s">
        <v>333</v>
      </c>
      <c r="F118" s="28">
        <v>90</v>
      </c>
    </row>
    <row r="119" spans="1:6">
      <c r="A119" s="29" t="s">
        <v>217</v>
      </c>
      <c r="B119" s="30" t="s">
        <v>308</v>
      </c>
      <c r="C119" s="31" t="s">
        <v>218</v>
      </c>
      <c r="D119" s="32" t="s">
        <v>404</v>
      </c>
      <c r="E119" s="33" t="s">
        <v>405</v>
      </c>
      <c r="F119" s="28">
        <v>90</v>
      </c>
    </row>
    <row r="120" spans="1:6">
      <c r="A120" s="29" t="s">
        <v>501</v>
      </c>
      <c r="B120" s="30" t="s">
        <v>308</v>
      </c>
      <c r="C120" s="31" t="s">
        <v>502</v>
      </c>
      <c r="D120" s="32" t="s">
        <v>503</v>
      </c>
      <c r="E120" s="33" t="s">
        <v>504</v>
      </c>
      <c r="F120" s="28">
        <v>90</v>
      </c>
    </row>
    <row r="121" spans="1:6">
      <c r="A121" s="34" t="s">
        <v>280</v>
      </c>
      <c r="B121" s="35" t="s">
        <v>505</v>
      </c>
      <c r="C121" s="36" t="s">
        <v>1367</v>
      </c>
      <c r="D121" s="37" t="s">
        <v>1368</v>
      </c>
      <c r="E121" s="38" t="s">
        <v>1369</v>
      </c>
      <c r="F121" s="39">
        <v>45</v>
      </c>
    </row>
    <row r="122" spans="1:6">
      <c r="A122" s="40" t="s">
        <v>281</v>
      </c>
      <c r="B122" s="41" t="s">
        <v>505</v>
      </c>
      <c r="C122" s="42" t="s">
        <v>1370</v>
      </c>
      <c r="D122" s="43" t="s">
        <v>1371</v>
      </c>
      <c r="E122" s="44" t="s">
        <v>1372</v>
      </c>
      <c r="F122" s="45">
        <v>35</v>
      </c>
    </row>
    <row r="123" spans="1:6">
      <c r="A123" s="40" t="s">
        <v>282</v>
      </c>
      <c r="B123" s="41" t="s">
        <v>505</v>
      </c>
      <c r="C123" s="42" t="s">
        <v>1373</v>
      </c>
      <c r="D123" s="43" t="s">
        <v>1374</v>
      </c>
      <c r="E123" s="44" t="s">
        <v>1361</v>
      </c>
      <c r="F123" s="45">
        <v>135</v>
      </c>
    </row>
    <row r="124" spans="1:6">
      <c r="A124" s="40" t="s">
        <v>283</v>
      </c>
      <c r="B124" s="41" t="s">
        <v>505</v>
      </c>
      <c r="C124" s="42" t="s">
        <v>1375</v>
      </c>
      <c r="D124" s="43" t="s">
        <v>1376</v>
      </c>
      <c r="E124" s="44" t="s">
        <v>1361</v>
      </c>
      <c r="F124" s="45">
        <v>75</v>
      </c>
    </row>
    <row r="125" spans="1:6">
      <c r="A125" s="40" t="s">
        <v>1274</v>
      </c>
      <c r="B125" s="41" t="s">
        <v>505</v>
      </c>
      <c r="C125" s="42" t="s">
        <v>1377</v>
      </c>
      <c r="D125" s="43" t="s">
        <v>1378</v>
      </c>
      <c r="E125" s="44" t="s">
        <v>1379</v>
      </c>
      <c r="F125" s="45">
        <v>270</v>
      </c>
    </row>
    <row r="126" spans="1:6">
      <c r="A126" s="40" t="s">
        <v>1275</v>
      </c>
      <c r="B126" s="41" t="s">
        <v>505</v>
      </c>
      <c r="C126" s="42" t="s">
        <v>1289</v>
      </c>
      <c r="D126" s="43" t="s">
        <v>1290</v>
      </c>
      <c r="E126" s="44" t="s">
        <v>1291</v>
      </c>
      <c r="F126" s="45">
        <v>105</v>
      </c>
    </row>
    <row r="127" spans="1:6">
      <c r="A127" s="40" t="s">
        <v>1276</v>
      </c>
      <c r="B127" s="41" t="s">
        <v>505</v>
      </c>
      <c r="C127" s="42" t="s">
        <v>1292</v>
      </c>
      <c r="D127" s="43" t="s">
        <v>1293</v>
      </c>
      <c r="E127" s="44" t="s">
        <v>1291</v>
      </c>
      <c r="F127" s="45">
        <v>105</v>
      </c>
    </row>
    <row r="128" spans="1:6">
      <c r="A128" s="40" t="s">
        <v>1277</v>
      </c>
      <c r="B128" s="41" t="s">
        <v>505</v>
      </c>
      <c r="C128" s="42" t="s">
        <v>1294</v>
      </c>
      <c r="D128" s="43" t="s">
        <v>1295</v>
      </c>
      <c r="E128" s="44" t="s">
        <v>365</v>
      </c>
      <c r="F128" s="45">
        <v>30</v>
      </c>
    </row>
    <row r="129" spans="1:6">
      <c r="A129" s="40" t="s">
        <v>1278</v>
      </c>
      <c r="B129" s="41" t="s">
        <v>505</v>
      </c>
      <c r="C129" s="42" t="s">
        <v>1296</v>
      </c>
      <c r="D129" s="43" t="s">
        <v>1297</v>
      </c>
      <c r="E129" s="44" t="s">
        <v>1298</v>
      </c>
      <c r="F129" s="45">
        <v>105</v>
      </c>
    </row>
    <row r="130" spans="1:6">
      <c r="A130" s="40" t="s">
        <v>1279</v>
      </c>
      <c r="B130" s="41" t="s">
        <v>505</v>
      </c>
      <c r="C130" s="42" t="s">
        <v>1299</v>
      </c>
      <c r="D130" s="43" t="s">
        <v>1300</v>
      </c>
      <c r="E130" s="44" t="s">
        <v>1301</v>
      </c>
      <c r="F130" s="45">
        <v>150</v>
      </c>
    </row>
    <row r="131" spans="1:6">
      <c r="A131" s="40" t="s">
        <v>284</v>
      </c>
      <c r="B131" s="41" t="s">
        <v>505</v>
      </c>
      <c r="C131" s="42" t="s">
        <v>1302</v>
      </c>
      <c r="D131" s="43" t="s">
        <v>1303</v>
      </c>
      <c r="E131" s="44" t="s">
        <v>1304</v>
      </c>
      <c r="F131" s="45">
        <v>45</v>
      </c>
    </row>
    <row r="132" spans="1:6">
      <c r="A132" s="40" t="s">
        <v>285</v>
      </c>
      <c r="B132" s="41" t="s">
        <v>505</v>
      </c>
      <c r="C132" s="42" t="s">
        <v>1305</v>
      </c>
      <c r="D132" s="43" t="s">
        <v>1306</v>
      </c>
      <c r="E132" s="44" t="s">
        <v>1307</v>
      </c>
      <c r="F132" s="45">
        <v>25</v>
      </c>
    </row>
    <row r="133" spans="1:6">
      <c r="A133" s="40" t="s">
        <v>286</v>
      </c>
      <c r="B133" s="41" t="s">
        <v>505</v>
      </c>
      <c r="C133" s="42" t="s">
        <v>1308</v>
      </c>
      <c r="D133" s="43" t="s">
        <v>1309</v>
      </c>
      <c r="E133" s="44" t="s">
        <v>1310</v>
      </c>
      <c r="F133" s="45">
        <v>25</v>
      </c>
    </row>
    <row r="134" spans="1:6">
      <c r="A134" s="40" t="s">
        <v>287</v>
      </c>
      <c r="B134" s="41" t="s">
        <v>505</v>
      </c>
      <c r="C134" s="42" t="s">
        <v>1311</v>
      </c>
      <c r="D134" s="43" t="s">
        <v>1312</v>
      </c>
      <c r="E134" s="44" t="s">
        <v>1313</v>
      </c>
      <c r="F134" s="45">
        <v>131</v>
      </c>
    </row>
    <row r="135" spans="1:6">
      <c r="A135" s="40" t="s">
        <v>1280</v>
      </c>
      <c r="B135" s="41" t="s">
        <v>505</v>
      </c>
      <c r="C135" s="42" t="s">
        <v>1314</v>
      </c>
      <c r="D135" s="43" t="s">
        <v>1315</v>
      </c>
      <c r="E135" s="44" t="s">
        <v>1316</v>
      </c>
      <c r="F135" s="45">
        <v>35</v>
      </c>
    </row>
    <row r="136" spans="1:6">
      <c r="A136" s="40" t="s">
        <v>1281</v>
      </c>
      <c r="B136" s="41" t="s">
        <v>505</v>
      </c>
      <c r="C136" s="42" t="s">
        <v>1317</v>
      </c>
      <c r="D136" s="43" t="s">
        <v>1318</v>
      </c>
      <c r="E136" s="44" t="s">
        <v>1319</v>
      </c>
      <c r="F136" s="45">
        <v>190</v>
      </c>
    </row>
    <row r="137" spans="1:6">
      <c r="A137" s="40" t="s">
        <v>1282</v>
      </c>
      <c r="B137" s="41" t="s">
        <v>505</v>
      </c>
      <c r="C137" s="42" t="s">
        <v>1320</v>
      </c>
      <c r="D137" s="43" t="s">
        <v>1321</v>
      </c>
      <c r="E137" s="44" t="s">
        <v>1322</v>
      </c>
      <c r="F137" s="45">
        <v>135</v>
      </c>
    </row>
    <row r="138" spans="1:6">
      <c r="A138" s="40" t="s">
        <v>1283</v>
      </c>
      <c r="B138" s="41" t="s">
        <v>505</v>
      </c>
      <c r="C138" s="42" t="s">
        <v>1323</v>
      </c>
      <c r="D138" s="43" t="s">
        <v>1324</v>
      </c>
      <c r="E138" s="44" t="s">
        <v>1325</v>
      </c>
      <c r="F138" s="45">
        <v>130</v>
      </c>
    </row>
    <row r="139" spans="1:6">
      <c r="A139" s="40" t="s">
        <v>1284</v>
      </c>
      <c r="B139" s="41" t="s">
        <v>505</v>
      </c>
      <c r="C139" s="42" t="s">
        <v>1326</v>
      </c>
      <c r="D139" s="43" t="s">
        <v>1327</v>
      </c>
      <c r="E139" s="44" t="s">
        <v>1328</v>
      </c>
      <c r="F139" s="45">
        <v>180</v>
      </c>
    </row>
    <row r="140" spans="1:6">
      <c r="A140" s="40" t="s">
        <v>1285</v>
      </c>
      <c r="B140" s="41" t="s">
        <v>505</v>
      </c>
      <c r="C140" s="42" t="s">
        <v>1329</v>
      </c>
      <c r="D140" s="43" t="s">
        <v>1330</v>
      </c>
      <c r="E140" s="44" t="s">
        <v>1301</v>
      </c>
      <c r="F140" s="45">
        <v>40</v>
      </c>
    </row>
    <row r="141" spans="1:6">
      <c r="A141" s="40" t="s">
        <v>288</v>
      </c>
      <c r="B141" s="41" t="s">
        <v>505</v>
      </c>
      <c r="C141" s="42" t="s">
        <v>1331</v>
      </c>
      <c r="D141" s="43" t="s">
        <v>1332</v>
      </c>
      <c r="E141" s="44"/>
      <c r="F141" s="45">
        <v>105</v>
      </c>
    </row>
    <row r="142" spans="1:6">
      <c r="A142" s="40" t="s">
        <v>289</v>
      </c>
      <c r="B142" s="41" t="s">
        <v>505</v>
      </c>
      <c r="C142" s="42" t="s">
        <v>1333</v>
      </c>
      <c r="D142" s="43" t="s">
        <v>1334</v>
      </c>
      <c r="E142" s="44"/>
      <c r="F142" s="45">
        <v>180</v>
      </c>
    </row>
    <row r="143" spans="1:6">
      <c r="A143" s="40" t="s">
        <v>290</v>
      </c>
      <c r="B143" s="41" t="s">
        <v>505</v>
      </c>
      <c r="C143" s="42" t="s">
        <v>1335</v>
      </c>
      <c r="D143" s="43" t="s">
        <v>1336</v>
      </c>
      <c r="E143" s="44" t="s">
        <v>1337</v>
      </c>
      <c r="F143" s="45">
        <v>75</v>
      </c>
    </row>
    <row r="144" spans="1:6">
      <c r="A144" s="40" t="s">
        <v>291</v>
      </c>
      <c r="B144" s="41" t="s">
        <v>505</v>
      </c>
      <c r="C144" s="42" t="s">
        <v>1338</v>
      </c>
      <c r="D144" s="43" t="s">
        <v>1339</v>
      </c>
      <c r="E144" s="44" t="s">
        <v>1340</v>
      </c>
      <c r="F144" s="45">
        <v>45</v>
      </c>
    </row>
    <row r="145" spans="1:6">
      <c r="A145" s="40" t="s">
        <v>292</v>
      </c>
      <c r="B145" s="41" t="s">
        <v>505</v>
      </c>
      <c r="C145" s="42" t="s">
        <v>1341</v>
      </c>
      <c r="D145" s="43" t="s">
        <v>1342</v>
      </c>
      <c r="E145" s="44" t="s">
        <v>1343</v>
      </c>
      <c r="F145" s="45">
        <v>70</v>
      </c>
    </row>
    <row r="146" spans="1:6">
      <c r="A146" s="40" t="s">
        <v>1286</v>
      </c>
      <c r="B146" s="41" t="s">
        <v>505</v>
      </c>
      <c r="C146" s="42" t="s">
        <v>1344</v>
      </c>
      <c r="D146" s="43" t="s">
        <v>1345</v>
      </c>
      <c r="E146" s="44" t="s">
        <v>1346</v>
      </c>
      <c r="F146" s="45">
        <v>80</v>
      </c>
    </row>
    <row r="147" spans="1:6">
      <c r="A147" s="40" t="s">
        <v>293</v>
      </c>
      <c r="B147" s="41" t="s">
        <v>505</v>
      </c>
      <c r="C147" s="42" t="s">
        <v>1347</v>
      </c>
      <c r="D147" s="43" t="s">
        <v>1348</v>
      </c>
      <c r="E147" s="44" t="s">
        <v>1349</v>
      </c>
      <c r="F147" s="45">
        <v>60</v>
      </c>
    </row>
    <row r="148" spans="1:6">
      <c r="A148" s="40" t="s">
        <v>294</v>
      </c>
      <c r="B148" s="41" t="s">
        <v>505</v>
      </c>
      <c r="C148" s="42" t="s">
        <v>1350</v>
      </c>
      <c r="D148" s="43" t="s">
        <v>1351</v>
      </c>
      <c r="E148" s="44"/>
      <c r="F148" s="45">
        <v>40</v>
      </c>
    </row>
    <row r="149" spans="1:6">
      <c r="A149" s="40" t="s">
        <v>295</v>
      </c>
      <c r="B149" s="41" t="s">
        <v>505</v>
      </c>
      <c r="C149" s="42" t="s">
        <v>296</v>
      </c>
      <c r="D149" s="43" t="s">
        <v>1352</v>
      </c>
      <c r="E149" s="44" t="s">
        <v>1353</v>
      </c>
      <c r="F149" s="45">
        <v>80</v>
      </c>
    </row>
    <row r="150" spans="1:6">
      <c r="A150" s="40" t="s">
        <v>297</v>
      </c>
      <c r="B150" s="41" t="s">
        <v>505</v>
      </c>
      <c r="C150" s="42" t="s">
        <v>1354</v>
      </c>
      <c r="D150" s="43" t="s">
        <v>509</v>
      </c>
      <c r="E150" s="44" t="s">
        <v>1337</v>
      </c>
      <c r="F150" s="45">
        <v>120</v>
      </c>
    </row>
    <row r="151" spans="1:6">
      <c r="A151" s="40" t="s">
        <v>298</v>
      </c>
      <c r="B151" s="41" t="s">
        <v>505</v>
      </c>
      <c r="C151" s="42" t="s">
        <v>1355</v>
      </c>
      <c r="D151" s="43" t="s">
        <v>1356</v>
      </c>
      <c r="E151" s="44" t="s">
        <v>369</v>
      </c>
      <c r="F151" s="45">
        <v>45</v>
      </c>
    </row>
    <row r="152" spans="1:6">
      <c r="A152" s="40" t="s">
        <v>1287</v>
      </c>
      <c r="B152" s="41" t="s">
        <v>505</v>
      </c>
      <c r="C152" s="42" t="s">
        <v>1357</v>
      </c>
      <c r="D152" s="43" t="s">
        <v>1358</v>
      </c>
      <c r="E152" s="44" t="s">
        <v>365</v>
      </c>
      <c r="F152" s="45">
        <v>90</v>
      </c>
    </row>
    <row r="153" spans="1:6">
      <c r="A153" s="40" t="s">
        <v>299</v>
      </c>
      <c r="B153" s="41" t="s">
        <v>505</v>
      </c>
      <c r="C153" s="42" t="s">
        <v>1359</v>
      </c>
      <c r="D153" s="43" t="s">
        <v>1360</v>
      </c>
      <c r="E153" s="44" t="s">
        <v>1361</v>
      </c>
      <c r="F153" s="45">
        <v>60</v>
      </c>
    </row>
    <row r="154" spans="1:6">
      <c r="A154" s="40" t="s">
        <v>300</v>
      </c>
      <c r="B154" s="41" t="s">
        <v>505</v>
      </c>
      <c r="C154" s="42" t="s">
        <v>1362</v>
      </c>
      <c r="D154" s="43" t="s">
        <v>1363</v>
      </c>
      <c r="E154" s="44" t="s">
        <v>1361</v>
      </c>
      <c r="F154" s="45">
        <v>60</v>
      </c>
    </row>
    <row r="155" spans="1:6">
      <c r="A155" s="40" t="s">
        <v>1288</v>
      </c>
      <c r="B155" s="41" t="s">
        <v>505</v>
      </c>
      <c r="C155" s="42" t="s">
        <v>1364</v>
      </c>
      <c r="D155" s="43" t="s">
        <v>1365</v>
      </c>
      <c r="E155" s="44" t="s">
        <v>1366</v>
      </c>
      <c r="F155" s="45">
        <v>80</v>
      </c>
    </row>
    <row r="156" spans="1:6">
      <c r="A156" s="46" t="s">
        <v>301</v>
      </c>
      <c r="B156" s="26" t="s">
        <v>510</v>
      </c>
      <c r="C156" s="25" t="s">
        <v>245</v>
      </c>
      <c r="D156" s="26" t="s">
        <v>511</v>
      </c>
      <c r="E156" s="27" t="s">
        <v>512</v>
      </c>
      <c r="F156" s="28">
        <v>19</v>
      </c>
    </row>
    <row r="157" spans="1:6">
      <c r="A157" s="47" t="s">
        <v>513</v>
      </c>
      <c r="B157" s="32" t="s">
        <v>510</v>
      </c>
      <c r="C157" s="31" t="s">
        <v>249</v>
      </c>
      <c r="D157" s="32" t="s">
        <v>514</v>
      </c>
      <c r="E157" s="33" t="s">
        <v>515</v>
      </c>
      <c r="F157" s="48">
        <v>19</v>
      </c>
    </row>
    <row r="158" spans="1:6">
      <c r="A158" s="47" t="s">
        <v>516</v>
      </c>
      <c r="B158" s="32" t="s">
        <v>510</v>
      </c>
      <c r="C158" s="31" t="s">
        <v>252</v>
      </c>
      <c r="D158" s="32" t="s">
        <v>517</v>
      </c>
      <c r="E158" s="33" t="s">
        <v>518</v>
      </c>
      <c r="F158" s="48">
        <v>12</v>
      </c>
    </row>
    <row r="159" spans="1:6">
      <c r="A159" s="47" t="s">
        <v>519</v>
      </c>
      <c r="B159" s="32" t="s">
        <v>510</v>
      </c>
      <c r="C159" s="31" t="s">
        <v>520</v>
      </c>
      <c r="D159" s="32" t="s">
        <v>521</v>
      </c>
      <c r="E159" s="33" t="s">
        <v>522</v>
      </c>
      <c r="F159" s="48">
        <v>19</v>
      </c>
    </row>
    <row r="160" spans="1:6">
      <c r="A160" s="47" t="s">
        <v>523</v>
      </c>
      <c r="B160" s="32" t="s">
        <v>510</v>
      </c>
      <c r="C160" s="31" t="s">
        <v>254</v>
      </c>
      <c r="D160" s="32" t="s">
        <v>524</v>
      </c>
      <c r="E160" s="33" t="s">
        <v>525</v>
      </c>
      <c r="F160" s="48">
        <v>12</v>
      </c>
    </row>
    <row r="161" spans="1:6">
      <c r="A161" s="47" t="s">
        <v>526</v>
      </c>
      <c r="B161" s="32" t="s">
        <v>510</v>
      </c>
      <c r="C161" s="31" t="s">
        <v>527</v>
      </c>
      <c r="D161" s="32" t="s">
        <v>528</v>
      </c>
      <c r="E161" s="33" t="s">
        <v>529</v>
      </c>
      <c r="F161" s="48">
        <v>12</v>
      </c>
    </row>
    <row r="162" spans="1:6">
      <c r="A162" s="47" t="s">
        <v>530</v>
      </c>
      <c r="B162" s="32" t="s">
        <v>510</v>
      </c>
      <c r="C162" s="31" t="s">
        <v>531</v>
      </c>
      <c r="D162" s="32" t="s">
        <v>524</v>
      </c>
      <c r="E162" s="33" t="s">
        <v>525</v>
      </c>
      <c r="F162" s="48">
        <v>12</v>
      </c>
    </row>
    <row r="163" spans="1:6">
      <c r="A163" s="47" t="s">
        <v>532</v>
      </c>
      <c r="B163" s="32" t="s">
        <v>510</v>
      </c>
      <c r="C163" s="31" t="s">
        <v>533</v>
      </c>
      <c r="D163" s="32" t="s">
        <v>534</v>
      </c>
      <c r="E163" s="33" t="s">
        <v>535</v>
      </c>
      <c r="F163" s="48">
        <v>19</v>
      </c>
    </row>
    <row r="164" spans="1:6">
      <c r="A164" s="47" t="s">
        <v>536</v>
      </c>
      <c r="B164" s="32" t="s">
        <v>510</v>
      </c>
      <c r="C164" s="31" t="s">
        <v>537</v>
      </c>
      <c r="D164" s="32" t="s">
        <v>538</v>
      </c>
      <c r="E164" s="33" t="s">
        <v>539</v>
      </c>
      <c r="F164" s="48">
        <v>11</v>
      </c>
    </row>
    <row r="165" spans="1:6">
      <c r="A165" s="47" t="s">
        <v>540</v>
      </c>
      <c r="B165" s="32" t="s">
        <v>510</v>
      </c>
      <c r="C165" s="31" t="s">
        <v>541</v>
      </c>
      <c r="D165" s="32" t="s">
        <v>542</v>
      </c>
      <c r="E165" s="33" t="s">
        <v>543</v>
      </c>
      <c r="F165" s="48">
        <v>12</v>
      </c>
    </row>
    <row r="166" spans="1:6">
      <c r="A166" s="47" t="s">
        <v>544</v>
      </c>
      <c r="B166" s="32" t="s">
        <v>510</v>
      </c>
      <c r="C166" s="33" t="s">
        <v>545</v>
      </c>
      <c r="D166" s="32" t="s">
        <v>546</v>
      </c>
      <c r="E166" s="33" t="s">
        <v>547</v>
      </c>
      <c r="F166" s="48">
        <v>19</v>
      </c>
    </row>
    <row r="167" spans="1:6">
      <c r="A167" s="47" t="s">
        <v>548</v>
      </c>
      <c r="B167" s="32" t="s">
        <v>510</v>
      </c>
      <c r="C167" s="33" t="s">
        <v>549</v>
      </c>
      <c r="D167" s="32" t="s">
        <v>550</v>
      </c>
      <c r="E167" s="33" t="s">
        <v>551</v>
      </c>
      <c r="F167" s="48">
        <v>19</v>
      </c>
    </row>
    <row r="168" spans="1:6">
      <c r="A168" s="47" t="s">
        <v>552</v>
      </c>
      <c r="B168" s="32" t="s">
        <v>510</v>
      </c>
      <c r="C168" s="33" t="s">
        <v>263</v>
      </c>
      <c r="D168" s="32" t="s">
        <v>553</v>
      </c>
      <c r="E168" s="33" t="s">
        <v>554</v>
      </c>
      <c r="F168" s="48">
        <v>19</v>
      </c>
    </row>
    <row r="169" spans="1:6">
      <c r="A169" s="47" t="s">
        <v>555</v>
      </c>
      <c r="B169" s="32" t="s">
        <v>510</v>
      </c>
      <c r="C169" s="33" t="s">
        <v>556</v>
      </c>
      <c r="D169" s="32" t="s">
        <v>553</v>
      </c>
      <c r="E169" s="33" t="s">
        <v>554</v>
      </c>
      <c r="F169" s="48">
        <v>12</v>
      </c>
    </row>
    <row r="170" spans="1:6">
      <c r="A170" s="47" t="s">
        <v>557</v>
      </c>
      <c r="B170" s="32" t="s">
        <v>510</v>
      </c>
      <c r="C170" s="33" t="s">
        <v>558</v>
      </c>
      <c r="D170" s="32" t="s">
        <v>559</v>
      </c>
      <c r="E170" s="33" t="s">
        <v>560</v>
      </c>
      <c r="F170" s="48">
        <v>12</v>
      </c>
    </row>
    <row r="171" spans="1:6">
      <c r="A171" s="47" t="s">
        <v>561</v>
      </c>
      <c r="B171" s="32" t="s">
        <v>510</v>
      </c>
      <c r="C171" s="33" t="s">
        <v>562</v>
      </c>
      <c r="D171" s="32" t="s">
        <v>563</v>
      </c>
      <c r="E171" s="33" t="s">
        <v>564</v>
      </c>
      <c r="F171" s="48">
        <v>12</v>
      </c>
    </row>
    <row r="172" spans="1:6">
      <c r="A172" s="47" t="s">
        <v>565</v>
      </c>
      <c r="B172" s="32" t="s">
        <v>510</v>
      </c>
      <c r="C172" s="33" t="s">
        <v>566</v>
      </c>
      <c r="D172" s="32" t="s">
        <v>567</v>
      </c>
      <c r="E172" s="33" t="s">
        <v>568</v>
      </c>
      <c r="F172" s="48">
        <v>12</v>
      </c>
    </row>
    <row r="173" spans="1:6">
      <c r="A173" s="47" t="s">
        <v>569</v>
      </c>
      <c r="B173" s="32" t="s">
        <v>510</v>
      </c>
      <c r="C173" s="33" t="s">
        <v>570</v>
      </c>
      <c r="D173" s="32" t="s">
        <v>571</v>
      </c>
      <c r="E173" s="33" t="s">
        <v>572</v>
      </c>
      <c r="F173" s="48">
        <v>9</v>
      </c>
    </row>
    <row r="174" spans="1:6">
      <c r="A174" s="47" t="s">
        <v>573</v>
      </c>
      <c r="B174" s="32" t="s">
        <v>510</v>
      </c>
      <c r="C174" s="33" t="s">
        <v>574</v>
      </c>
      <c r="D174" s="32" t="s">
        <v>538</v>
      </c>
      <c r="E174" s="33" t="s">
        <v>539</v>
      </c>
      <c r="F174" s="48">
        <v>10</v>
      </c>
    </row>
    <row r="175" spans="1:6">
      <c r="A175" s="47" t="s">
        <v>575</v>
      </c>
      <c r="B175" s="32" t="s">
        <v>510</v>
      </c>
      <c r="C175" s="33" t="s">
        <v>576</v>
      </c>
      <c r="D175" s="32" t="s">
        <v>577</v>
      </c>
      <c r="E175" s="33" t="s">
        <v>578</v>
      </c>
      <c r="F175" s="48">
        <v>12</v>
      </c>
    </row>
    <row r="176" spans="1:6">
      <c r="A176" s="47" t="s">
        <v>579</v>
      </c>
      <c r="B176" s="32" t="s">
        <v>510</v>
      </c>
      <c r="C176" s="33" t="s">
        <v>580</v>
      </c>
      <c r="D176" s="32" t="s">
        <v>581</v>
      </c>
      <c r="E176" s="33" t="s">
        <v>582</v>
      </c>
      <c r="F176" s="48">
        <v>12</v>
      </c>
    </row>
    <row r="177" spans="1:6">
      <c r="A177" s="47" t="s">
        <v>583</v>
      </c>
      <c r="B177" s="32" t="s">
        <v>510</v>
      </c>
      <c r="C177" s="33" t="s">
        <v>584</v>
      </c>
      <c r="D177" s="32" t="s">
        <v>585</v>
      </c>
      <c r="E177" s="33" t="s">
        <v>586</v>
      </c>
      <c r="F177" s="48">
        <v>12</v>
      </c>
    </row>
    <row r="178" spans="1:6">
      <c r="A178" s="47" t="s">
        <v>587</v>
      </c>
      <c r="B178" s="32" t="s">
        <v>510</v>
      </c>
      <c r="C178" s="33" t="s">
        <v>270</v>
      </c>
      <c r="D178" s="32" t="s">
        <v>588</v>
      </c>
      <c r="E178" s="33" t="s">
        <v>589</v>
      </c>
      <c r="F178" s="48">
        <v>12</v>
      </c>
    </row>
    <row r="179" spans="1:6">
      <c r="A179" s="47" t="s">
        <v>590</v>
      </c>
      <c r="B179" s="32" t="s">
        <v>510</v>
      </c>
      <c r="C179" s="33" t="s">
        <v>591</v>
      </c>
      <c r="D179" s="32" t="s">
        <v>592</v>
      </c>
      <c r="E179" s="33" t="s">
        <v>593</v>
      </c>
      <c r="F179" s="48">
        <v>12</v>
      </c>
    </row>
    <row r="180" spans="1:6">
      <c r="A180" s="47" t="s">
        <v>594</v>
      </c>
      <c r="B180" s="32" t="s">
        <v>510</v>
      </c>
      <c r="C180" s="33" t="s">
        <v>272</v>
      </c>
      <c r="D180" s="32" t="s">
        <v>592</v>
      </c>
      <c r="E180" s="33" t="s">
        <v>593</v>
      </c>
      <c r="F180" s="48">
        <v>12</v>
      </c>
    </row>
    <row r="181" spans="1:6">
      <c r="A181" s="47" t="s">
        <v>595</v>
      </c>
      <c r="B181" s="32" t="s">
        <v>510</v>
      </c>
      <c r="C181" s="33" t="s">
        <v>596</v>
      </c>
      <c r="D181" s="32" t="s">
        <v>550</v>
      </c>
      <c r="E181" s="33" t="s">
        <v>551</v>
      </c>
      <c r="F181" s="48">
        <v>19</v>
      </c>
    </row>
    <row r="182" spans="1:6">
      <c r="A182" s="47" t="s">
        <v>597</v>
      </c>
      <c r="B182" s="32" t="s">
        <v>510</v>
      </c>
      <c r="C182" s="33" t="s">
        <v>246</v>
      </c>
      <c r="D182" s="32" t="s">
        <v>598</v>
      </c>
      <c r="E182" s="33" t="s">
        <v>599</v>
      </c>
      <c r="F182" s="48">
        <v>19</v>
      </c>
    </row>
    <row r="183" spans="1:6">
      <c r="A183" s="47" t="s">
        <v>600</v>
      </c>
      <c r="B183" s="32" t="s">
        <v>510</v>
      </c>
      <c r="C183" s="33" t="s">
        <v>250</v>
      </c>
      <c r="D183" s="32" t="s">
        <v>601</v>
      </c>
      <c r="E183" s="33" t="s">
        <v>602</v>
      </c>
      <c r="F183" s="48">
        <v>12</v>
      </c>
    </row>
    <row r="184" spans="1:6">
      <c r="A184" s="47" t="s">
        <v>603</v>
      </c>
      <c r="B184" s="32" t="s">
        <v>510</v>
      </c>
      <c r="C184" s="33" t="s">
        <v>604</v>
      </c>
      <c r="D184" s="32" t="s">
        <v>605</v>
      </c>
      <c r="E184" s="33" t="s">
        <v>606</v>
      </c>
      <c r="F184" s="48">
        <v>12</v>
      </c>
    </row>
    <row r="185" spans="1:6">
      <c r="A185" s="47" t="s">
        <v>607</v>
      </c>
      <c r="B185" s="32" t="s">
        <v>510</v>
      </c>
      <c r="C185" s="33" t="s">
        <v>608</v>
      </c>
      <c r="D185" s="32" t="s">
        <v>609</v>
      </c>
      <c r="E185" s="33" t="s">
        <v>610</v>
      </c>
      <c r="F185" s="48">
        <v>12</v>
      </c>
    </row>
    <row r="186" spans="1:6">
      <c r="A186" s="47" t="s">
        <v>611</v>
      </c>
      <c r="B186" s="32" t="s">
        <v>510</v>
      </c>
      <c r="C186" s="33" t="s">
        <v>612</v>
      </c>
      <c r="D186" s="32" t="s">
        <v>613</v>
      </c>
      <c r="E186" s="33" t="s">
        <v>614</v>
      </c>
      <c r="F186" s="48">
        <v>19</v>
      </c>
    </row>
    <row r="187" spans="1:6">
      <c r="A187" s="47" t="s">
        <v>615</v>
      </c>
      <c r="B187" s="32" t="s">
        <v>510</v>
      </c>
      <c r="C187" s="33" t="s">
        <v>616</v>
      </c>
      <c r="D187" s="32" t="s">
        <v>617</v>
      </c>
      <c r="E187" s="33" t="s">
        <v>618</v>
      </c>
      <c r="F187" s="48">
        <v>19</v>
      </c>
    </row>
    <row r="188" spans="1:6">
      <c r="A188" s="47" t="s">
        <v>619</v>
      </c>
      <c r="B188" s="32" t="s">
        <v>510</v>
      </c>
      <c r="C188" s="33" t="s">
        <v>257</v>
      </c>
      <c r="D188" s="32" t="s">
        <v>620</v>
      </c>
      <c r="E188" s="33" t="s">
        <v>506</v>
      </c>
      <c r="F188" s="48">
        <v>12</v>
      </c>
    </row>
    <row r="189" spans="1:6">
      <c r="A189" s="47" t="s">
        <v>621</v>
      </c>
      <c r="B189" s="32" t="s">
        <v>510</v>
      </c>
      <c r="C189" s="33" t="s">
        <v>258</v>
      </c>
      <c r="D189" s="32" t="s">
        <v>622</v>
      </c>
      <c r="E189" s="33" t="s">
        <v>623</v>
      </c>
      <c r="F189" s="48">
        <v>19</v>
      </c>
    </row>
    <row r="190" spans="1:6">
      <c r="A190" s="47" t="s">
        <v>624</v>
      </c>
      <c r="B190" s="32" t="s">
        <v>510</v>
      </c>
      <c r="C190" s="33" t="s">
        <v>625</v>
      </c>
      <c r="D190" s="32" t="s">
        <v>626</v>
      </c>
      <c r="E190" s="33" t="s">
        <v>627</v>
      </c>
      <c r="F190" s="48">
        <v>12</v>
      </c>
    </row>
    <row r="191" spans="1:6">
      <c r="A191" s="47" t="s">
        <v>628</v>
      </c>
      <c r="B191" s="32" t="s">
        <v>510</v>
      </c>
      <c r="C191" s="33" t="s">
        <v>629</v>
      </c>
      <c r="D191" s="32" t="s">
        <v>630</v>
      </c>
      <c r="E191" s="33" t="s">
        <v>599</v>
      </c>
      <c r="F191" s="48">
        <v>12</v>
      </c>
    </row>
    <row r="192" spans="1:6">
      <c r="A192" s="47" t="s">
        <v>631</v>
      </c>
      <c r="B192" s="32" t="s">
        <v>510</v>
      </c>
      <c r="C192" s="33" t="s">
        <v>262</v>
      </c>
      <c r="D192" s="32" t="s">
        <v>632</v>
      </c>
      <c r="E192" s="33" t="s">
        <v>633</v>
      </c>
      <c r="F192" s="48">
        <v>19</v>
      </c>
    </row>
    <row r="193" spans="1:6">
      <c r="A193" s="47" t="s">
        <v>634</v>
      </c>
      <c r="B193" s="32" t="s">
        <v>510</v>
      </c>
      <c r="C193" s="33" t="s">
        <v>635</v>
      </c>
      <c r="D193" s="32" t="s">
        <v>636</v>
      </c>
      <c r="E193" s="33" t="s">
        <v>637</v>
      </c>
      <c r="F193" s="48">
        <v>12</v>
      </c>
    </row>
    <row r="194" spans="1:6">
      <c r="A194" s="47" t="s">
        <v>638</v>
      </c>
      <c r="B194" s="32" t="s">
        <v>510</v>
      </c>
      <c r="C194" s="33" t="s">
        <v>639</v>
      </c>
      <c r="D194" s="32" t="s">
        <v>640</v>
      </c>
      <c r="E194" s="33" t="s">
        <v>641</v>
      </c>
      <c r="F194" s="48">
        <v>12</v>
      </c>
    </row>
    <row r="195" spans="1:6">
      <c r="A195" s="47" t="s">
        <v>642</v>
      </c>
      <c r="B195" s="32" t="s">
        <v>510</v>
      </c>
      <c r="C195" s="33" t="s">
        <v>643</v>
      </c>
      <c r="D195" s="32" t="s">
        <v>644</v>
      </c>
      <c r="E195" s="33" t="s">
        <v>645</v>
      </c>
      <c r="F195" s="48">
        <v>19</v>
      </c>
    </row>
    <row r="196" spans="1:6">
      <c r="A196" s="47" t="s">
        <v>646</v>
      </c>
      <c r="B196" s="32" t="s">
        <v>510</v>
      </c>
      <c r="C196" s="33" t="s">
        <v>647</v>
      </c>
      <c r="D196" s="32" t="s">
        <v>648</v>
      </c>
      <c r="E196" s="33" t="s">
        <v>649</v>
      </c>
      <c r="F196" s="48">
        <v>19</v>
      </c>
    </row>
    <row r="197" spans="1:6">
      <c r="A197" s="47" t="s">
        <v>650</v>
      </c>
      <c r="B197" s="32" t="s">
        <v>510</v>
      </c>
      <c r="C197" s="33" t="s">
        <v>651</v>
      </c>
      <c r="D197" s="32" t="s">
        <v>605</v>
      </c>
      <c r="E197" s="33" t="s">
        <v>606</v>
      </c>
      <c r="F197" s="48">
        <v>12</v>
      </c>
    </row>
    <row r="198" spans="1:6">
      <c r="A198" s="47" t="s">
        <v>652</v>
      </c>
      <c r="B198" s="32" t="s">
        <v>510</v>
      </c>
      <c r="C198" s="33" t="s">
        <v>653</v>
      </c>
      <c r="D198" s="32" t="s">
        <v>654</v>
      </c>
      <c r="E198" s="33" t="s">
        <v>655</v>
      </c>
      <c r="F198" s="48">
        <v>19</v>
      </c>
    </row>
    <row r="199" spans="1:6">
      <c r="A199" s="47" t="s">
        <v>656</v>
      </c>
      <c r="B199" s="32" t="s">
        <v>510</v>
      </c>
      <c r="C199" s="33" t="s">
        <v>264</v>
      </c>
      <c r="D199" s="32" t="s">
        <v>657</v>
      </c>
      <c r="E199" s="33" t="s">
        <v>658</v>
      </c>
      <c r="F199" s="48">
        <v>17</v>
      </c>
    </row>
    <row r="200" spans="1:6">
      <c r="A200" s="47" t="s">
        <v>659</v>
      </c>
      <c r="B200" s="32" t="s">
        <v>510</v>
      </c>
      <c r="C200" s="33" t="s">
        <v>266</v>
      </c>
      <c r="D200" s="32" t="s">
        <v>592</v>
      </c>
      <c r="E200" s="33" t="s">
        <v>593</v>
      </c>
      <c r="F200" s="48">
        <v>19</v>
      </c>
    </row>
    <row r="201" spans="1:6">
      <c r="A201" s="47" t="s">
        <v>660</v>
      </c>
      <c r="B201" s="32" t="s">
        <v>510</v>
      </c>
      <c r="C201" s="33" t="s">
        <v>661</v>
      </c>
      <c r="D201" s="32" t="s">
        <v>534</v>
      </c>
      <c r="E201" s="33" t="s">
        <v>535</v>
      </c>
      <c r="F201" s="48">
        <v>19</v>
      </c>
    </row>
    <row r="202" spans="1:6">
      <c r="A202" s="47" t="s">
        <v>662</v>
      </c>
      <c r="B202" s="32" t="s">
        <v>510</v>
      </c>
      <c r="C202" s="33" t="s">
        <v>663</v>
      </c>
      <c r="D202" s="32" t="s">
        <v>542</v>
      </c>
      <c r="E202" s="33" t="s">
        <v>543</v>
      </c>
      <c r="F202" s="48">
        <v>19</v>
      </c>
    </row>
    <row r="203" spans="1:6">
      <c r="A203" s="47" t="s">
        <v>664</v>
      </c>
      <c r="B203" s="32" t="s">
        <v>510</v>
      </c>
      <c r="C203" s="33" t="s">
        <v>665</v>
      </c>
      <c r="D203" s="32" t="s">
        <v>666</v>
      </c>
      <c r="E203" s="33" t="s">
        <v>667</v>
      </c>
      <c r="F203" s="48">
        <v>19</v>
      </c>
    </row>
    <row r="204" spans="1:6">
      <c r="A204" s="47" t="s">
        <v>668</v>
      </c>
      <c r="B204" s="32" t="s">
        <v>510</v>
      </c>
      <c r="C204" s="33" t="s">
        <v>271</v>
      </c>
      <c r="D204" s="32" t="s">
        <v>669</v>
      </c>
      <c r="E204" s="33" t="s">
        <v>670</v>
      </c>
      <c r="F204" s="48">
        <v>19</v>
      </c>
    </row>
    <row r="205" spans="1:6">
      <c r="A205" s="47" t="s">
        <v>671</v>
      </c>
      <c r="B205" s="32" t="s">
        <v>510</v>
      </c>
      <c r="C205" s="33" t="s">
        <v>273</v>
      </c>
      <c r="D205" s="32" t="s">
        <v>592</v>
      </c>
      <c r="E205" s="33" t="s">
        <v>593</v>
      </c>
      <c r="F205" s="48">
        <v>19</v>
      </c>
    </row>
    <row r="206" spans="1:6">
      <c r="A206" s="47" t="s">
        <v>672</v>
      </c>
      <c r="B206" s="32" t="s">
        <v>510</v>
      </c>
      <c r="C206" s="33" t="s">
        <v>673</v>
      </c>
      <c r="D206" s="32" t="s">
        <v>674</v>
      </c>
      <c r="E206" s="33" t="s">
        <v>675</v>
      </c>
      <c r="F206" s="48">
        <v>18</v>
      </c>
    </row>
    <row r="207" spans="1:6">
      <c r="A207" s="47" t="s">
        <v>676</v>
      </c>
      <c r="B207" s="32" t="s">
        <v>510</v>
      </c>
      <c r="C207" s="33" t="s">
        <v>275</v>
      </c>
      <c r="D207" s="32" t="s">
        <v>617</v>
      </c>
      <c r="E207" s="33" t="s">
        <v>618</v>
      </c>
      <c r="F207" s="48">
        <v>19</v>
      </c>
    </row>
    <row r="208" spans="1:6">
      <c r="A208" s="47" t="s">
        <v>677</v>
      </c>
      <c r="B208" s="32" t="s">
        <v>510</v>
      </c>
      <c r="C208" s="33" t="s">
        <v>678</v>
      </c>
      <c r="D208" s="32" t="s">
        <v>679</v>
      </c>
      <c r="E208" s="33" t="s">
        <v>680</v>
      </c>
      <c r="F208" s="48">
        <v>11</v>
      </c>
    </row>
    <row r="209" spans="1:6">
      <c r="A209" s="47" t="s">
        <v>681</v>
      </c>
      <c r="B209" s="32" t="s">
        <v>510</v>
      </c>
      <c r="C209" s="33" t="s">
        <v>682</v>
      </c>
      <c r="D209" s="32" t="s">
        <v>666</v>
      </c>
      <c r="E209" s="33" t="s">
        <v>667</v>
      </c>
      <c r="F209" s="48">
        <v>19</v>
      </c>
    </row>
    <row r="210" spans="1:6">
      <c r="A210" s="47" t="s">
        <v>683</v>
      </c>
      <c r="B210" s="32" t="s">
        <v>510</v>
      </c>
      <c r="C210" s="33" t="s">
        <v>684</v>
      </c>
      <c r="D210" s="32" t="s">
        <v>685</v>
      </c>
      <c r="E210" s="33" t="s">
        <v>686</v>
      </c>
      <c r="F210" s="48">
        <v>19</v>
      </c>
    </row>
    <row r="211" spans="1:6">
      <c r="A211" s="47" t="s">
        <v>687</v>
      </c>
      <c r="B211" s="32" t="s">
        <v>510</v>
      </c>
      <c r="C211" s="33" t="s">
        <v>688</v>
      </c>
      <c r="D211" s="32" t="s">
        <v>689</v>
      </c>
      <c r="E211" s="33" t="s">
        <v>690</v>
      </c>
      <c r="F211" s="48">
        <v>12</v>
      </c>
    </row>
    <row r="212" spans="1:6">
      <c r="A212" s="47" t="s">
        <v>691</v>
      </c>
      <c r="B212" s="32" t="s">
        <v>510</v>
      </c>
      <c r="C212" s="33" t="s">
        <v>692</v>
      </c>
      <c r="D212" s="32" t="s">
        <v>693</v>
      </c>
      <c r="E212" s="33" t="s">
        <v>694</v>
      </c>
      <c r="F212" s="48">
        <v>12</v>
      </c>
    </row>
    <row r="213" spans="1:6">
      <c r="A213" s="47" t="s">
        <v>695</v>
      </c>
      <c r="B213" s="32" t="s">
        <v>510</v>
      </c>
      <c r="C213" s="33" t="s">
        <v>247</v>
      </c>
      <c r="D213" s="32" t="s">
        <v>696</v>
      </c>
      <c r="E213" s="33" t="s">
        <v>697</v>
      </c>
      <c r="F213" s="48">
        <v>19</v>
      </c>
    </row>
    <row r="214" spans="1:6">
      <c r="A214" s="47" t="s">
        <v>698</v>
      </c>
      <c r="B214" s="32" t="s">
        <v>510</v>
      </c>
      <c r="C214" s="33" t="s">
        <v>251</v>
      </c>
      <c r="D214" s="32" t="s">
        <v>699</v>
      </c>
      <c r="E214" s="33" t="s">
        <v>700</v>
      </c>
      <c r="F214" s="48">
        <v>19</v>
      </c>
    </row>
    <row r="215" spans="1:6">
      <c r="A215" s="47" t="s">
        <v>701</v>
      </c>
      <c r="B215" s="32" t="s">
        <v>510</v>
      </c>
      <c r="C215" s="33" t="s">
        <v>253</v>
      </c>
      <c r="D215" s="32" t="s">
        <v>605</v>
      </c>
      <c r="E215" s="33" t="s">
        <v>606</v>
      </c>
      <c r="F215" s="48">
        <v>19</v>
      </c>
    </row>
    <row r="216" spans="1:6">
      <c r="A216" s="47" t="s">
        <v>702</v>
      </c>
      <c r="B216" s="32" t="s">
        <v>510</v>
      </c>
      <c r="C216" s="33" t="s">
        <v>703</v>
      </c>
      <c r="D216" s="32" t="s">
        <v>613</v>
      </c>
      <c r="E216" s="33" t="s">
        <v>614</v>
      </c>
      <c r="F216" s="48">
        <v>19</v>
      </c>
    </row>
    <row r="217" spans="1:6">
      <c r="A217" s="47" t="s">
        <v>704</v>
      </c>
      <c r="B217" s="32" t="s">
        <v>510</v>
      </c>
      <c r="C217" s="33" t="s">
        <v>705</v>
      </c>
      <c r="D217" s="32" t="s">
        <v>706</v>
      </c>
      <c r="E217" s="33" t="s">
        <v>707</v>
      </c>
      <c r="F217" s="48">
        <v>12</v>
      </c>
    </row>
    <row r="218" spans="1:6">
      <c r="A218" s="47" t="s">
        <v>708</v>
      </c>
      <c r="B218" s="32" t="s">
        <v>510</v>
      </c>
      <c r="C218" s="33" t="s">
        <v>709</v>
      </c>
      <c r="D218" s="32" t="s">
        <v>710</v>
      </c>
      <c r="E218" s="33" t="s">
        <v>711</v>
      </c>
      <c r="F218" s="48">
        <v>19</v>
      </c>
    </row>
    <row r="219" spans="1:6">
      <c r="A219" s="47" t="s">
        <v>712</v>
      </c>
      <c r="B219" s="32" t="s">
        <v>510</v>
      </c>
      <c r="C219" s="33" t="s">
        <v>713</v>
      </c>
      <c r="D219" s="32" t="s">
        <v>685</v>
      </c>
      <c r="E219" s="33" t="s">
        <v>686</v>
      </c>
      <c r="F219" s="48">
        <v>19</v>
      </c>
    </row>
    <row r="220" spans="1:6">
      <c r="A220" s="47" t="s">
        <v>714</v>
      </c>
      <c r="B220" s="32" t="s">
        <v>510</v>
      </c>
      <c r="C220" s="33" t="s">
        <v>715</v>
      </c>
      <c r="D220" s="32" t="s">
        <v>563</v>
      </c>
      <c r="E220" s="33" t="s">
        <v>716</v>
      </c>
      <c r="F220" s="48">
        <v>12</v>
      </c>
    </row>
    <row r="221" spans="1:6">
      <c r="A221" s="47" t="s">
        <v>717</v>
      </c>
      <c r="B221" s="32" t="s">
        <v>510</v>
      </c>
      <c r="C221" s="33" t="s">
        <v>718</v>
      </c>
      <c r="D221" s="32" t="s">
        <v>719</v>
      </c>
      <c r="E221" s="33" t="s">
        <v>618</v>
      </c>
      <c r="F221" s="48">
        <v>19</v>
      </c>
    </row>
    <row r="222" spans="1:6">
      <c r="A222" s="47" t="s">
        <v>720</v>
      </c>
      <c r="B222" s="32" t="s">
        <v>510</v>
      </c>
      <c r="C222" s="33" t="s">
        <v>261</v>
      </c>
      <c r="D222" s="32"/>
      <c r="E222" s="33"/>
      <c r="F222" s="48">
        <v>18</v>
      </c>
    </row>
    <row r="223" spans="1:6">
      <c r="A223" s="47" t="s">
        <v>721</v>
      </c>
      <c r="B223" s="32" t="s">
        <v>510</v>
      </c>
      <c r="C223" s="33" t="s">
        <v>722</v>
      </c>
      <c r="D223" s="32" t="s">
        <v>669</v>
      </c>
      <c r="E223" s="33" t="s">
        <v>670</v>
      </c>
      <c r="F223" s="48">
        <v>19</v>
      </c>
    </row>
    <row r="224" spans="1:6">
      <c r="A224" s="47" t="s">
        <v>723</v>
      </c>
      <c r="B224" s="32" t="s">
        <v>510</v>
      </c>
      <c r="C224" s="33" t="s">
        <v>724</v>
      </c>
      <c r="D224" s="32" t="s">
        <v>725</v>
      </c>
      <c r="E224" s="33" t="s">
        <v>726</v>
      </c>
      <c r="F224" s="48">
        <v>19</v>
      </c>
    </row>
    <row r="225" spans="1:6">
      <c r="A225" s="47" t="s">
        <v>727</v>
      </c>
      <c r="B225" s="32" t="s">
        <v>510</v>
      </c>
      <c r="C225" s="33" t="s">
        <v>728</v>
      </c>
      <c r="D225" s="32" t="s">
        <v>729</v>
      </c>
      <c r="E225" s="33" t="s">
        <v>730</v>
      </c>
      <c r="F225" s="48">
        <v>12</v>
      </c>
    </row>
    <row r="226" spans="1:6">
      <c r="A226" s="47" t="s">
        <v>731</v>
      </c>
      <c r="B226" s="32" t="s">
        <v>510</v>
      </c>
      <c r="C226" s="33" t="s">
        <v>732</v>
      </c>
      <c r="D226" s="32" t="s">
        <v>733</v>
      </c>
      <c r="E226" s="33" t="s">
        <v>716</v>
      </c>
      <c r="F226" s="48">
        <v>12</v>
      </c>
    </row>
    <row r="227" spans="1:6">
      <c r="A227" s="47" t="s">
        <v>734</v>
      </c>
      <c r="B227" s="32" t="s">
        <v>510</v>
      </c>
      <c r="C227" s="33" t="s">
        <v>735</v>
      </c>
      <c r="D227" s="32" t="s">
        <v>733</v>
      </c>
      <c r="E227" s="33" t="s">
        <v>716</v>
      </c>
      <c r="F227" s="48">
        <v>12</v>
      </c>
    </row>
    <row r="228" spans="1:6">
      <c r="A228" s="47" t="s">
        <v>736</v>
      </c>
      <c r="B228" s="32" t="s">
        <v>510</v>
      </c>
      <c r="C228" s="33" t="s">
        <v>737</v>
      </c>
      <c r="D228" s="32" t="s">
        <v>738</v>
      </c>
      <c r="E228" s="33" t="s">
        <v>739</v>
      </c>
      <c r="F228" s="48">
        <v>12</v>
      </c>
    </row>
    <row r="229" spans="1:6">
      <c r="A229" s="47" t="s">
        <v>740</v>
      </c>
      <c r="B229" s="32" t="s">
        <v>510</v>
      </c>
      <c r="C229" s="33" t="s">
        <v>741</v>
      </c>
      <c r="D229" s="32" t="s">
        <v>626</v>
      </c>
      <c r="E229" s="33" t="s">
        <v>627</v>
      </c>
      <c r="F229" s="48">
        <v>19</v>
      </c>
    </row>
    <row r="230" spans="1:6">
      <c r="A230" s="47" t="s">
        <v>742</v>
      </c>
      <c r="B230" s="32" t="s">
        <v>510</v>
      </c>
      <c r="C230" s="33" t="s">
        <v>743</v>
      </c>
      <c r="D230" s="32" t="s">
        <v>605</v>
      </c>
      <c r="E230" s="33" t="s">
        <v>606</v>
      </c>
      <c r="F230" s="48">
        <v>19</v>
      </c>
    </row>
    <row r="231" spans="1:6">
      <c r="A231" s="47" t="s">
        <v>744</v>
      </c>
      <c r="B231" s="32" t="s">
        <v>510</v>
      </c>
      <c r="C231" s="33" t="s">
        <v>265</v>
      </c>
      <c r="D231" s="32" t="s">
        <v>674</v>
      </c>
      <c r="E231" s="33" t="s">
        <v>675</v>
      </c>
      <c r="F231" s="48">
        <v>18</v>
      </c>
    </row>
    <row r="232" spans="1:6">
      <c r="A232" s="47" t="s">
        <v>267</v>
      </c>
      <c r="B232" s="32" t="s">
        <v>510</v>
      </c>
      <c r="C232" s="33" t="s">
        <v>745</v>
      </c>
      <c r="D232" s="32" t="s">
        <v>746</v>
      </c>
      <c r="E232" s="33" t="s">
        <v>747</v>
      </c>
      <c r="F232" s="48">
        <v>19</v>
      </c>
    </row>
    <row r="233" spans="1:6">
      <c r="A233" s="47" t="s">
        <v>268</v>
      </c>
      <c r="B233" s="32" t="s">
        <v>510</v>
      </c>
      <c r="C233" s="33" t="s">
        <v>748</v>
      </c>
      <c r="D233" s="32" t="s">
        <v>733</v>
      </c>
      <c r="E233" s="33" t="s">
        <v>716</v>
      </c>
      <c r="F233" s="48">
        <v>12</v>
      </c>
    </row>
    <row r="234" spans="1:6">
      <c r="A234" s="47" t="s">
        <v>269</v>
      </c>
      <c r="B234" s="32" t="s">
        <v>510</v>
      </c>
      <c r="C234" s="33" t="s">
        <v>749</v>
      </c>
      <c r="D234" s="32" t="s">
        <v>750</v>
      </c>
      <c r="E234" s="33" t="s">
        <v>751</v>
      </c>
      <c r="F234" s="48">
        <v>12</v>
      </c>
    </row>
    <row r="235" spans="1:6">
      <c r="A235" s="47" t="s">
        <v>752</v>
      </c>
      <c r="B235" s="32" t="s">
        <v>510</v>
      </c>
      <c r="C235" s="33" t="s">
        <v>753</v>
      </c>
      <c r="D235" s="32" t="s">
        <v>754</v>
      </c>
      <c r="E235" s="33" t="s">
        <v>755</v>
      </c>
      <c r="F235" s="48">
        <v>19</v>
      </c>
    </row>
    <row r="236" spans="1:6">
      <c r="A236" s="47" t="s">
        <v>756</v>
      </c>
      <c r="B236" s="32" t="s">
        <v>510</v>
      </c>
      <c r="C236" s="33" t="s">
        <v>274</v>
      </c>
      <c r="D236" s="32" t="s">
        <v>757</v>
      </c>
      <c r="E236" s="33" t="s">
        <v>758</v>
      </c>
      <c r="F236" s="48">
        <v>19</v>
      </c>
    </row>
    <row r="237" spans="1:6">
      <c r="A237" s="47" t="s">
        <v>759</v>
      </c>
      <c r="B237" s="32" t="s">
        <v>510</v>
      </c>
      <c r="C237" s="33" t="s">
        <v>760</v>
      </c>
      <c r="D237" s="32" t="s">
        <v>761</v>
      </c>
      <c r="E237" s="33" t="s">
        <v>762</v>
      </c>
      <c r="F237" s="48">
        <v>18</v>
      </c>
    </row>
    <row r="238" spans="1:6">
      <c r="A238" s="47" t="s">
        <v>763</v>
      </c>
      <c r="B238" s="32" t="s">
        <v>510</v>
      </c>
      <c r="C238" s="33" t="s">
        <v>764</v>
      </c>
      <c r="D238" s="32" t="s">
        <v>765</v>
      </c>
      <c r="E238" s="33" t="s">
        <v>766</v>
      </c>
      <c r="F238" s="48">
        <v>19</v>
      </c>
    </row>
    <row r="239" spans="1:6">
      <c r="A239" s="47" t="s">
        <v>767</v>
      </c>
      <c r="B239" s="32" t="s">
        <v>510</v>
      </c>
      <c r="C239" s="33" t="s">
        <v>276</v>
      </c>
      <c r="D239" s="32" t="s">
        <v>768</v>
      </c>
      <c r="E239" s="33" t="s">
        <v>769</v>
      </c>
      <c r="F239" s="48">
        <v>19</v>
      </c>
    </row>
    <row r="240" spans="1:6">
      <c r="A240" s="47" t="s">
        <v>770</v>
      </c>
      <c r="B240" s="32" t="s">
        <v>510</v>
      </c>
      <c r="C240" s="33" t="s">
        <v>771</v>
      </c>
      <c r="D240" s="32" t="s">
        <v>636</v>
      </c>
      <c r="E240" s="33" t="s">
        <v>637</v>
      </c>
      <c r="F240" s="48">
        <v>19</v>
      </c>
    </row>
    <row r="241" spans="1:6">
      <c r="A241" s="47" t="s">
        <v>772</v>
      </c>
      <c r="B241" s="32" t="s">
        <v>510</v>
      </c>
      <c r="C241" s="33" t="s">
        <v>773</v>
      </c>
      <c r="D241" s="32" t="s">
        <v>581</v>
      </c>
      <c r="E241" s="33" t="s">
        <v>582</v>
      </c>
      <c r="F241" s="48">
        <v>12</v>
      </c>
    </row>
    <row r="242" spans="1:6">
      <c r="A242" s="47" t="s">
        <v>774</v>
      </c>
      <c r="B242" s="32" t="s">
        <v>510</v>
      </c>
      <c r="C242" s="33" t="s">
        <v>775</v>
      </c>
      <c r="D242" s="32" t="s">
        <v>776</v>
      </c>
      <c r="E242" s="33" t="s">
        <v>507</v>
      </c>
      <c r="F242" s="48">
        <v>19</v>
      </c>
    </row>
    <row r="243" spans="1:6">
      <c r="A243" s="47" t="s">
        <v>777</v>
      </c>
      <c r="B243" s="32" t="s">
        <v>510</v>
      </c>
      <c r="C243" s="33" t="s">
        <v>778</v>
      </c>
      <c r="D243" s="32" t="s">
        <v>779</v>
      </c>
      <c r="E243" s="33" t="s">
        <v>780</v>
      </c>
      <c r="F243" s="48">
        <v>19</v>
      </c>
    </row>
    <row r="244" spans="1:6">
      <c r="A244" s="47" t="s">
        <v>781</v>
      </c>
      <c r="B244" s="32" t="s">
        <v>510</v>
      </c>
      <c r="C244" s="33" t="s">
        <v>782</v>
      </c>
      <c r="D244" s="32" t="s">
        <v>783</v>
      </c>
      <c r="E244" s="33" t="s">
        <v>784</v>
      </c>
      <c r="F244" s="48">
        <v>12</v>
      </c>
    </row>
    <row r="245" spans="1:6">
      <c r="A245" s="47" t="s">
        <v>785</v>
      </c>
      <c r="B245" s="32" t="s">
        <v>510</v>
      </c>
      <c r="C245" s="33" t="s">
        <v>277</v>
      </c>
      <c r="D245" s="32" t="s">
        <v>786</v>
      </c>
      <c r="E245" s="33" t="s">
        <v>787</v>
      </c>
      <c r="F245" s="48">
        <v>19</v>
      </c>
    </row>
    <row r="246" spans="1:6">
      <c r="A246" s="47" t="s">
        <v>788</v>
      </c>
      <c r="B246" s="32" t="s">
        <v>510</v>
      </c>
      <c r="C246" s="33" t="s">
        <v>278</v>
      </c>
      <c r="D246" s="32" t="s">
        <v>789</v>
      </c>
      <c r="E246" s="33" t="s">
        <v>790</v>
      </c>
      <c r="F246" s="48">
        <v>12</v>
      </c>
    </row>
    <row r="247" spans="1:6">
      <c r="A247" s="47" t="s">
        <v>791</v>
      </c>
      <c r="B247" s="32" t="s">
        <v>510</v>
      </c>
      <c r="C247" s="33" t="s">
        <v>248</v>
      </c>
      <c r="D247" s="32"/>
      <c r="E247" s="33"/>
      <c r="F247" s="48">
        <v>12</v>
      </c>
    </row>
    <row r="248" spans="1:6">
      <c r="A248" s="47" t="s">
        <v>792</v>
      </c>
      <c r="B248" s="32" t="s">
        <v>510</v>
      </c>
      <c r="C248" s="33" t="s">
        <v>793</v>
      </c>
      <c r="D248" s="32" t="s">
        <v>794</v>
      </c>
      <c r="E248" s="33" t="s">
        <v>795</v>
      </c>
      <c r="F248" s="48">
        <v>12</v>
      </c>
    </row>
    <row r="249" spans="1:6">
      <c r="A249" s="47" t="s">
        <v>796</v>
      </c>
      <c r="B249" s="32" t="s">
        <v>510</v>
      </c>
      <c r="C249" s="33" t="s">
        <v>797</v>
      </c>
      <c r="D249" s="32" t="s">
        <v>798</v>
      </c>
      <c r="E249" s="33" t="s">
        <v>799</v>
      </c>
      <c r="F249" s="48">
        <v>12</v>
      </c>
    </row>
    <row r="250" spans="1:6">
      <c r="A250" s="47" t="s">
        <v>800</v>
      </c>
      <c r="B250" s="32" t="s">
        <v>510</v>
      </c>
      <c r="C250" s="33" t="s">
        <v>801</v>
      </c>
      <c r="D250" s="32" t="s">
        <v>802</v>
      </c>
      <c r="E250" s="33" t="s">
        <v>803</v>
      </c>
      <c r="F250" s="48">
        <v>19</v>
      </c>
    </row>
    <row r="251" spans="1:6">
      <c r="A251" s="49" t="s">
        <v>804</v>
      </c>
      <c r="B251" s="50" t="s">
        <v>510</v>
      </c>
      <c r="C251" s="51" t="s">
        <v>255</v>
      </c>
      <c r="D251" s="52" t="s">
        <v>805</v>
      </c>
      <c r="E251" s="51" t="s">
        <v>806</v>
      </c>
      <c r="F251" s="53">
        <v>12</v>
      </c>
    </row>
    <row r="252" spans="1:6">
      <c r="A252" s="54" t="s">
        <v>807</v>
      </c>
      <c r="B252" s="55" t="s">
        <v>808</v>
      </c>
      <c r="C252" s="27" t="s">
        <v>256</v>
      </c>
      <c r="D252" s="26" t="s">
        <v>809</v>
      </c>
      <c r="E252" s="27" t="s">
        <v>810</v>
      </c>
      <c r="F252" s="28">
        <v>19</v>
      </c>
    </row>
    <row r="253" spans="1:6">
      <c r="A253" s="47" t="s">
        <v>811</v>
      </c>
      <c r="B253" s="32" t="s">
        <v>808</v>
      </c>
      <c r="C253" s="33" t="s">
        <v>812</v>
      </c>
      <c r="D253" s="32" t="s">
        <v>813</v>
      </c>
      <c r="E253" s="33" t="s">
        <v>814</v>
      </c>
      <c r="F253" s="48">
        <v>12</v>
      </c>
    </row>
    <row r="254" spans="1:6">
      <c r="A254" s="47" t="s">
        <v>815</v>
      </c>
      <c r="B254" s="32" t="s">
        <v>808</v>
      </c>
      <c r="C254" s="33" t="s">
        <v>259</v>
      </c>
      <c r="D254" s="32" t="s">
        <v>816</v>
      </c>
      <c r="E254" s="33" t="s">
        <v>817</v>
      </c>
      <c r="F254" s="48">
        <v>19</v>
      </c>
    </row>
    <row r="255" spans="1:6">
      <c r="A255" s="47" t="s">
        <v>818</v>
      </c>
      <c r="B255" s="32" t="s">
        <v>808</v>
      </c>
      <c r="C255" s="33" t="s">
        <v>260</v>
      </c>
      <c r="D255" s="32" t="s">
        <v>819</v>
      </c>
      <c r="E255" s="33" t="s">
        <v>820</v>
      </c>
      <c r="F255" s="48">
        <v>12</v>
      </c>
    </row>
    <row r="256" spans="1:6">
      <c r="A256" s="47" t="s">
        <v>821</v>
      </c>
      <c r="B256" s="32" t="s">
        <v>808</v>
      </c>
      <c r="C256" s="33" t="s">
        <v>822</v>
      </c>
      <c r="D256" s="32" t="s">
        <v>823</v>
      </c>
      <c r="E256" s="33" t="s">
        <v>824</v>
      </c>
      <c r="F256" s="48">
        <v>11</v>
      </c>
    </row>
    <row r="257" spans="1:6">
      <c r="A257" s="47" t="s">
        <v>825</v>
      </c>
      <c r="B257" s="32" t="s">
        <v>808</v>
      </c>
      <c r="C257" s="33" t="s">
        <v>826</v>
      </c>
      <c r="D257" s="32" t="s">
        <v>827</v>
      </c>
      <c r="E257" s="33" t="s">
        <v>828</v>
      </c>
      <c r="F257" s="48">
        <v>19</v>
      </c>
    </row>
    <row r="258" spans="1:6">
      <c r="A258" s="54" t="s">
        <v>829</v>
      </c>
      <c r="B258" s="55" t="s">
        <v>830</v>
      </c>
      <c r="C258" s="56" t="s">
        <v>831</v>
      </c>
      <c r="D258" s="57"/>
      <c r="E258" s="56" t="s">
        <v>832</v>
      </c>
      <c r="F258" s="58">
        <v>8</v>
      </c>
    </row>
    <row r="259" spans="1:6">
      <c r="A259" s="47" t="s">
        <v>833</v>
      </c>
      <c r="B259" s="32" t="s">
        <v>830</v>
      </c>
      <c r="C259" s="33" t="s">
        <v>834</v>
      </c>
      <c r="D259" s="59"/>
      <c r="E259" s="33" t="s">
        <v>835</v>
      </c>
      <c r="F259" s="48">
        <v>8</v>
      </c>
    </row>
    <row r="260" spans="1:6">
      <c r="A260" s="47" t="s">
        <v>836</v>
      </c>
      <c r="B260" s="32" t="s">
        <v>830</v>
      </c>
      <c r="C260" s="33" t="s">
        <v>837</v>
      </c>
      <c r="D260" s="59"/>
      <c r="E260" s="33" t="s">
        <v>838</v>
      </c>
      <c r="F260" s="48">
        <v>10</v>
      </c>
    </row>
    <row r="261" spans="1:6">
      <c r="A261" s="47" t="s">
        <v>839</v>
      </c>
      <c r="B261" s="32" t="s">
        <v>830</v>
      </c>
      <c r="C261" s="33" t="s">
        <v>840</v>
      </c>
      <c r="D261" s="59"/>
      <c r="E261" s="33" t="s">
        <v>841</v>
      </c>
      <c r="F261" s="48">
        <v>10</v>
      </c>
    </row>
    <row r="262" spans="1:6">
      <c r="A262" s="47" t="s">
        <v>842</v>
      </c>
      <c r="B262" s="32" t="s">
        <v>830</v>
      </c>
      <c r="C262" s="33" t="s">
        <v>843</v>
      </c>
      <c r="D262" s="59"/>
      <c r="E262" s="33" t="s">
        <v>844</v>
      </c>
      <c r="F262" s="48">
        <v>10</v>
      </c>
    </row>
    <row r="263" spans="1:6">
      <c r="A263" s="47" t="s">
        <v>845</v>
      </c>
      <c r="B263" s="32" t="s">
        <v>830</v>
      </c>
      <c r="C263" s="33" t="s">
        <v>846</v>
      </c>
      <c r="D263" s="59"/>
      <c r="E263" s="33" t="s">
        <v>847</v>
      </c>
      <c r="F263" s="48">
        <v>10</v>
      </c>
    </row>
    <row r="264" spans="1:6">
      <c r="A264" s="60" t="s">
        <v>848</v>
      </c>
      <c r="B264" s="52" t="s">
        <v>830</v>
      </c>
      <c r="C264" s="51" t="s">
        <v>849</v>
      </c>
      <c r="D264" s="61"/>
      <c r="E264" s="51" t="s">
        <v>850</v>
      </c>
      <c r="F264" s="53">
        <v>10</v>
      </c>
    </row>
    <row r="265" spans="1:6">
      <c r="A265" s="54" t="s">
        <v>851</v>
      </c>
      <c r="B265" s="55" t="s">
        <v>852</v>
      </c>
      <c r="C265" s="56" t="s">
        <v>853</v>
      </c>
      <c r="D265" s="57"/>
      <c r="E265" s="56" t="s">
        <v>853</v>
      </c>
      <c r="F265" s="58">
        <v>5</v>
      </c>
    </row>
    <row r="266" spans="1:6">
      <c r="A266" s="47" t="s">
        <v>854</v>
      </c>
      <c r="B266" s="32" t="s">
        <v>852</v>
      </c>
      <c r="C266" s="33" t="s">
        <v>855</v>
      </c>
      <c r="D266" s="59"/>
      <c r="E266" s="33" t="s">
        <v>855</v>
      </c>
      <c r="F266" s="48">
        <v>5</v>
      </c>
    </row>
    <row r="267" spans="1:6">
      <c r="A267" s="47" t="s">
        <v>856</v>
      </c>
      <c r="B267" s="32" t="s">
        <v>852</v>
      </c>
      <c r="C267" s="33" t="s">
        <v>857</v>
      </c>
      <c r="D267" s="59"/>
      <c r="E267" s="33" t="s">
        <v>858</v>
      </c>
      <c r="F267" s="48">
        <v>5</v>
      </c>
    </row>
    <row r="268" spans="1:6">
      <c r="A268" s="47" t="s">
        <v>859</v>
      </c>
      <c r="B268" s="32" t="s">
        <v>852</v>
      </c>
      <c r="C268" s="33" t="s">
        <v>860</v>
      </c>
      <c r="D268" s="59"/>
      <c r="E268" s="33" t="s">
        <v>860</v>
      </c>
      <c r="F268" s="48">
        <v>5</v>
      </c>
    </row>
    <row r="269" spans="1:6">
      <c r="A269" s="47" t="s">
        <v>861</v>
      </c>
      <c r="B269" s="32" t="s">
        <v>852</v>
      </c>
      <c r="C269" s="33" t="s">
        <v>862</v>
      </c>
      <c r="D269" s="59"/>
      <c r="E269" s="33" t="s">
        <v>862</v>
      </c>
      <c r="F269" s="48">
        <v>5</v>
      </c>
    </row>
    <row r="270" spans="1:6">
      <c r="A270" s="47" t="s">
        <v>863</v>
      </c>
      <c r="B270" s="32" t="s">
        <v>852</v>
      </c>
      <c r="C270" s="33" t="s">
        <v>864</v>
      </c>
      <c r="D270" s="59"/>
      <c r="E270" s="33" t="s">
        <v>864</v>
      </c>
      <c r="F270" s="48">
        <v>4</v>
      </c>
    </row>
    <row r="271" spans="1:6">
      <c r="A271" s="47" t="s">
        <v>240</v>
      </c>
      <c r="B271" s="32" t="s">
        <v>852</v>
      </c>
      <c r="C271" s="33" t="s">
        <v>865</v>
      </c>
      <c r="D271" s="59"/>
      <c r="E271" s="33" t="s">
        <v>865</v>
      </c>
      <c r="F271" s="48">
        <v>5</v>
      </c>
    </row>
    <row r="272" spans="1:6">
      <c r="A272" s="47" t="s">
        <v>866</v>
      </c>
      <c r="B272" s="32" t="s">
        <v>852</v>
      </c>
      <c r="C272" s="33" t="s">
        <v>867</v>
      </c>
      <c r="D272" s="59"/>
      <c r="E272" s="33" t="s">
        <v>867</v>
      </c>
      <c r="F272" s="48">
        <v>5</v>
      </c>
    </row>
    <row r="273" spans="1:6">
      <c r="A273" s="47" t="s">
        <v>868</v>
      </c>
      <c r="B273" s="32" t="s">
        <v>852</v>
      </c>
      <c r="C273" s="33" t="s">
        <v>869</v>
      </c>
      <c r="D273" s="59"/>
      <c r="E273" s="33" t="s">
        <v>870</v>
      </c>
      <c r="F273" s="48">
        <v>5</v>
      </c>
    </row>
    <row r="274" spans="1:6">
      <c r="A274" s="47" t="s">
        <v>871</v>
      </c>
      <c r="B274" s="32" t="s">
        <v>852</v>
      </c>
      <c r="C274" s="33" t="s">
        <v>872</v>
      </c>
      <c r="D274" s="59"/>
      <c r="E274" s="33" t="s">
        <v>872</v>
      </c>
      <c r="F274" s="48">
        <v>5</v>
      </c>
    </row>
    <row r="275" spans="1:6">
      <c r="A275" s="47" t="s">
        <v>873</v>
      </c>
      <c r="B275" s="32" t="s">
        <v>852</v>
      </c>
      <c r="C275" s="33" t="s">
        <v>874</v>
      </c>
      <c r="D275" s="59"/>
      <c r="E275" s="33" t="s">
        <v>874</v>
      </c>
      <c r="F275" s="48">
        <v>5</v>
      </c>
    </row>
    <row r="276" spans="1:6">
      <c r="A276" s="47" t="s">
        <v>875</v>
      </c>
      <c r="B276" s="32" t="s">
        <v>852</v>
      </c>
      <c r="C276" s="33" t="s">
        <v>876</v>
      </c>
      <c r="D276" s="59"/>
      <c r="E276" s="33" t="s">
        <v>876</v>
      </c>
      <c r="F276" s="48">
        <v>5</v>
      </c>
    </row>
    <row r="277" spans="1:6">
      <c r="A277" s="47" t="s">
        <v>877</v>
      </c>
      <c r="B277" s="32" t="s">
        <v>852</v>
      </c>
      <c r="C277" s="33" t="s">
        <v>878</v>
      </c>
      <c r="D277" s="59"/>
      <c r="E277" s="33" t="s">
        <v>878</v>
      </c>
      <c r="F277" s="48">
        <v>5</v>
      </c>
    </row>
    <row r="278" spans="1:6">
      <c r="A278" s="47" t="s">
        <v>879</v>
      </c>
      <c r="B278" s="32" t="s">
        <v>852</v>
      </c>
      <c r="C278" s="33" t="s">
        <v>880</v>
      </c>
      <c r="D278" s="59"/>
      <c r="E278" s="33" t="s">
        <v>880</v>
      </c>
      <c r="F278" s="48">
        <v>5</v>
      </c>
    </row>
    <row r="279" spans="1:6">
      <c r="A279" s="47" t="s">
        <v>881</v>
      </c>
      <c r="B279" s="32" t="s">
        <v>852</v>
      </c>
      <c r="C279" s="33" t="s">
        <v>882</v>
      </c>
      <c r="D279" s="59"/>
      <c r="E279" s="33" t="s">
        <v>882</v>
      </c>
      <c r="F279" s="48">
        <v>5</v>
      </c>
    </row>
    <row r="280" spans="1:6">
      <c r="A280" s="47" t="s">
        <v>883</v>
      </c>
      <c r="B280" s="32" t="s">
        <v>852</v>
      </c>
      <c r="C280" s="33" t="s">
        <v>884</v>
      </c>
      <c r="D280" s="59"/>
      <c r="E280" s="33" t="s">
        <v>884</v>
      </c>
      <c r="F280" s="48">
        <v>5</v>
      </c>
    </row>
    <row r="281" spans="1:6">
      <c r="A281" s="47" t="s">
        <v>885</v>
      </c>
      <c r="B281" s="32" t="s">
        <v>852</v>
      </c>
      <c r="C281" s="33" t="s">
        <v>886</v>
      </c>
      <c r="D281" s="59"/>
      <c r="E281" s="33" t="s">
        <v>886</v>
      </c>
      <c r="F281" s="48">
        <v>5</v>
      </c>
    </row>
    <row r="282" spans="1:6">
      <c r="A282" s="47" t="s">
        <v>887</v>
      </c>
      <c r="B282" s="32" t="s">
        <v>852</v>
      </c>
      <c r="C282" s="33" t="s">
        <v>888</v>
      </c>
      <c r="D282" s="59"/>
      <c r="E282" s="33" t="s">
        <v>888</v>
      </c>
      <c r="F282" s="48">
        <v>5</v>
      </c>
    </row>
    <row r="283" spans="1:6">
      <c r="A283" s="47" t="s">
        <v>889</v>
      </c>
      <c r="B283" s="32" t="s">
        <v>852</v>
      </c>
      <c r="C283" s="33" t="s">
        <v>890</v>
      </c>
      <c r="D283" s="59"/>
      <c r="E283" s="33" t="s">
        <v>890</v>
      </c>
      <c r="F283" s="48">
        <v>5</v>
      </c>
    </row>
    <row r="284" spans="1:6">
      <c r="A284" s="47" t="s">
        <v>891</v>
      </c>
      <c r="B284" s="32" t="s">
        <v>852</v>
      </c>
      <c r="C284" s="33" t="s">
        <v>892</v>
      </c>
      <c r="D284" s="59"/>
      <c r="E284" s="33" t="s">
        <v>892</v>
      </c>
      <c r="F284" s="48">
        <v>5</v>
      </c>
    </row>
    <row r="285" spans="1:6">
      <c r="A285" s="47" t="s">
        <v>893</v>
      </c>
      <c r="B285" s="32" t="s">
        <v>852</v>
      </c>
      <c r="C285" s="33" t="s">
        <v>894</v>
      </c>
      <c r="D285" s="59"/>
      <c r="E285" s="33" t="s">
        <v>894</v>
      </c>
      <c r="F285" s="48">
        <v>5</v>
      </c>
    </row>
    <row r="286" spans="1:6">
      <c r="A286" s="47" t="s">
        <v>895</v>
      </c>
      <c r="B286" s="32" t="s">
        <v>852</v>
      </c>
      <c r="C286" s="33" t="s">
        <v>896</v>
      </c>
      <c r="D286" s="59"/>
      <c r="E286" s="33" t="s">
        <v>896</v>
      </c>
      <c r="F286" s="48">
        <v>5</v>
      </c>
    </row>
    <row r="287" spans="1:6">
      <c r="A287" s="47" t="s">
        <v>897</v>
      </c>
      <c r="B287" s="32" t="s">
        <v>852</v>
      </c>
      <c r="C287" s="33" t="s">
        <v>898</v>
      </c>
      <c r="D287" s="59"/>
      <c r="E287" s="33" t="s">
        <v>899</v>
      </c>
      <c r="F287" s="48">
        <v>5</v>
      </c>
    </row>
    <row r="288" spans="1:6">
      <c r="A288" s="47" t="s">
        <v>900</v>
      </c>
      <c r="B288" s="32" t="s">
        <v>852</v>
      </c>
      <c r="C288" s="33" t="s">
        <v>901</v>
      </c>
      <c r="D288" s="59"/>
      <c r="E288" s="33" t="s">
        <v>901</v>
      </c>
      <c r="F288" s="48">
        <v>5</v>
      </c>
    </row>
    <row r="289" spans="1:6">
      <c r="A289" s="47" t="s">
        <v>902</v>
      </c>
      <c r="B289" s="32" t="s">
        <v>852</v>
      </c>
      <c r="C289" s="33" t="s">
        <v>903</v>
      </c>
      <c r="D289" s="59"/>
      <c r="E289" s="33" t="s">
        <v>903</v>
      </c>
      <c r="F289" s="48">
        <v>5</v>
      </c>
    </row>
    <row r="290" spans="1:6">
      <c r="A290" s="47" t="s">
        <v>904</v>
      </c>
      <c r="B290" s="32" t="s">
        <v>852</v>
      </c>
      <c r="C290" s="33" t="s">
        <v>905</v>
      </c>
      <c r="D290" s="59"/>
      <c r="E290" s="33" t="s">
        <v>905</v>
      </c>
      <c r="F290" s="48">
        <v>5</v>
      </c>
    </row>
    <row r="291" spans="1:6">
      <c r="A291" s="47" t="s">
        <v>906</v>
      </c>
      <c r="B291" s="32" t="s">
        <v>852</v>
      </c>
      <c r="C291" s="33" t="s">
        <v>907</v>
      </c>
      <c r="D291" s="59"/>
      <c r="E291" s="33" t="s">
        <v>907</v>
      </c>
      <c r="F291" s="48">
        <v>5</v>
      </c>
    </row>
    <row r="292" spans="1:6">
      <c r="A292" s="47" t="s">
        <v>908</v>
      </c>
      <c r="B292" s="32" t="s">
        <v>852</v>
      </c>
      <c r="C292" s="33" t="s">
        <v>909</v>
      </c>
      <c r="D292" s="59"/>
      <c r="E292" s="33" t="s">
        <v>909</v>
      </c>
      <c r="F292" s="48">
        <v>5</v>
      </c>
    </row>
    <row r="293" spans="1:6">
      <c r="A293" s="47" t="s">
        <v>910</v>
      </c>
      <c r="B293" s="32" t="s">
        <v>852</v>
      </c>
      <c r="C293" s="33" t="s">
        <v>911</v>
      </c>
      <c r="D293" s="59"/>
      <c r="E293" s="33" t="s">
        <v>912</v>
      </c>
      <c r="F293" s="48">
        <v>5</v>
      </c>
    </row>
    <row r="294" spans="1:6">
      <c r="A294" s="47" t="s">
        <v>913</v>
      </c>
      <c r="B294" s="32" t="s">
        <v>852</v>
      </c>
      <c r="C294" s="33" t="s">
        <v>914</v>
      </c>
      <c r="D294" s="59"/>
      <c r="E294" s="33" t="s">
        <v>914</v>
      </c>
      <c r="F294" s="48">
        <v>5</v>
      </c>
    </row>
    <row r="295" spans="1:6">
      <c r="A295" s="47" t="s">
        <v>915</v>
      </c>
      <c r="B295" s="32" t="s">
        <v>852</v>
      </c>
      <c r="C295" s="33" t="s">
        <v>916</v>
      </c>
      <c r="D295" s="59"/>
      <c r="E295" s="33" t="s">
        <v>916</v>
      </c>
      <c r="F295" s="48">
        <v>5</v>
      </c>
    </row>
    <row r="296" spans="1:6">
      <c r="A296" s="47" t="s">
        <v>917</v>
      </c>
      <c r="B296" s="32" t="s">
        <v>852</v>
      </c>
      <c r="C296" s="33" t="s">
        <v>918</v>
      </c>
      <c r="D296" s="59"/>
      <c r="E296" s="33" t="s">
        <v>918</v>
      </c>
      <c r="F296" s="48">
        <v>5</v>
      </c>
    </row>
    <row r="297" spans="1:6">
      <c r="A297" s="47" t="s">
        <v>919</v>
      </c>
      <c r="B297" s="32" t="s">
        <v>852</v>
      </c>
      <c r="C297" s="33" t="s">
        <v>920</v>
      </c>
      <c r="D297" s="59"/>
      <c r="E297" s="33" t="s">
        <v>920</v>
      </c>
      <c r="F297" s="48">
        <v>5</v>
      </c>
    </row>
    <row r="298" spans="1:6">
      <c r="A298" s="47" t="s">
        <v>921</v>
      </c>
      <c r="B298" s="32" t="s">
        <v>852</v>
      </c>
      <c r="C298" s="33" t="s">
        <v>922</v>
      </c>
      <c r="D298" s="59"/>
      <c r="E298" s="33" t="s">
        <v>922</v>
      </c>
      <c r="F298" s="48">
        <v>5</v>
      </c>
    </row>
    <row r="299" spans="1:6">
      <c r="A299" s="47" t="s">
        <v>241</v>
      </c>
      <c r="B299" s="32" t="s">
        <v>852</v>
      </c>
      <c r="C299" s="33" t="s">
        <v>923</v>
      </c>
      <c r="D299" s="59"/>
      <c r="E299" s="33" t="s">
        <v>924</v>
      </c>
      <c r="F299" s="48">
        <v>3</v>
      </c>
    </row>
    <row r="300" spans="1:6">
      <c r="A300" s="47" t="s">
        <v>242</v>
      </c>
      <c r="B300" s="32" t="s">
        <v>852</v>
      </c>
      <c r="C300" s="33" t="s">
        <v>925</v>
      </c>
      <c r="D300" s="59"/>
      <c r="E300" s="33" t="s">
        <v>925</v>
      </c>
      <c r="F300" s="48">
        <v>5</v>
      </c>
    </row>
    <row r="301" spans="1:6">
      <c r="A301" s="47" t="s">
        <v>243</v>
      </c>
      <c r="B301" s="32" t="s">
        <v>852</v>
      </c>
      <c r="C301" s="33" t="s">
        <v>926</v>
      </c>
      <c r="D301" s="59"/>
      <c r="E301" s="33" t="s">
        <v>926</v>
      </c>
      <c r="F301" s="48">
        <v>5</v>
      </c>
    </row>
    <row r="302" spans="1:6">
      <c r="A302" s="47" t="s">
        <v>244</v>
      </c>
      <c r="B302" s="32" t="s">
        <v>852</v>
      </c>
      <c r="C302" s="33" t="s">
        <v>927</v>
      </c>
      <c r="D302" s="59"/>
      <c r="E302" s="33" t="s">
        <v>927</v>
      </c>
      <c r="F302" s="48">
        <v>5</v>
      </c>
    </row>
    <row r="303" spans="1:6">
      <c r="A303" s="60" t="s">
        <v>928</v>
      </c>
      <c r="B303" s="52" t="s">
        <v>852</v>
      </c>
      <c r="C303" s="51" t="s">
        <v>929</v>
      </c>
      <c r="D303" s="61"/>
      <c r="E303" s="51" t="s">
        <v>929</v>
      </c>
      <c r="F303" s="53">
        <v>5</v>
      </c>
    </row>
    <row r="304" spans="1:6">
      <c r="A304" s="54" t="s">
        <v>930</v>
      </c>
      <c r="B304" s="55" t="s">
        <v>931</v>
      </c>
      <c r="C304" s="56" t="s">
        <v>932</v>
      </c>
      <c r="D304" s="55" t="s">
        <v>933</v>
      </c>
      <c r="E304" s="56" t="s">
        <v>934</v>
      </c>
      <c r="F304" s="58">
        <v>19</v>
      </c>
    </row>
    <row r="305" spans="1:6">
      <c r="A305" s="47" t="s">
        <v>935</v>
      </c>
      <c r="B305" s="32" t="s">
        <v>931</v>
      </c>
      <c r="C305" s="33" t="s">
        <v>936</v>
      </c>
      <c r="D305" s="32" t="s">
        <v>937</v>
      </c>
      <c r="E305" s="33" t="s">
        <v>747</v>
      </c>
      <c r="F305" s="48">
        <v>12</v>
      </c>
    </row>
    <row r="306" spans="1:6">
      <c r="A306" s="47" t="s">
        <v>938</v>
      </c>
      <c r="B306" s="32" t="s">
        <v>931</v>
      </c>
      <c r="C306" s="33" t="s">
        <v>939</v>
      </c>
      <c r="D306" s="32" t="s">
        <v>940</v>
      </c>
      <c r="E306" s="33" t="s">
        <v>941</v>
      </c>
      <c r="F306" s="48">
        <v>19</v>
      </c>
    </row>
    <row r="307" spans="1:6">
      <c r="A307" s="47" t="s">
        <v>942</v>
      </c>
      <c r="B307" s="32" t="s">
        <v>931</v>
      </c>
      <c r="C307" s="33" t="s">
        <v>943</v>
      </c>
      <c r="D307" s="32" t="s">
        <v>738</v>
      </c>
      <c r="E307" s="33" t="s">
        <v>739</v>
      </c>
      <c r="F307" s="48">
        <v>12</v>
      </c>
    </row>
    <row r="308" spans="1:6">
      <c r="A308" s="47" t="s">
        <v>944</v>
      </c>
      <c r="B308" s="32" t="s">
        <v>931</v>
      </c>
      <c r="C308" s="33" t="s">
        <v>945</v>
      </c>
      <c r="D308" s="32" t="s">
        <v>946</v>
      </c>
      <c r="E308" s="33" t="s">
        <v>947</v>
      </c>
      <c r="F308" s="48">
        <v>12</v>
      </c>
    </row>
    <row r="309" spans="1:6">
      <c r="A309" s="47" t="s">
        <v>948</v>
      </c>
      <c r="B309" s="32" t="s">
        <v>931</v>
      </c>
      <c r="C309" s="33" t="s">
        <v>949</v>
      </c>
      <c r="D309" s="32" t="s">
        <v>950</v>
      </c>
      <c r="E309" s="33" t="s">
        <v>951</v>
      </c>
      <c r="F309" s="48">
        <v>19</v>
      </c>
    </row>
    <row r="310" spans="1:6">
      <c r="A310" s="47" t="s">
        <v>952</v>
      </c>
      <c r="B310" s="32" t="s">
        <v>931</v>
      </c>
      <c r="C310" s="33" t="s">
        <v>953</v>
      </c>
      <c r="D310" s="32" t="s">
        <v>954</v>
      </c>
      <c r="E310" s="33" t="s">
        <v>955</v>
      </c>
      <c r="F310" s="48">
        <v>19</v>
      </c>
    </row>
    <row r="311" spans="1:6">
      <c r="A311" s="47" t="s">
        <v>956</v>
      </c>
      <c r="B311" s="32" t="s">
        <v>931</v>
      </c>
      <c r="C311" s="33" t="s">
        <v>957</v>
      </c>
      <c r="D311" s="32" t="s">
        <v>958</v>
      </c>
      <c r="E311" s="33" t="s">
        <v>959</v>
      </c>
      <c r="F311" s="48">
        <v>12</v>
      </c>
    </row>
    <row r="312" spans="1:6">
      <c r="A312" s="47" t="s">
        <v>960</v>
      </c>
      <c r="B312" s="32" t="s">
        <v>961</v>
      </c>
      <c r="C312" s="33" t="s">
        <v>962</v>
      </c>
      <c r="D312" s="32" t="s">
        <v>963</v>
      </c>
      <c r="E312" s="33" t="s">
        <v>964</v>
      </c>
      <c r="F312" s="48">
        <v>19</v>
      </c>
    </row>
    <row r="313" spans="1:6">
      <c r="A313" s="47" t="s">
        <v>965</v>
      </c>
      <c r="B313" s="32" t="s">
        <v>961</v>
      </c>
      <c r="C313" s="33" t="s">
        <v>966</v>
      </c>
      <c r="D313" s="32" t="s">
        <v>967</v>
      </c>
      <c r="E313" s="33" t="s">
        <v>968</v>
      </c>
      <c r="F313" s="48">
        <v>5</v>
      </c>
    </row>
    <row r="314" spans="1:6">
      <c r="A314" s="47" t="s">
        <v>969</v>
      </c>
      <c r="B314" s="32" t="s">
        <v>961</v>
      </c>
      <c r="C314" s="33" t="s">
        <v>970</v>
      </c>
      <c r="D314" s="32" t="s">
        <v>963</v>
      </c>
      <c r="E314" s="33" t="s">
        <v>964</v>
      </c>
      <c r="F314" s="48">
        <v>19</v>
      </c>
    </row>
    <row r="315" spans="1:6">
      <c r="A315" s="47" t="s">
        <v>971</v>
      </c>
      <c r="B315" s="32" t="s">
        <v>972</v>
      </c>
      <c r="C315" s="33" t="s">
        <v>973</v>
      </c>
      <c r="D315" s="32" t="s">
        <v>974</v>
      </c>
      <c r="E315" s="33" t="s">
        <v>975</v>
      </c>
      <c r="F315" s="48">
        <v>20</v>
      </c>
    </row>
    <row r="316" spans="1:6">
      <c r="A316" s="47" t="s">
        <v>976</v>
      </c>
      <c r="B316" s="32" t="s">
        <v>972</v>
      </c>
      <c r="C316" s="33" t="s">
        <v>977</v>
      </c>
      <c r="D316" s="32" t="s">
        <v>978</v>
      </c>
      <c r="E316" s="33" t="s">
        <v>979</v>
      </c>
      <c r="F316" s="48">
        <v>22</v>
      </c>
    </row>
    <row r="317" spans="1:6">
      <c r="A317" s="47" t="s">
        <v>980</v>
      </c>
      <c r="B317" s="32" t="s">
        <v>972</v>
      </c>
      <c r="C317" s="33" t="s">
        <v>981</v>
      </c>
      <c r="D317" s="32" t="s">
        <v>982</v>
      </c>
      <c r="E317" s="33" t="s">
        <v>983</v>
      </c>
      <c r="F317" s="48">
        <v>32</v>
      </c>
    </row>
    <row r="318" spans="1:6">
      <c r="A318" s="47" t="s">
        <v>984</v>
      </c>
      <c r="B318" s="32" t="s">
        <v>972</v>
      </c>
      <c r="C318" s="33" t="s">
        <v>985</v>
      </c>
      <c r="D318" s="32" t="s">
        <v>986</v>
      </c>
      <c r="E318" s="33" t="s">
        <v>987</v>
      </c>
      <c r="F318" s="48">
        <v>29</v>
      </c>
    </row>
    <row r="319" spans="1:6">
      <c r="A319" s="47" t="s">
        <v>988</v>
      </c>
      <c r="B319" s="32" t="s">
        <v>972</v>
      </c>
      <c r="C319" s="33" t="s">
        <v>989</v>
      </c>
      <c r="D319" s="32" t="s">
        <v>990</v>
      </c>
      <c r="E319" s="33" t="s">
        <v>991</v>
      </c>
      <c r="F319" s="48">
        <v>78</v>
      </c>
    </row>
    <row r="320" spans="1:6">
      <c r="A320" s="60" t="s">
        <v>992</v>
      </c>
      <c r="B320" s="52" t="s">
        <v>972</v>
      </c>
      <c r="C320" s="51" t="s">
        <v>993</v>
      </c>
      <c r="D320" s="62" t="s">
        <v>994</v>
      </c>
      <c r="E320" s="51" t="s">
        <v>995</v>
      </c>
      <c r="F320" s="53">
        <v>30</v>
      </c>
    </row>
    <row r="321" spans="1:6">
      <c r="A321" s="63" t="s">
        <v>996</v>
      </c>
      <c r="B321" s="64" t="s">
        <v>1380</v>
      </c>
      <c r="C321" s="65" t="s">
        <v>1381</v>
      </c>
      <c r="D321" s="66" t="s">
        <v>1382</v>
      </c>
      <c r="E321" s="66" t="s">
        <v>1383</v>
      </c>
      <c r="F321" s="28">
        <v>180</v>
      </c>
    </row>
    <row r="322" spans="1:6">
      <c r="A322" s="63" t="s">
        <v>998</v>
      </c>
      <c r="B322" s="64" t="s">
        <v>1380</v>
      </c>
      <c r="C322" s="67" t="s">
        <v>1384</v>
      </c>
      <c r="D322" s="68" t="s">
        <v>1385</v>
      </c>
      <c r="E322" s="68" t="s">
        <v>1386</v>
      </c>
      <c r="F322" s="48">
        <v>240</v>
      </c>
    </row>
    <row r="323" spans="1:6">
      <c r="A323" s="63" t="s">
        <v>1000</v>
      </c>
      <c r="B323" s="64" t="s">
        <v>1380</v>
      </c>
      <c r="C323" s="67" t="s">
        <v>1387</v>
      </c>
      <c r="D323" s="68" t="s">
        <v>1388</v>
      </c>
      <c r="E323" s="68" t="s">
        <v>1389</v>
      </c>
      <c r="F323" s="48">
        <v>135</v>
      </c>
    </row>
    <row r="324" spans="1:6">
      <c r="A324" s="63" t="s">
        <v>1002</v>
      </c>
      <c r="B324" s="64" t="s">
        <v>1380</v>
      </c>
      <c r="C324" s="67" t="s">
        <v>1390</v>
      </c>
      <c r="D324" s="68" t="s">
        <v>1391</v>
      </c>
      <c r="E324" s="68" t="s">
        <v>1392</v>
      </c>
      <c r="F324" s="48">
        <v>120</v>
      </c>
    </row>
    <row r="325" spans="1:6">
      <c r="A325" s="63" t="s">
        <v>1004</v>
      </c>
      <c r="B325" s="64" t="s">
        <v>1380</v>
      </c>
      <c r="C325" s="67" t="s">
        <v>1393</v>
      </c>
      <c r="D325" s="68" t="s">
        <v>1394</v>
      </c>
      <c r="E325" s="68" t="s">
        <v>1395</v>
      </c>
      <c r="F325" s="48">
        <v>93</v>
      </c>
    </row>
    <row r="326" spans="1:6">
      <c r="A326" s="63" t="s">
        <v>1006</v>
      </c>
      <c r="B326" s="64" t="s">
        <v>1380</v>
      </c>
      <c r="C326" s="67" t="s">
        <v>1396</v>
      </c>
      <c r="D326" s="68" t="s">
        <v>1397</v>
      </c>
      <c r="E326" s="68" t="s">
        <v>1398</v>
      </c>
      <c r="F326" s="48">
        <v>142</v>
      </c>
    </row>
    <row r="327" spans="1:6">
      <c r="A327" s="63" t="s">
        <v>1008</v>
      </c>
      <c r="B327" s="64" t="s">
        <v>1380</v>
      </c>
      <c r="C327" s="67" t="s">
        <v>1399</v>
      </c>
      <c r="D327" s="68" t="s">
        <v>1010</v>
      </c>
      <c r="E327" s="68" t="s">
        <v>1400</v>
      </c>
      <c r="F327" s="48">
        <v>120</v>
      </c>
    </row>
    <row r="328" spans="1:6">
      <c r="A328" s="63" t="s">
        <v>1011</v>
      </c>
      <c r="B328" s="64" t="s">
        <v>1380</v>
      </c>
      <c r="C328" s="67" t="s">
        <v>1012</v>
      </c>
      <c r="D328" s="68" t="s">
        <v>1013</v>
      </c>
      <c r="E328" s="68" t="s">
        <v>1401</v>
      </c>
      <c r="F328" s="48">
        <v>63</v>
      </c>
    </row>
    <row r="329" spans="1:6">
      <c r="A329" s="63" t="s">
        <v>1015</v>
      </c>
      <c r="B329" s="64" t="s">
        <v>1380</v>
      </c>
      <c r="C329" s="67" t="s">
        <v>1016</v>
      </c>
      <c r="D329" s="68" t="s">
        <v>1402</v>
      </c>
      <c r="E329" s="68" t="s">
        <v>1403</v>
      </c>
      <c r="F329" s="48">
        <v>73</v>
      </c>
    </row>
    <row r="330" spans="1:6">
      <c r="A330" s="63" t="s">
        <v>1404</v>
      </c>
      <c r="B330" s="64" t="s">
        <v>1380</v>
      </c>
      <c r="C330" s="67" t="s">
        <v>1405</v>
      </c>
      <c r="D330" s="68" t="s">
        <v>329</v>
      </c>
      <c r="E330" s="68" t="s">
        <v>1406</v>
      </c>
      <c r="F330" s="48">
        <v>138</v>
      </c>
    </row>
    <row r="331" spans="1:6">
      <c r="A331" s="63" t="s">
        <v>1017</v>
      </c>
      <c r="B331" s="64" t="s">
        <v>1380</v>
      </c>
      <c r="C331" s="67" t="s">
        <v>1407</v>
      </c>
      <c r="D331" s="68" t="s">
        <v>1408</v>
      </c>
      <c r="E331" s="68" t="s">
        <v>1409</v>
      </c>
      <c r="F331" s="48">
        <v>76</v>
      </c>
    </row>
    <row r="332" spans="1:6">
      <c r="A332" s="63" t="s">
        <v>1019</v>
      </c>
      <c r="B332" s="64" t="s">
        <v>1380</v>
      </c>
      <c r="C332" s="67" t="s">
        <v>1410</v>
      </c>
      <c r="D332" s="68" t="s">
        <v>1411</v>
      </c>
      <c r="E332" s="68" t="s">
        <v>987</v>
      </c>
      <c r="F332" s="48">
        <v>100</v>
      </c>
    </row>
    <row r="333" spans="1:6">
      <c r="A333" s="63" t="s">
        <v>1021</v>
      </c>
      <c r="B333" s="64" t="s">
        <v>1380</v>
      </c>
      <c r="C333" s="67" t="s">
        <v>1412</v>
      </c>
      <c r="D333" s="68" t="s">
        <v>1411</v>
      </c>
      <c r="E333" s="68" t="s">
        <v>987</v>
      </c>
      <c r="F333" s="48">
        <v>132</v>
      </c>
    </row>
    <row r="334" spans="1:6">
      <c r="A334" s="63" t="s">
        <v>1023</v>
      </c>
      <c r="B334" s="64" t="s">
        <v>1380</v>
      </c>
      <c r="C334" s="67" t="s">
        <v>1413</v>
      </c>
      <c r="D334" s="68" t="s">
        <v>1411</v>
      </c>
      <c r="E334" s="68" t="s">
        <v>987</v>
      </c>
      <c r="F334" s="48">
        <v>63</v>
      </c>
    </row>
    <row r="335" spans="1:6">
      <c r="A335" s="63" t="s">
        <v>1025</v>
      </c>
      <c r="B335" s="64" t="s">
        <v>1380</v>
      </c>
      <c r="C335" s="67" t="s">
        <v>1414</v>
      </c>
      <c r="D335" s="68" t="s">
        <v>1415</v>
      </c>
      <c r="E335" s="68" t="s">
        <v>1416</v>
      </c>
      <c r="F335" s="48">
        <v>88</v>
      </c>
    </row>
    <row r="336" spans="1:6">
      <c r="A336" s="63" t="s">
        <v>1026</v>
      </c>
      <c r="B336" s="64" t="s">
        <v>1380</v>
      </c>
      <c r="C336" s="67" t="s">
        <v>1417</v>
      </c>
      <c r="D336" s="68" t="s">
        <v>1418</v>
      </c>
      <c r="E336" s="68" t="s">
        <v>1419</v>
      </c>
      <c r="F336" s="48">
        <v>70</v>
      </c>
    </row>
    <row r="337" spans="1:6">
      <c r="A337" s="63" t="s">
        <v>1027</v>
      </c>
      <c r="B337" s="64" t="s">
        <v>1380</v>
      </c>
      <c r="C337" s="67" t="s">
        <v>1420</v>
      </c>
      <c r="D337" s="68" t="s">
        <v>1421</v>
      </c>
      <c r="E337" s="68" t="s">
        <v>1422</v>
      </c>
      <c r="F337" s="48">
        <v>234</v>
      </c>
    </row>
    <row r="338" spans="1:6">
      <c r="A338" s="63" t="s">
        <v>1028</v>
      </c>
      <c r="B338" s="64" t="s">
        <v>1380</v>
      </c>
      <c r="C338" s="67" t="s">
        <v>1423</v>
      </c>
      <c r="D338" s="68" t="s">
        <v>1424</v>
      </c>
      <c r="E338" s="68" t="s">
        <v>1425</v>
      </c>
      <c r="F338" s="48">
        <v>210</v>
      </c>
    </row>
    <row r="339" spans="1:6">
      <c r="A339" s="63" t="s">
        <v>1029</v>
      </c>
      <c r="B339" s="64" t="s">
        <v>1380</v>
      </c>
      <c r="C339" s="67" t="s">
        <v>1030</v>
      </c>
      <c r="D339" s="68" t="s">
        <v>1426</v>
      </c>
      <c r="E339" s="68" t="s">
        <v>1406</v>
      </c>
      <c r="F339" s="48">
        <v>135</v>
      </c>
    </row>
    <row r="340" spans="1:6">
      <c r="A340" s="63" t="s">
        <v>1031</v>
      </c>
      <c r="B340" s="64" t="s">
        <v>1380</v>
      </c>
      <c r="C340" s="67" t="s">
        <v>1032</v>
      </c>
      <c r="D340" s="68" t="s">
        <v>1427</v>
      </c>
      <c r="E340" s="68" t="s">
        <v>667</v>
      </c>
      <c r="F340" s="48">
        <v>61</v>
      </c>
    </row>
    <row r="341" spans="1:6">
      <c r="A341" s="63" t="s">
        <v>1428</v>
      </c>
      <c r="B341" s="64" t="s">
        <v>1380</v>
      </c>
      <c r="C341" s="67" t="s">
        <v>1429</v>
      </c>
      <c r="D341" s="68" t="s">
        <v>431</v>
      </c>
      <c r="E341" s="68" t="s">
        <v>1406</v>
      </c>
      <c r="F341" s="48">
        <v>125</v>
      </c>
    </row>
    <row r="342" spans="1:6">
      <c r="A342" s="63" t="s">
        <v>1033</v>
      </c>
      <c r="B342" s="64" t="s">
        <v>1380</v>
      </c>
      <c r="C342" s="67" t="s">
        <v>1430</v>
      </c>
      <c r="D342" s="68" t="s">
        <v>1431</v>
      </c>
      <c r="E342" s="68" t="s">
        <v>508</v>
      </c>
      <c r="F342" s="48">
        <v>180</v>
      </c>
    </row>
    <row r="343" spans="1:6">
      <c r="A343" s="63" t="s">
        <v>1034</v>
      </c>
      <c r="B343" s="64" t="s">
        <v>1380</v>
      </c>
      <c r="C343" s="67" t="s">
        <v>1432</v>
      </c>
      <c r="D343" s="68" t="s">
        <v>1411</v>
      </c>
      <c r="E343" s="68" t="s">
        <v>987</v>
      </c>
      <c r="F343" s="48">
        <v>93</v>
      </c>
    </row>
    <row r="344" spans="1:6">
      <c r="A344" s="63" t="s">
        <v>1036</v>
      </c>
      <c r="B344" s="64" t="s">
        <v>1380</v>
      </c>
      <c r="C344" s="67" t="s">
        <v>1433</v>
      </c>
      <c r="D344" s="68" t="s">
        <v>1434</v>
      </c>
      <c r="E344" s="68" t="s">
        <v>1435</v>
      </c>
      <c r="F344" s="48">
        <v>70</v>
      </c>
    </row>
    <row r="345" spans="1:6">
      <c r="A345" s="63" t="s">
        <v>1037</v>
      </c>
      <c r="B345" s="64" t="s">
        <v>1380</v>
      </c>
      <c r="C345" s="67" t="s">
        <v>1436</v>
      </c>
      <c r="D345" s="68" t="s">
        <v>1437</v>
      </c>
      <c r="E345" s="68" t="s">
        <v>1403</v>
      </c>
      <c r="F345" s="48">
        <v>120</v>
      </c>
    </row>
    <row r="346" spans="1:6">
      <c r="A346" s="63" t="s">
        <v>1039</v>
      </c>
      <c r="B346" s="64" t="s">
        <v>1380</v>
      </c>
      <c r="C346" s="67" t="s">
        <v>1438</v>
      </c>
      <c r="D346" s="68" t="s">
        <v>1427</v>
      </c>
      <c r="E346" s="68" t="s">
        <v>667</v>
      </c>
      <c r="F346" s="48">
        <v>140</v>
      </c>
    </row>
    <row r="347" spans="1:6">
      <c r="A347" s="63" t="s">
        <v>1040</v>
      </c>
      <c r="B347" s="64" t="s">
        <v>1380</v>
      </c>
      <c r="C347" s="67" t="s">
        <v>1041</v>
      </c>
      <c r="D347" s="68" t="s">
        <v>1427</v>
      </c>
      <c r="E347" s="68" t="s">
        <v>667</v>
      </c>
      <c r="F347" s="48">
        <v>102</v>
      </c>
    </row>
    <row r="348" spans="1:6">
      <c r="A348" s="63" t="s">
        <v>1042</v>
      </c>
      <c r="B348" s="64" t="s">
        <v>1380</v>
      </c>
      <c r="C348" s="67" t="s">
        <v>1043</v>
      </c>
      <c r="D348" s="68" t="s">
        <v>1439</v>
      </c>
      <c r="E348" s="68" t="s">
        <v>1398</v>
      </c>
      <c r="F348" s="48">
        <v>123</v>
      </c>
    </row>
    <row r="349" spans="1:6">
      <c r="A349" s="63" t="s">
        <v>1044</v>
      </c>
      <c r="B349" s="64" t="s">
        <v>1380</v>
      </c>
      <c r="C349" s="67" t="s">
        <v>1045</v>
      </c>
      <c r="D349" s="68" t="s">
        <v>1440</v>
      </c>
      <c r="E349" s="68" t="s">
        <v>1441</v>
      </c>
      <c r="F349" s="48">
        <v>105</v>
      </c>
    </row>
    <row r="350" spans="1:6">
      <c r="A350" s="63" t="s">
        <v>1442</v>
      </c>
      <c r="B350" s="64" t="s">
        <v>1380</v>
      </c>
      <c r="C350" s="67" t="s">
        <v>1443</v>
      </c>
      <c r="D350" s="68" t="s">
        <v>450</v>
      </c>
      <c r="E350" s="68" t="s">
        <v>1444</v>
      </c>
      <c r="F350" s="48">
        <v>99</v>
      </c>
    </row>
    <row r="351" spans="1:6">
      <c r="A351" s="63" t="s">
        <v>1046</v>
      </c>
      <c r="B351" s="64" t="s">
        <v>1380</v>
      </c>
      <c r="C351" s="67" t="s">
        <v>1445</v>
      </c>
      <c r="D351" s="68" t="s">
        <v>1446</v>
      </c>
      <c r="E351" s="68" t="s">
        <v>1447</v>
      </c>
      <c r="F351" s="48">
        <v>326</v>
      </c>
    </row>
    <row r="352" spans="1:6">
      <c r="A352" s="63" t="s">
        <v>1047</v>
      </c>
      <c r="B352" s="64" t="s">
        <v>1380</v>
      </c>
      <c r="C352" s="67" t="s">
        <v>1448</v>
      </c>
      <c r="D352" s="68" t="s">
        <v>1449</v>
      </c>
      <c r="E352" s="68" t="s">
        <v>1450</v>
      </c>
      <c r="F352" s="48">
        <v>271</v>
      </c>
    </row>
    <row r="353" spans="1:6">
      <c r="A353" s="63" t="s">
        <v>1049</v>
      </c>
      <c r="B353" s="64" t="s">
        <v>1380</v>
      </c>
      <c r="C353" s="67" t="s">
        <v>1451</v>
      </c>
      <c r="D353" s="68" t="s">
        <v>1452</v>
      </c>
      <c r="E353" s="68" t="s">
        <v>1453</v>
      </c>
      <c r="F353" s="48">
        <v>25</v>
      </c>
    </row>
    <row r="354" spans="1:6">
      <c r="A354" s="63" t="s">
        <v>1051</v>
      </c>
      <c r="B354" s="64" t="s">
        <v>1380</v>
      </c>
      <c r="C354" s="67" t="s">
        <v>1454</v>
      </c>
      <c r="D354" s="68" t="s">
        <v>1455</v>
      </c>
      <c r="E354" s="68" t="s">
        <v>1456</v>
      </c>
      <c r="F354" s="48">
        <v>100</v>
      </c>
    </row>
    <row r="355" spans="1:6">
      <c r="A355" s="63" t="s">
        <v>1053</v>
      </c>
      <c r="B355" s="64" t="s">
        <v>1380</v>
      </c>
      <c r="C355" s="67" t="s">
        <v>1457</v>
      </c>
      <c r="D355" s="68" t="s">
        <v>1411</v>
      </c>
      <c r="E355" s="68" t="s">
        <v>987</v>
      </c>
      <c r="F355" s="48">
        <v>142</v>
      </c>
    </row>
    <row r="356" spans="1:6">
      <c r="A356" s="63" t="s">
        <v>1055</v>
      </c>
      <c r="B356" s="64" t="s">
        <v>1380</v>
      </c>
      <c r="C356" s="67" t="s">
        <v>1458</v>
      </c>
      <c r="D356" s="68" t="s">
        <v>1459</v>
      </c>
      <c r="E356" s="68" t="s">
        <v>1460</v>
      </c>
      <c r="F356" s="48">
        <v>100</v>
      </c>
    </row>
    <row r="357" spans="1:6">
      <c r="A357" s="63" t="s">
        <v>1056</v>
      </c>
      <c r="B357" s="64" t="s">
        <v>1380</v>
      </c>
      <c r="C357" s="67" t="s">
        <v>1461</v>
      </c>
      <c r="D357" s="68" t="s">
        <v>1462</v>
      </c>
      <c r="E357" s="68" t="s">
        <v>711</v>
      </c>
      <c r="F357" s="48">
        <v>99</v>
      </c>
    </row>
    <row r="358" spans="1:6">
      <c r="A358" s="63" t="s">
        <v>1057</v>
      </c>
      <c r="B358" s="64" t="s">
        <v>1380</v>
      </c>
      <c r="C358" s="67" t="s">
        <v>1463</v>
      </c>
      <c r="D358" s="68" t="s">
        <v>1459</v>
      </c>
      <c r="E358" s="68" t="s">
        <v>1460</v>
      </c>
      <c r="F358" s="48">
        <v>132</v>
      </c>
    </row>
    <row r="359" spans="1:6">
      <c r="A359" s="63" t="s">
        <v>1059</v>
      </c>
      <c r="B359" s="64" t="s">
        <v>1380</v>
      </c>
      <c r="C359" s="67" t="s">
        <v>1060</v>
      </c>
      <c r="D359" s="68" t="s">
        <v>1464</v>
      </c>
      <c r="E359" s="68" t="s">
        <v>1465</v>
      </c>
      <c r="F359" s="48">
        <v>93</v>
      </c>
    </row>
    <row r="360" spans="1:6">
      <c r="A360" s="63" t="s">
        <v>1061</v>
      </c>
      <c r="B360" s="64" t="s">
        <v>1380</v>
      </c>
      <c r="C360" s="67" t="s">
        <v>1062</v>
      </c>
      <c r="D360" s="68" t="s">
        <v>1464</v>
      </c>
      <c r="E360" s="68" t="s">
        <v>1465</v>
      </c>
      <c r="F360" s="48">
        <v>123</v>
      </c>
    </row>
    <row r="361" spans="1:6">
      <c r="A361" s="63" t="s">
        <v>1063</v>
      </c>
      <c r="B361" s="64" t="s">
        <v>1380</v>
      </c>
      <c r="C361" s="67" t="s">
        <v>1466</v>
      </c>
      <c r="D361" s="68" t="s">
        <v>1455</v>
      </c>
      <c r="E361" s="68" t="s">
        <v>1456</v>
      </c>
      <c r="F361" s="48">
        <v>100</v>
      </c>
    </row>
    <row r="362" spans="1:6">
      <c r="A362" s="63" t="s">
        <v>1065</v>
      </c>
      <c r="B362" s="64" t="s">
        <v>1380</v>
      </c>
      <c r="C362" s="67" t="s">
        <v>1467</v>
      </c>
      <c r="D362" s="68" t="s">
        <v>1388</v>
      </c>
      <c r="E362" s="68" t="s">
        <v>1389</v>
      </c>
      <c r="F362" s="48">
        <v>126</v>
      </c>
    </row>
    <row r="363" spans="1:6">
      <c r="A363" s="63" t="s">
        <v>1066</v>
      </c>
      <c r="B363" s="64" t="s">
        <v>1380</v>
      </c>
      <c r="C363" s="67" t="s">
        <v>1468</v>
      </c>
      <c r="D363" s="68" t="s">
        <v>1455</v>
      </c>
      <c r="E363" s="68" t="s">
        <v>1456</v>
      </c>
      <c r="F363" s="48">
        <v>222</v>
      </c>
    </row>
    <row r="364" spans="1:6">
      <c r="A364" s="63" t="s">
        <v>1067</v>
      </c>
      <c r="B364" s="64" t="s">
        <v>1380</v>
      </c>
      <c r="C364" s="67" t="s">
        <v>1469</v>
      </c>
      <c r="D364" s="68" t="s">
        <v>1411</v>
      </c>
      <c r="E364" s="68" t="s">
        <v>987</v>
      </c>
      <c r="F364" s="48">
        <v>102</v>
      </c>
    </row>
    <row r="365" spans="1:6">
      <c r="A365" s="63" t="s">
        <v>1069</v>
      </c>
      <c r="B365" s="64" t="s">
        <v>1380</v>
      </c>
      <c r="C365" s="67" t="s">
        <v>1470</v>
      </c>
      <c r="D365" s="68" t="s">
        <v>1471</v>
      </c>
      <c r="E365" s="68" t="s">
        <v>1472</v>
      </c>
      <c r="F365" s="48">
        <v>237</v>
      </c>
    </row>
    <row r="366" spans="1:6">
      <c r="A366" s="63" t="s">
        <v>1070</v>
      </c>
      <c r="B366" s="64" t="s">
        <v>1380</v>
      </c>
      <c r="C366" s="67" t="s">
        <v>1473</v>
      </c>
      <c r="D366" s="68" t="s">
        <v>1434</v>
      </c>
      <c r="E366" s="68" t="s">
        <v>1444</v>
      </c>
      <c r="F366" s="48">
        <v>97</v>
      </c>
    </row>
    <row r="367" spans="1:6">
      <c r="A367" s="63" t="s">
        <v>1071</v>
      </c>
      <c r="B367" s="64" t="s">
        <v>1380</v>
      </c>
      <c r="C367" s="67" t="s">
        <v>1474</v>
      </c>
      <c r="D367" s="68" t="s">
        <v>1475</v>
      </c>
      <c r="E367" s="68" t="s">
        <v>1476</v>
      </c>
      <c r="F367" s="48">
        <v>83</v>
      </c>
    </row>
    <row r="368" spans="1:6">
      <c r="A368" s="63" t="s">
        <v>1073</v>
      </c>
      <c r="B368" s="64" t="s">
        <v>1380</v>
      </c>
      <c r="C368" s="67" t="s">
        <v>1477</v>
      </c>
      <c r="D368" s="68" t="s">
        <v>1475</v>
      </c>
      <c r="E368" s="68" t="s">
        <v>1476</v>
      </c>
      <c r="F368" s="48">
        <v>93</v>
      </c>
    </row>
    <row r="369" spans="1:6">
      <c r="A369" s="63" t="s">
        <v>1075</v>
      </c>
      <c r="B369" s="64" t="s">
        <v>1380</v>
      </c>
      <c r="C369" s="67" t="s">
        <v>1076</v>
      </c>
      <c r="D369" s="68" t="s">
        <v>1478</v>
      </c>
      <c r="E369" s="68" t="s">
        <v>1479</v>
      </c>
      <c r="F369" s="48">
        <v>121</v>
      </c>
    </row>
    <row r="370" spans="1:6">
      <c r="A370" s="63" t="s">
        <v>1077</v>
      </c>
      <c r="B370" s="64" t="s">
        <v>1380</v>
      </c>
      <c r="C370" s="67" t="s">
        <v>1078</v>
      </c>
      <c r="D370" s="68" t="s">
        <v>1478</v>
      </c>
      <c r="E370" s="68" t="s">
        <v>1479</v>
      </c>
      <c r="F370" s="48">
        <v>96</v>
      </c>
    </row>
    <row r="371" spans="1:6">
      <c r="A371" s="63" t="s">
        <v>1080</v>
      </c>
      <c r="B371" s="64" t="s">
        <v>1380</v>
      </c>
      <c r="C371" s="67" t="s">
        <v>1081</v>
      </c>
      <c r="D371" s="68" t="s">
        <v>1427</v>
      </c>
      <c r="E371" s="68" t="s">
        <v>667</v>
      </c>
      <c r="F371" s="48">
        <v>72</v>
      </c>
    </row>
    <row r="372" spans="1:6">
      <c r="A372" s="63" t="s">
        <v>1082</v>
      </c>
      <c r="B372" s="64" t="s">
        <v>1380</v>
      </c>
      <c r="C372" s="69" t="s">
        <v>1083</v>
      </c>
      <c r="D372" s="69" t="s">
        <v>1427</v>
      </c>
      <c r="E372" s="69" t="s">
        <v>667</v>
      </c>
      <c r="F372" s="48">
        <v>67</v>
      </c>
    </row>
    <row r="373" spans="1:6">
      <c r="A373" s="63" t="s">
        <v>1084</v>
      </c>
      <c r="B373" s="64" t="s">
        <v>1380</v>
      </c>
      <c r="C373" s="69" t="s">
        <v>1085</v>
      </c>
      <c r="D373" s="69" t="s">
        <v>1464</v>
      </c>
      <c r="E373" s="69" t="s">
        <v>1465</v>
      </c>
      <c r="F373" s="48">
        <v>94</v>
      </c>
    </row>
    <row r="374" spans="1:6">
      <c r="A374" s="63" t="s">
        <v>1086</v>
      </c>
      <c r="B374" s="64" t="s">
        <v>1380</v>
      </c>
      <c r="C374" s="69" t="s">
        <v>1087</v>
      </c>
      <c r="D374" s="69" t="s">
        <v>1480</v>
      </c>
      <c r="E374" s="69" t="s">
        <v>987</v>
      </c>
      <c r="F374" s="48">
        <v>100</v>
      </c>
    </row>
    <row r="375" spans="1:6">
      <c r="A375" s="63" t="s">
        <v>1088</v>
      </c>
      <c r="B375" s="64" t="s">
        <v>1380</v>
      </c>
      <c r="C375" s="69" t="s">
        <v>1481</v>
      </c>
      <c r="D375" s="69" t="s">
        <v>1397</v>
      </c>
      <c r="E375" s="69" t="s">
        <v>1398</v>
      </c>
      <c r="F375" s="48">
        <v>125</v>
      </c>
    </row>
    <row r="376" spans="1:6">
      <c r="A376" s="63" t="s">
        <v>1090</v>
      </c>
      <c r="B376" s="64" t="s">
        <v>1380</v>
      </c>
      <c r="C376" s="69" t="s">
        <v>1091</v>
      </c>
      <c r="D376" s="69" t="s">
        <v>1482</v>
      </c>
      <c r="E376" s="69" t="s">
        <v>1483</v>
      </c>
      <c r="F376" s="48">
        <v>135</v>
      </c>
    </row>
    <row r="377" spans="1:6">
      <c r="A377" s="63" t="s">
        <v>1092</v>
      </c>
      <c r="B377" s="64" t="s">
        <v>1380</v>
      </c>
      <c r="C377" s="69" t="s">
        <v>1093</v>
      </c>
      <c r="D377" s="69" t="s">
        <v>1459</v>
      </c>
      <c r="E377" s="69" t="s">
        <v>1460</v>
      </c>
      <c r="F377" s="48">
        <v>142</v>
      </c>
    </row>
    <row r="378" spans="1:6">
      <c r="A378" s="63" t="s">
        <v>1094</v>
      </c>
      <c r="B378" s="64" t="s">
        <v>1484</v>
      </c>
      <c r="C378" s="69" t="s">
        <v>1485</v>
      </c>
      <c r="D378" s="69" t="s">
        <v>1464</v>
      </c>
      <c r="E378" s="69" t="s">
        <v>1486</v>
      </c>
      <c r="F378" s="48">
        <v>105</v>
      </c>
    </row>
    <row r="379" spans="1:6">
      <c r="A379" s="63" t="s">
        <v>1096</v>
      </c>
      <c r="B379" s="64" t="s">
        <v>1484</v>
      </c>
      <c r="C379" s="69" t="s">
        <v>1487</v>
      </c>
      <c r="D379" s="69" t="s">
        <v>1488</v>
      </c>
      <c r="E379" s="69" t="s">
        <v>1489</v>
      </c>
      <c r="F379" s="48">
        <v>45</v>
      </c>
    </row>
    <row r="380" spans="1:6">
      <c r="A380" s="63" t="s">
        <v>1490</v>
      </c>
      <c r="B380" s="64" t="s">
        <v>1484</v>
      </c>
      <c r="C380" s="69" t="s">
        <v>1491</v>
      </c>
      <c r="D380" s="69" t="s">
        <v>1492</v>
      </c>
      <c r="E380" s="69" t="s">
        <v>1493</v>
      </c>
      <c r="F380" s="48">
        <v>95</v>
      </c>
    </row>
    <row r="381" spans="1:6">
      <c r="A381" s="63" t="s">
        <v>1097</v>
      </c>
      <c r="B381" s="64" t="s">
        <v>1484</v>
      </c>
      <c r="C381" s="69" t="s">
        <v>1494</v>
      </c>
      <c r="D381" s="69" t="s">
        <v>1495</v>
      </c>
      <c r="E381" s="69" t="s">
        <v>1496</v>
      </c>
      <c r="F381" s="48">
        <v>100</v>
      </c>
    </row>
    <row r="382" spans="1:6">
      <c r="A382" s="63" t="s">
        <v>1497</v>
      </c>
      <c r="B382" s="64" t="s">
        <v>1484</v>
      </c>
      <c r="C382" s="69" t="s">
        <v>1498</v>
      </c>
      <c r="D382" s="69" t="s">
        <v>1499</v>
      </c>
      <c r="E382" s="69" t="s">
        <v>1500</v>
      </c>
      <c r="F382" s="48">
        <v>80</v>
      </c>
    </row>
    <row r="383" spans="1:6">
      <c r="A383" s="63" t="s">
        <v>1501</v>
      </c>
      <c r="B383" s="64" t="s">
        <v>1484</v>
      </c>
      <c r="C383" s="69" t="s">
        <v>1502</v>
      </c>
      <c r="D383" s="69" t="s">
        <v>1503</v>
      </c>
      <c r="E383" s="69" t="s">
        <v>1504</v>
      </c>
      <c r="F383" s="48">
        <v>130</v>
      </c>
    </row>
    <row r="384" spans="1:6">
      <c r="A384" s="63" t="s">
        <v>1505</v>
      </c>
      <c r="B384" s="64" t="s">
        <v>1484</v>
      </c>
      <c r="C384" s="69" t="s">
        <v>1506</v>
      </c>
      <c r="D384" s="69" t="s">
        <v>1507</v>
      </c>
      <c r="E384" s="69" t="s">
        <v>1508</v>
      </c>
      <c r="F384" s="48">
        <v>140</v>
      </c>
    </row>
    <row r="385" spans="1:6">
      <c r="A385" s="63" t="s">
        <v>1098</v>
      </c>
      <c r="B385" s="64" t="s">
        <v>1484</v>
      </c>
      <c r="C385" s="69" t="s">
        <v>1509</v>
      </c>
      <c r="D385" s="69" t="s">
        <v>1510</v>
      </c>
      <c r="E385" s="69" t="s">
        <v>1511</v>
      </c>
      <c r="F385" s="48">
        <v>115</v>
      </c>
    </row>
    <row r="386" spans="1:6">
      <c r="A386" s="63" t="s">
        <v>1099</v>
      </c>
      <c r="B386" s="64" t="s">
        <v>1484</v>
      </c>
      <c r="C386" s="69" t="s">
        <v>1512</v>
      </c>
      <c r="D386" s="69" t="s">
        <v>1513</v>
      </c>
      <c r="E386" s="69" t="s">
        <v>1514</v>
      </c>
      <c r="F386" s="48">
        <v>240</v>
      </c>
    </row>
    <row r="387" spans="1:6">
      <c r="A387" s="63" t="s">
        <v>1515</v>
      </c>
      <c r="B387" s="64" t="s">
        <v>1484</v>
      </c>
      <c r="C387" s="69" t="s">
        <v>1516</v>
      </c>
      <c r="D387" s="69" t="s">
        <v>1517</v>
      </c>
      <c r="E387" s="69" t="s">
        <v>1518</v>
      </c>
      <c r="F387" s="48">
        <v>160</v>
      </c>
    </row>
    <row r="388" spans="1:6">
      <c r="A388" s="63" t="s">
        <v>1519</v>
      </c>
      <c r="B388" s="64" t="s">
        <v>1484</v>
      </c>
      <c r="C388" s="69" t="s">
        <v>1520</v>
      </c>
      <c r="D388" s="69" t="s">
        <v>1521</v>
      </c>
      <c r="E388" s="69" t="s">
        <v>1522</v>
      </c>
      <c r="F388" s="48">
        <v>110</v>
      </c>
    </row>
    <row r="389" spans="1:6">
      <c r="A389" s="63" t="s">
        <v>1100</v>
      </c>
      <c r="B389" s="64" t="s">
        <v>1484</v>
      </c>
      <c r="C389" s="69" t="s">
        <v>1523</v>
      </c>
      <c r="D389" s="69" t="s">
        <v>1524</v>
      </c>
      <c r="E389" s="69" t="s">
        <v>1525</v>
      </c>
      <c r="F389" s="48">
        <v>85</v>
      </c>
    </row>
    <row r="390" spans="1:6">
      <c r="A390" s="63" t="s">
        <v>1102</v>
      </c>
      <c r="B390" s="64" t="s">
        <v>1484</v>
      </c>
      <c r="C390" s="69" t="s">
        <v>1526</v>
      </c>
      <c r="D390" s="69" t="s">
        <v>1527</v>
      </c>
      <c r="E390" s="69" t="s">
        <v>1528</v>
      </c>
      <c r="F390" s="48">
        <v>120</v>
      </c>
    </row>
    <row r="391" spans="1:6">
      <c r="A391" s="63" t="s">
        <v>1104</v>
      </c>
      <c r="B391" s="64" t="s">
        <v>1484</v>
      </c>
      <c r="C391" s="69" t="s">
        <v>1529</v>
      </c>
      <c r="D391" s="69" t="s">
        <v>1106</v>
      </c>
      <c r="E391" s="69" t="s">
        <v>1530</v>
      </c>
      <c r="F391" s="48">
        <v>82</v>
      </c>
    </row>
    <row r="392" spans="1:6">
      <c r="A392" s="63" t="s">
        <v>1107</v>
      </c>
      <c r="B392" s="64" t="s">
        <v>1484</v>
      </c>
      <c r="C392" s="69" t="s">
        <v>1108</v>
      </c>
      <c r="D392" s="69" t="s">
        <v>1109</v>
      </c>
      <c r="E392" s="69" t="s">
        <v>1531</v>
      </c>
      <c r="F392" s="48">
        <v>180</v>
      </c>
    </row>
    <row r="393" spans="1:6">
      <c r="A393" s="63" t="s">
        <v>223</v>
      </c>
      <c r="B393" s="64" t="s">
        <v>1484</v>
      </c>
      <c r="C393" s="69" t="s">
        <v>1110</v>
      </c>
      <c r="D393" s="69" t="s">
        <v>1111</v>
      </c>
      <c r="E393" s="69" t="s">
        <v>1532</v>
      </c>
      <c r="F393" s="48">
        <v>90</v>
      </c>
    </row>
    <row r="394" spans="1:6">
      <c r="A394" s="63" t="s">
        <v>224</v>
      </c>
      <c r="B394" s="64" t="s">
        <v>1484</v>
      </c>
      <c r="C394" s="69" t="s">
        <v>1112</v>
      </c>
      <c r="D394" s="69" t="s">
        <v>1113</v>
      </c>
      <c r="E394" s="69" t="s">
        <v>1533</v>
      </c>
      <c r="F394" s="48">
        <v>120</v>
      </c>
    </row>
    <row r="395" spans="1:6">
      <c r="A395" s="63" t="s">
        <v>225</v>
      </c>
      <c r="B395" s="64" t="s">
        <v>1484</v>
      </c>
      <c r="C395" s="69" t="s">
        <v>1114</v>
      </c>
      <c r="D395" s="69" t="s">
        <v>1115</v>
      </c>
      <c r="E395" s="69" t="s">
        <v>1534</v>
      </c>
      <c r="F395" s="48">
        <v>155</v>
      </c>
    </row>
    <row r="396" spans="1:6">
      <c r="A396" s="63" t="s">
        <v>1116</v>
      </c>
      <c r="B396" s="64" t="s">
        <v>1484</v>
      </c>
      <c r="C396" s="69" t="s">
        <v>1117</v>
      </c>
      <c r="D396" s="69" t="s">
        <v>1118</v>
      </c>
      <c r="E396" s="69" t="s">
        <v>1535</v>
      </c>
      <c r="F396" s="48">
        <v>180</v>
      </c>
    </row>
    <row r="397" spans="1:6">
      <c r="A397" s="63" t="s">
        <v>1536</v>
      </c>
      <c r="B397" s="64" t="s">
        <v>1484</v>
      </c>
      <c r="C397" s="69" t="s">
        <v>1537</v>
      </c>
      <c r="D397" s="69" t="s">
        <v>1538</v>
      </c>
      <c r="E397" s="69" t="s">
        <v>1508</v>
      </c>
      <c r="F397" s="48">
        <v>160</v>
      </c>
    </row>
    <row r="398" spans="1:6">
      <c r="A398" s="63" t="s">
        <v>1119</v>
      </c>
      <c r="B398" s="64" t="s">
        <v>1484</v>
      </c>
      <c r="C398" s="69" t="s">
        <v>1539</v>
      </c>
      <c r="D398" s="69" t="s">
        <v>1540</v>
      </c>
      <c r="E398" s="69" t="s">
        <v>1541</v>
      </c>
      <c r="F398" s="48">
        <v>95</v>
      </c>
    </row>
    <row r="399" spans="1:6">
      <c r="A399" s="63" t="s">
        <v>1121</v>
      </c>
      <c r="B399" s="64" t="s">
        <v>1542</v>
      </c>
      <c r="C399" s="69" t="s">
        <v>1122</v>
      </c>
      <c r="D399" s="69" t="s">
        <v>1543</v>
      </c>
      <c r="E399" s="69" t="s">
        <v>593</v>
      </c>
      <c r="F399" s="48">
        <v>105</v>
      </c>
    </row>
    <row r="400" spans="1:6">
      <c r="A400" s="63" t="s">
        <v>1123</v>
      </c>
      <c r="B400" s="64" t="s">
        <v>1542</v>
      </c>
      <c r="C400" s="69" t="s">
        <v>1544</v>
      </c>
      <c r="D400" s="69" t="s">
        <v>1545</v>
      </c>
      <c r="E400" s="69" t="s">
        <v>1493</v>
      </c>
      <c r="F400" s="48">
        <v>47</v>
      </c>
    </row>
    <row r="401" spans="1:6">
      <c r="A401" s="63" t="s">
        <v>1125</v>
      </c>
      <c r="B401" s="64" t="s">
        <v>1542</v>
      </c>
      <c r="C401" s="69" t="s">
        <v>1546</v>
      </c>
      <c r="D401" s="69" t="s">
        <v>1547</v>
      </c>
      <c r="E401" s="69" t="s">
        <v>1548</v>
      </c>
      <c r="F401" s="48">
        <v>94</v>
      </c>
    </row>
    <row r="402" spans="1:6">
      <c r="A402" s="63" t="s">
        <v>1549</v>
      </c>
      <c r="B402" s="64" t="s">
        <v>1542</v>
      </c>
      <c r="C402" s="69" t="s">
        <v>1550</v>
      </c>
      <c r="D402" s="69" t="s">
        <v>1551</v>
      </c>
      <c r="E402" s="69" t="s">
        <v>1552</v>
      </c>
      <c r="F402" s="48">
        <v>59</v>
      </c>
    </row>
    <row r="403" spans="1:6">
      <c r="A403" s="63" t="s">
        <v>1553</v>
      </c>
      <c r="B403" s="64" t="s">
        <v>1542</v>
      </c>
      <c r="C403" s="69" t="s">
        <v>1554</v>
      </c>
      <c r="D403" s="69" t="s">
        <v>1551</v>
      </c>
      <c r="E403" s="69" t="s">
        <v>1552</v>
      </c>
      <c r="F403" s="48">
        <v>50</v>
      </c>
    </row>
    <row r="404" spans="1:6">
      <c r="A404" s="63" t="s">
        <v>1555</v>
      </c>
      <c r="B404" s="64" t="s">
        <v>1542</v>
      </c>
      <c r="C404" s="69" t="s">
        <v>1556</v>
      </c>
      <c r="D404" s="69" t="s">
        <v>1557</v>
      </c>
      <c r="E404" s="69" t="s">
        <v>1558</v>
      </c>
      <c r="F404" s="48">
        <v>100</v>
      </c>
    </row>
    <row r="405" spans="1:6">
      <c r="A405" s="63" t="s">
        <v>1559</v>
      </c>
      <c r="B405" s="64" t="s">
        <v>1542</v>
      </c>
      <c r="C405" s="69" t="s">
        <v>1014</v>
      </c>
      <c r="D405" s="69" t="s">
        <v>1560</v>
      </c>
      <c r="E405" s="69" t="s">
        <v>1561</v>
      </c>
      <c r="F405" s="48">
        <v>117</v>
      </c>
    </row>
    <row r="406" spans="1:6">
      <c r="A406" s="63" t="s">
        <v>1562</v>
      </c>
      <c r="B406" s="64" t="s">
        <v>1542</v>
      </c>
      <c r="C406" s="69" t="s">
        <v>1563</v>
      </c>
      <c r="D406" s="69" t="s">
        <v>327</v>
      </c>
      <c r="E406" s="69" t="s">
        <v>554</v>
      </c>
      <c r="F406" s="48">
        <v>92</v>
      </c>
    </row>
    <row r="407" spans="1:6">
      <c r="A407" s="63" t="s">
        <v>1564</v>
      </c>
      <c r="B407" s="64" t="s">
        <v>1542</v>
      </c>
      <c r="C407" s="69" t="s">
        <v>1565</v>
      </c>
      <c r="D407" s="69" t="s">
        <v>350</v>
      </c>
      <c r="E407" s="69" t="s">
        <v>1566</v>
      </c>
      <c r="F407" s="48">
        <v>63</v>
      </c>
    </row>
    <row r="408" spans="1:6">
      <c r="A408" s="63" t="s">
        <v>1567</v>
      </c>
      <c r="B408" s="64" t="s">
        <v>1542</v>
      </c>
      <c r="C408" s="69" t="s">
        <v>1568</v>
      </c>
      <c r="D408" s="69" t="s">
        <v>350</v>
      </c>
      <c r="E408" s="69" t="s">
        <v>1569</v>
      </c>
      <c r="F408" s="48">
        <v>96</v>
      </c>
    </row>
    <row r="409" spans="1:6">
      <c r="A409" s="63" t="s">
        <v>1570</v>
      </c>
      <c r="B409" s="64" t="s">
        <v>1542</v>
      </c>
      <c r="C409" s="69" t="s">
        <v>1571</v>
      </c>
      <c r="D409" s="69" t="s">
        <v>344</v>
      </c>
      <c r="E409" s="69" t="s">
        <v>1572</v>
      </c>
      <c r="F409" s="48">
        <v>41</v>
      </c>
    </row>
    <row r="410" spans="1:6">
      <c r="A410" s="63" t="s">
        <v>1127</v>
      </c>
      <c r="B410" s="64" t="s">
        <v>1542</v>
      </c>
      <c r="C410" s="69" t="s">
        <v>1573</v>
      </c>
      <c r="D410" s="69" t="s">
        <v>1574</v>
      </c>
      <c r="E410" s="69" t="s">
        <v>1575</v>
      </c>
      <c r="F410" s="48">
        <v>75</v>
      </c>
    </row>
    <row r="411" spans="1:6">
      <c r="A411" s="63" t="s">
        <v>1129</v>
      </c>
      <c r="B411" s="64" t="s">
        <v>1542</v>
      </c>
      <c r="C411" s="69" t="s">
        <v>1576</v>
      </c>
      <c r="D411" s="69" t="s">
        <v>1577</v>
      </c>
      <c r="E411" s="69" t="s">
        <v>618</v>
      </c>
      <c r="F411" s="48">
        <v>84</v>
      </c>
    </row>
    <row r="412" spans="1:6">
      <c r="A412" s="63" t="s">
        <v>1130</v>
      </c>
      <c r="B412" s="64" t="s">
        <v>1542</v>
      </c>
      <c r="C412" s="69" t="s">
        <v>1131</v>
      </c>
      <c r="D412" s="69" t="s">
        <v>1578</v>
      </c>
      <c r="E412" s="69" t="s">
        <v>1579</v>
      </c>
      <c r="F412" s="48">
        <v>55</v>
      </c>
    </row>
    <row r="413" spans="1:6">
      <c r="A413" s="63" t="s">
        <v>1132</v>
      </c>
      <c r="B413" s="64" t="s">
        <v>1542</v>
      </c>
      <c r="C413" s="69" t="s">
        <v>1133</v>
      </c>
      <c r="D413" s="69" t="s">
        <v>1578</v>
      </c>
      <c r="E413" s="69" t="s">
        <v>1579</v>
      </c>
      <c r="F413" s="48">
        <v>64</v>
      </c>
    </row>
    <row r="414" spans="1:6">
      <c r="A414" s="63" t="s">
        <v>1134</v>
      </c>
      <c r="B414" s="64" t="s">
        <v>1542</v>
      </c>
      <c r="C414" s="69" t="s">
        <v>1580</v>
      </c>
      <c r="D414" s="69" t="s">
        <v>1581</v>
      </c>
      <c r="E414" s="69" t="s">
        <v>1582</v>
      </c>
      <c r="F414" s="48">
        <v>38</v>
      </c>
    </row>
    <row r="415" spans="1:6">
      <c r="A415" s="63" t="s">
        <v>226</v>
      </c>
      <c r="B415" s="64" t="s">
        <v>1542</v>
      </c>
      <c r="C415" s="69" t="s">
        <v>1583</v>
      </c>
      <c r="D415" s="69" t="s">
        <v>1584</v>
      </c>
      <c r="E415" s="69" t="s">
        <v>1561</v>
      </c>
      <c r="F415" s="48">
        <v>60</v>
      </c>
    </row>
    <row r="416" spans="1:6">
      <c r="A416" s="63" t="s">
        <v>227</v>
      </c>
      <c r="B416" s="64" t="s">
        <v>1542</v>
      </c>
      <c r="C416" s="69" t="s">
        <v>1137</v>
      </c>
      <c r="D416" s="69" t="s">
        <v>1585</v>
      </c>
      <c r="E416" s="69" t="s">
        <v>1586</v>
      </c>
      <c r="F416" s="48">
        <v>63</v>
      </c>
    </row>
    <row r="417" spans="1:6">
      <c r="A417" s="63" t="s">
        <v>228</v>
      </c>
      <c r="B417" s="64" t="s">
        <v>1542</v>
      </c>
      <c r="C417" s="69" t="s">
        <v>1138</v>
      </c>
      <c r="D417" s="69" t="s">
        <v>1480</v>
      </c>
      <c r="E417" s="69" t="s">
        <v>987</v>
      </c>
      <c r="F417" s="48">
        <v>73</v>
      </c>
    </row>
    <row r="418" spans="1:6">
      <c r="A418" s="63" t="s">
        <v>229</v>
      </c>
      <c r="B418" s="64" t="s">
        <v>1542</v>
      </c>
      <c r="C418" s="69" t="s">
        <v>230</v>
      </c>
      <c r="D418" s="69" t="s">
        <v>1587</v>
      </c>
      <c r="E418" s="69" t="s">
        <v>1579</v>
      </c>
      <c r="F418" s="48">
        <v>45</v>
      </c>
    </row>
    <row r="419" spans="1:6">
      <c r="A419" s="63" t="s">
        <v>231</v>
      </c>
      <c r="B419" s="64" t="s">
        <v>1542</v>
      </c>
      <c r="C419" s="69" t="s">
        <v>1588</v>
      </c>
      <c r="D419" s="69" t="s">
        <v>1589</v>
      </c>
      <c r="E419" s="69" t="s">
        <v>1582</v>
      </c>
      <c r="F419" s="48">
        <v>40</v>
      </c>
    </row>
    <row r="420" spans="1:6">
      <c r="A420" s="63" t="s">
        <v>232</v>
      </c>
      <c r="B420" s="64" t="s">
        <v>1542</v>
      </c>
      <c r="C420" s="69" t="s">
        <v>1590</v>
      </c>
      <c r="D420" s="69" t="s">
        <v>1591</v>
      </c>
      <c r="E420" s="69" t="s">
        <v>1592</v>
      </c>
      <c r="F420" s="48">
        <v>68</v>
      </c>
    </row>
    <row r="421" spans="1:6">
      <c r="A421" s="63" t="s">
        <v>233</v>
      </c>
      <c r="B421" s="64" t="s">
        <v>1542</v>
      </c>
      <c r="C421" s="69" t="s">
        <v>1593</v>
      </c>
      <c r="D421" s="69" t="s">
        <v>443</v>
      </c>
      <c r="E421" s="69" t="s">
        <v>1594</v>
      </c>
      <c r="F421" s="48">
        <v>65</v>
      </c>
    </row>
    <row r="422" spans="1:6">
      <c r="A422" s="63" t="s">
        <v>1595</v>
      </c>
      <c r="B422" s="64" t="s">
        <v>1542</v>
      </c>
      <c r="C422" s="69" t="s">
        <v>1596</v>
      </c>
      <c r="D422" s="69" t="s">
        <v>1557</v>
      </c>
      <c r="E422" s="69" t="s">
        <v>1558</v>
      </c>
      <c r="F422" s="48">
        <v>110</v>
      </c>
    </row>
    <row r="423" spans="1:6">
      <c r="A423" s="63" t="s">
        <v>1597</v>
      </c>
      <c r="B423" s="64" t="s">
        <v>1542</v>
      </c>
      <c r="C423" s="69" t="s">
        <v>1598</v>
      </c>
      <c r="D423" s="69" t="s">
        <v>1599</v>
      </c>
      <c r="E423" s="69" t="s">
        <v>1600</v>
      </c>
      <c r="F423" s="48">
        <v>63</v>
      </c>
    </row>
    <row r="424" spans="1:6">
      <c r="A424" s="63" t="s">
        <v>1601</v>
      </c>
      <c r="B424" s="64" t="s">
        <v>1542</v>
      </c>
      <c r="C424" s="69" t="s">
        <v>1602</v>
      </c>
      <c r="D424" s="69" t="s">
        <v>443</v>
      </c>
      <c r="E424" s="69" t="s">
        <v>1594</v>
      </c>
      <c r="F424" s="48">
        <v>72</v>
      </c>
    </row>
    <row r="425" spans="1:6">
      <c r="A425" s="63" t="s">
        <v>1140</v>
      </c>
      <c r="B425" s="64" t="s">
        <v>1542</v>
      </c>
      <c r="C425" s="69" t="s">
        <v>1603</v>
      </c>
      <c r="D425" s="69" t="s">
        <v>1577</v>
      </c>
      <c r="E425" s="69" t="s">
        <v>618</v>
      </c>
      <c r="F425" s="48">
        <v>66</v>
      </c>
    </row>
    <row r="426" spans="1:6">
      <c r="A426" s="63" t="s">
        <v>1141</v>
      </c>
      <c r="B426" s="64" t="s">
        <v>1542</v>
      </c>
      <c r="C426" s="69" t="s">
        <v>1604</v>
      </c>
      <c r="D426" s="69" t="s">
        <v>1605</v>
      </c>
      <c r="E426" s="69" t="s">
        <v>1606</v>
      </c>
      <c r="F426" s="48">
        <v>71</v>
      </c>
    </row>
    <row r="427" spans="1:6">
      <c r="A427" s="63" t="s">
        <v>1143</v>
      </c>
      <c r="B427" s="64" t="s">
        <v>1542</v>
      </c>
      <c r="C427" s="69" t="s">
        <v>1144</v>
      </c>
      <c r="D427" s="69" t="s">
        <v>1607</v>
      </c>
      <c r="E427" s="69" t="s">
        <v>1608</v>
      </c>
      <c r="F427" s="48">
        <v>39</v>
      </c>
    </row>
    <row r="428" spans="1:6">
      <c r="A428" s="63" t="s">
        <v>234</v>
      </c>
      <c r="B428" s="64" t="s">
        <v>1542</v>
      </c>
      <c r="C428" s="69" t="s">
        <v>1145</v>
      </c>
      <c r="D428" s="69" t="s">
        <v>1609</v>
      </c>
      <c r="E428" s="69" t="s">
        <v>690</v>
      </c>
      <c r="F428" s="48">
        <v>54</v>
      </c>
    </row>
    <row r="429" spans="1:6">
      <c r="A429" s="63" t="s">
        <v>235</v>
      </c>
      <c r="B429" s="64" t="s">
        <v>1542</v>
      </c>
      <c r="C429" s="69" t="s">
        <v>1146</v>
      </c>
      <c r="D429" s="69" t="s">
        <v>1543</v>
      </c>
      <c r="E429" s="69" t="s">
        <v>593</v>
      </c>
      <c r="F429" s="48">
        <v>66</v>
      </c>
    </row>
    <row r="430" spans="1:6">
      <c r="A430" s="63" t="s">
        <v>236</v>
      </c>
      <c r="B430" s="64" t="s">
        <v>1542</v>
      </c>
      <c r="C430" s="69" t="s">
        <v>1147</v>
      </c>
      <c r="D430" s="69" t="s">
        <v>1543</v>
      </c>
      <c r="E430" s="69" t="s">
        <v>593</v>
      </c>
      <c r="F430" s="48">
        <v>64</v>
      </c>
    </row>
    <row r="431" spans="1:6">
      <c r="A431" s="63" t="s">
        <v>237</v>
      </c>
      <c r="B431" s="64" t="s">
        <v>1542</v>
      </c>
      <c r="C431" s="69" t="s">
        <v>1148</v>
      </c>
      <c r="D431" s="69" t="s">
        <v>1577</v>
      </c>
      <c r="E431" s="69" t="s">
        <v>618</v>
      </c>
      <c r="F431" s="48">
        <v>66</v>
      </c>
    </row>
    <row r="432" spans="1:6">
      <c r="A432" s="63" t="s">
        <v>1149</v>
      </c>
      <c r="B432" s="64" t="s">
        <v>1542</v>
      </c>
      <c r="C432" s="69" t="s">
        <v>1150</v>
      </c>
      <c r="D432" s="69" t="s">
        <v>1610</v>
      </c>
      <c r="E432" s="69" t="s">
        <v>1611</v>
      </c>
      <c r="F432" s="48">
        <v>105</v>
      </c>
    </row>
    <row r="433" spans="1:6">
      <c r="A433" s="63" t="s">
        <v>1612</v>
      </c>
      <c r="B433" s="64" t="s">
        <v>1542</v>
      </c>
      <c r="C433" s="69" t="s">
        <v>1613</v>
      </c>
      <c r="D433" s="69" t="s">
        <v>1614</v>
      </c>
      <c r="E433" s="69" t="s">
        <v>1615</v>
      </c>
      <c r="F433" s="48">
        <v>105</v>
      </c>
    </row>
    <row r="434" spans="1:6">
      <c r="A434" s="63" t="s">
        <v>1616</v>
      </c>
      <c r="B434" s="64" t="s">
        <v>1542</v>
      </c>
      <c r="C434" s="69" t="s">
        <v>1617</v>
      </c>
      <c r="D434" s="69" t="s">
        <v>350</v>
      </c>
      <c r="E434" s="69" t="s">
        <v>1618</v>
      </c>
      <c r="F434" s="48">
        <v>76</v>
      </c>
    </row>
    <row r="435" spans="1:6">
      <c r="A435" s="63" t="s">
        <v>1151</v>
      </c>
      <c r="B435" s="64" t="s">
        <v>1542</v>
      </c>
      <c r="C435" s="69" t="s">
        <v>1152</v>
      </c>
      <c r="D435" s="69" t="s">
        <v>1619</v>
      </c>
      <c r="E435" s="69" t="s">
        <v>1620</v>
      </c>
      <c r="F435" s="48">
        <v>54</v>
      </c>
    </row>
    <row r="436" spans="1:6">
      <c r="A436" s="63" t="s">
        <v>238</v>
      </c>
      <c r="B436" s="64" t="s">
        <v>1542</v>
      </c>
      <c r="C436" s="69" t="s">
        <v>1153</v>
      </c>
      <c r="D436" s="69" t="s">
        <v>1621</v>
      </c>
      <c r="E436" s="69" t="s">
        <v>726</v>
      </c>
      <c r="F436" s="48">
        <v>53</v>
      </c>
    </row>
    <row r="437" spans="1:6">
      <c r="A437" s="63" t="s">
        <v>239</v>
      </c>
      <c r="B437" s="64" t="s">
        <v>1542</v>
      </c>
      <c r="C437" s="69" t="s">
        <v>1154</v>
      </c>
      <c r="D437" s="69" t="s">
        <v>1622</v>
      </c>
      <c r="E437" s="69" t="s">
        <v>670</v>
      </c>
      <c r="F437" s="48">
        <v>48</v>
      </c>
    </row>
    <row r="438" spans="1:6">
      <c r="A438" s="63" t="s">
        <v>1155</v>
      </c>
      <c r="B438" s="64" t="s">
        <v>1542</v>
      </c>
      <c r="C438" s="69" t="s">
        <v>1156</v>
      </c>
      <c r="D438" s="69" t="s">
        <v>1623</v>
      </c>
      <c r="E438" s="69" t="s">
        <v>1624</v>
      </c>
      <c r="F438" s="48">
        <v>112</v>
      </c>
    </row>
    <row r="439" spans="1:6">
      <c r="A439" s="63" t="s">
        <v>1625</v>
      </c>
      <c r="B439" s="64" t="s">
        <v>1542</v>
      </c>
      <c r="C439" s="69" t="s">
        <v>1626</v>
      </c>
      <c r="D439" s="69" t="s">
        <v>1551</v>
      </c>
      <c r="E439" s="69" t="s">
        <v>1552</v>
      </c>
      <c r="F439" s="48">
        <v>68</v>
      </c>
    </row>
    <row r="440" spans="1:6">
      <c r="A440" s="63" t="s">
        <v>1627</v>
      </c>
      <c r="B440" s="64" t="s">
        <v>1542</v>
      </c>
      <c r="C440" s="69" t="s">
        <v>1628</v>
      </c>
      <c r="D440" s="69" t="s">
        <v>1439</v>
      </c>
      <c r="E440" s="69" t="s">
        <v>1398</v>
      </c>
      <c r="F440" s="48">
        <v>93</v>
      </c>
    </row>
    <row r="441" spans="1:6">
      <c r="A441" s="63" t="s">
        <v>1629</v>
      </c>
      <c r="B441" s="64" t="s">
        <v>1542</v>
      </c>
      <c r="C441" s="69" t="s">
        <v>1630</v>
      </c>
      <c r="D441" s="69" t="s">
        <v>1599</v>
      </c>
      <c r="E441" s="69" t="s">
        <v>1600</v>
      </c>
      <c r="F441" s="48">
        <v>93</v>
      </c>
    </row>
    <row r="442" spans="1:6">
      <c r="A442" s="63" t="s">
        <v>1631</v>
      </c>
      <c r="B442" s="64" t="s">
        <v>1542</v>
      </c>
      <c r="C442" s="69" t="s">
        <v>1632</v>
      </c>
      <c r="D442" s="69" t="s">
        <v>407</v>
      </c>
      <c r="E442" s="69" t="s">
        <v>1465</v>
      </c>
      <c r="F442" s="48">
        <v>93</v>
      </c>
    </row>
    <row r="443" spans="1:6">
      <c r="A443" s="63" t="s">
        <v>1157</v>
      </c>
      <c r="B443" s="64" t="s">
        <v>1542</v>
      </c>
      <c r="C443" s="69" t="s">
        <v>1633</v>
      </c>
      <c r="D443" s="69" t="s">
        <v>1634</v>
      </c>
      <c r="E443" s="69" t="s">
        <v>1635</v>
      </c>
      <c r="F443" s="48">
        <v>60</v>
      </c>
    </row>
    <row r="444" spans="1:6">
      <c r="A444" s="63" t="s">
        <v>1159</v>
      </c>
      <c r="B444" s="64" t="s">
        <v>1542</v>
      </c>
      <c r="C444" s="69" t="s">
        <v>1160</v>
      </c>
      <c r="D444" s="69" t="s">
        <v>1636</v>
      </c>
      <c r="E444" s="69" t="s">
        <v>1637</v>
      </c>
      <c r="F444" s="48">
        <v>65</v>
      </c>
    </row>
    <row r="445" spans="1:6">
      <c r="A445" s="63" t="s">
        <v>1161</v>
      </c>
      <c r="B445" s="64" t="s">
        <v>1542</v>
      </c>
      <c r="C445" s="69" t="s">
        <v>1638</v>
      </c>
      <c r="D445" s="69" t="s">
        <v>1639</v>
      </c>
      <c r="E445" s="69" t="s">
        <v>547</v>
      </c>
      <c r="F445" s="48">
        <v>59</v>
      </c>
    </row>
    <row r="446" spans="1:6">
      <c r="A446" s="63" t="s">
        <v>1163</v>
      </c>
      <c r="B446" s="64" t="s">
        <v>1542</v>
      </c>
      <c r="C446" s="69" t="s">
        <v>1164</v>
      </c>
      <c r="D446" s="69" t="s">
        <v>1459</v>
      </c>
      <c r="E446" s="69" t="s">
        <v>1460</v>
      </c>
      <c r="F446" s="48">
        <v>96</v>
      </c>
    </row>
    <row r="447" spans="1:6">
      <c r="A447" s="63" t="s">
        <v>1165</v>
      </c>
      <c r="B447" s="64" t="s">
        <v>1542</v>
      </c>
      <c r="C447" s="69" t="s">
        <v>1166</v>
      </c>
      <c r="D447" s="69" t="s">
        <v>1640</v>
      </c>
      <c r="E447" s="69" t="s">
        <v>1641</v>
      </c>
      <c r="F447" s="48">
        <v>63</v>
      </c>
    </row>
    <row r="448" spans="1:6">
      <c r="A448" s="63" t="s">
        <v>1167</v>
      </c>
      <c r="B448" s="64" t="s">
        <v>1542</v>
      </c>
      <c r="C448" s="69" t="s">
        <v>1168</v>
      </c>
      <c r="D448" s="69" t="s">
        <v>1642</v>
      </c>
      <c r="E448" s="69" t="s">
        <v>1637</v>
      </c>
      <c r="F448" s="48">
        <v>43</v>
      </c>
    </row>
    <row r="449" spans="1:6">
      <c r="A449" s="63" t="s">
        <v>1169</v>
      </c>
      <c r="B449" s="64" t="s">
        <v>1542</v>
      </c>
      <c r="C449" s="69" t="s">
        <v>1170</v>
      </c>
      <c r="D449" s="69" t="s">
        <v>1643</v>
      </c>
      <c r="E449" s="69" t="s">
        <v>1644</v>
      </c>
      <c r="F449" s="48">
        <v>44</v>
      </c>
    </row>
    <row r="450" spans="1:6">
      <c r="A450" s="63" t="s">
        <v>1645</v>
      </c>
      <c r="B450" s="64" t="s">
        <v>1542</v>
      </c>
      <c r="C450" s="69" t="s">
        <v>1079</v>
      </c>
      <c r="D450" s="69" t="s">
        <v>1646</v>
      </c>
      <c r="E450" s="69" t="s">
        <v>1561</v>
      </c>
      <c r="F450" s="48">
        <v>88</v>
      </c>
    </row>
    <row r="451" spans="1:6">
      <c r="A451" s="63" t="s">
        <v>1171</v>
      </c>
      <c r="B451" s="64" t="s">
        <v>1542</v>
      </c>
      <c r="C451" s="69" t="s">
        <v>1172</v>
      </c>
      <c r="D451" s="69" t="s">
        <v>1543</v>
      </c>
      <c r="E451" s="69" t="s">
        <v>593</v>
      </c>
      <c r="F451" s="48">
        <v>38</v>
      </c>
    </row>
    <row r="452" spans="1:6">
      <c r="A452" s="63" t="s">
        <v>1647</v>
      </c>
      <c r="B452" s="64" t="s">
        <v>1542</v>
      </c>
      <c r="C452" s="69" t="s">
        <v>1648</v>
      </c>
      <c r="D452" s="69" t="s">
        <v>1649</v>
      </c>
      <c r="E452" s="69" t="s">
        <v>1615</v>
      </c>
      <c r="F452" s="48">
        <v>132</v>
      </c>
    </row>
    <row r="453" spans="1:6">
      <c r="A453" s="63" t="s">
        <v>1650</v>
      </c>
      <c r="B453" s="64" t="s">
        <v>1542</v>
      </c>
      <c r="C453" s="69" t="s">
        <v>1651</v>
      </c>
      <c r="D453" s="69" t="s">
        <v>332</v>
      </c>
      <c r="E453" s="69" t="s">
        <v>1652</v>
      </c>
      <c r="F453" s="48">
        <v>120</v>
      </c>
    </row>
    <row r="454" spans="1:6">
      <c r="A454" s="63" t="s">
        <v>1653</v>
      </c>
      <c r="B454" s="64" t="s">
        <v>1542</v>
      </c>
      <c r="C454" s="69" t="s">
        <v>1654</v>
      </c>
      <c r="D454" s="69" t="s">
        <v>332</v>
      </c>
      <c r="E454" s="69" t="s">
        <v>1652</v>
      </c>
      <c r="F454" s="48">
        <v>99</v>
      </c>
    </row>
    <row r="455" spans="1:6">
      <c r="A455" s="70" t="s">
        <v>1182</v>
      </c>
      <c r="B455" s="71" t="s">
        <v>1183</v>
      </c>
      <c r="C455" s="72" t="s">
        <v>1184</v>
      </c>
      <c r="D455" s="73" t="s">
        <v>1173</v>
      </c>
      <c r="E455" s="74" t="s">
        <v>1174</v>
      </c>
      <c r="F455" s="75">
        <v>40</v>
      </c>
    </row>
  </sheetData>
  <sheetProtection algorithmName="SHA-512" hashValue="psDZI4/HbmlLf6jblH/zCyYEV0dh71sCboDZ7utHXgt0+csUg/BZdvtxWLO27IEuPyEJsYXy2QgX2Ax677FRdQ==" saltValue="dB95BPVC9lnjUnsfDIqNPQ==" spinCount="100000" sheet="1" objects="1" scenarios="1"/>
  <autoFilter ref="A1:F455" xr:uid="{00000000-0009-0000-0000-000003000000}"/>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E549B0-B2C4-4E47-B6BC-9A5F9858CB5B}">
  <sheetPr codeName="Sheet3">
    <pageSetUpPr fitToPage="1"/>
  </sheetPr>
  <dimension ref="A1:V101"/>
  <sheetViews>
    <sheetView view="pageBreakPreview" zoomScale="80" zoomScaleNormal="100" zoomScaleSheetLayoutView="80" workbookViewId="0">
      <selection activeCell="A5" sqref="A3:A5"/>
    </sheetView>
  </sheetViews>
  <sheetFormatPr defaultRowHeight="18"/>
  <cols>
    <col min="1" max="1" width="5.1796875" style="82" customWidth="1"/>
    <col min="2" max="2" width="16.08984375" style="82" customWidth="1"/>
    <col min="3" max="3" width="13.453125" style="82" customWidth="1"/>
    <col min="4" max="16" width="12.36328125" style="83" customWidth="1"/>
    <col min="17" max="18" width="11.7265625" style="82" customWidth="1"/>
    <col min="19" max="20" width="11.54296875" style="82" customWidth="1"/>
    <col min="21" max="21" width="33.7265625" style="82" customWidth="1"/>
    <col min="22" max="16384" width="8.7265625" style="82"/>
  </cols>
  <sheetData>
    <row r="1" spans="1:22" ht="22.5">
      <c r="A1" s="249" t="s">
        <v>1231</v>
      </c>
      <c r="B1" s="249"/>
      <c r="C1" s="249"/>
      <c r="D1" s="249"/>
      <c r="E1" s="249"/>
      <c r="F1" s="249"/>
      <c r="G1" s="249"/>
      <c r="H1" s="249"/>
      <c r="I1" s="249"/>
      <c r="J1" s="249"/>
      <c r="K1" s="249"/>
      <c r="L1" s="249"/>
      <c r="M1" s="249"/>
      <c r="N1" s="249"/>
      <c r="O1" s="249"/>
      <c r="P1" s="249"/>
      <c r="Q1" s="249"/>
      <c r="R1" s="249"/>
      <c r="S1" s="249"/>
      <c r="T1" s="135"/>
      <c r="V1" s="82" t="str">
        <f>IF(AND(A3="✔",A4="✔",A5="✔"),"OK","")</f>
        <v/>
      </c>
    </row>
    <row r="2" spans="1:22" ht="24.5" customHeight="1" thickBot="1">
      <c r="A2" s="146" t="s">
        <v>1261</v>
      </c>
      <c r="M2" s="82"/>
      <c r="U2" s="98">
        <f>一番最初に入力!C8</f>
        <v>0</v>
      </c>
    </row>
    <row r="3" spans="1:22" ht="24.5" customHeight="1" thickBot="1">
      <c r="A3" s="172"/>
      <c r="B3" s="272" t="s">
        <v>1262</v>
      </c>
      <c r="C3" s="272"/>
      <c r="D3" s="272"/>
      <c r="E3" s="272"/>
      <c r="F3" s="272"/>
      <c r="G3" s="272"/>
      <c r="H3" s="272"/>
      <c r="I3" s="272"/>
      <c r="J3" s="272"/>
      <c r="K3" s="272"/>
      <c r="L3" s="272"/>
      <c r="M3" s="272"/>
      <c r="U3" s="98"/>
    </row>
    <row r="4" spans="1:22" ht="39.5" customHeight="1" thickBot="1">
      <c r="A4" s="172"/>
      <c r="B4" s="273" t="s">
        <v>1269</v>
      </c>
      <c r="C4" s="272"/>
      <c r="D4" s="272"/>
      <c r="E4" s="272"/>
      <c r="F4" s="272"/>
      <c r="G4" s="272"/>
      <c r="H4" s="272"/>
      <c r="I4" s="272"/>
      <c r="J4" s="272"/>
      <c r="K4" s="272"/>
      <c r="L4" s="272"/>
      <c r="M4" s="272"/>
      <c r="U4" s="98"/>
    </row>
    <row r="5" spans="1:22" ht="24.5" customHeight="1" thickBot="1">
      <c r="A5" s="172"/>
      <c r="B5" s="272" t="s">
        <v>1263</v>
      </c>
      <c r="C5" s="272"/>
      <c r="D5" s="272"/>
      <c r="E5" s="272"/>
      <c r="F5" s="272"/>
      <c r="G5" s="272"/>
      <c r="H5" s="272"/>
      <c r="I5" s="272"/>
      <c r="J5" s="272"/>
      <c r="K5" s="272"/>
      <c r="L5" s="272"/>
      <c r="M5" s="272"/>
      <c r="U5" s="98"/>
    </row>
    <row r="6" spans="1:22" s="84" customFormat="1" ht="21" customHeight="1">
      <c r="D6" s="90"/>
      <c r="E6" s="90"/>
      <c r="F6" s="90"/>
      <c r="G6" s="90"/>
      <c r="H6" s="90"/>
      <c r="I6" s="90"/>
      <c r="L6" s="90"/>
      <c r="M6" s="90"/>
      <c r="R6" s="265" t="s">
        <v>2</v>
      </c>
      <c r="S6" s="266"/>
      <c r="T6" s="274" t="str">
        <f>IFERROR(VLOOKUP(一番最初に入力!C8,【適宜更新してください】法人情報!A:E,3,0),"")</f>
        <v/>
      </c>
      <c r="U6" s="275"/>
    </row>
    <row r="7" spans="1:22" s="84" customFormat="1" ht="21" customHeight="1">
      <c r="D7" s="90"/>
      <c r="E7" s="90"/>
      <c r="F7" s="90"/>
      <c r="G7" s="90"/>
      <c r="H7" s="90"/>
      <c r="I7" s="90"/>
      <c r="L7" s="90"/>
      <c r="M7" s="90"/>
      <c r="R7" s="267" t="s">
        <v>1200</v>
      </c>
      <c r="S7" s="268"/>
      <c r="T7" s="276" t="str">
        <f>IFERROR(VLOOKUP(一番最初に入力!C8,【適宜更新してください】法人情報!A:E,2,0),"")</f>
        <v/>
      </c>
      <c r="U7" s="277"/>
    </row>
    <row r="8" spans="1:22" s="84" customFormat="1" ht="22.5" customHeight="1">
      <c r="D8" s="90"/>
      <c r="E8" s="90"/>
      <c r="F8" s="90"/>
      <c r="G8" s="90"/>
      <c r="H8" s="90"/>
      <c r="I8" s="90"/>
      <c r="L8" s="90"/>
      <c r="M8" s="90"/>
      <c r="R8" s="213" t="s">
        <v>1199</v>
      </c>
      <c r="S8" s="214"/>
      <c r="T8" s="242" t="str">
        <f>IFERROR(VLOOKUP(一番最初に入力!C8,【適宜更新してください】法人情報!A:E,5,0),"")</f>
        <v/>
      </c>
      <c r="U8" s="243"/>
    </row>
    <row r="9" spans="1:22" s="84" customFormat="1" ht="22.5" customHeight="1">
      <c r="D9" s="90"/>
      <c r="E9" s="90"/>
      <c r="F9" s="90"/>
      <c r="G9" s="90"/>
      <c r="H9" s="90"/>
      <c r="I9" s="90"/>
      <c r="L9" s="90"/>
      <c r="M9" s="90"/>
      <c r="R9" s="215"/>
      <c r="S9" s="216"/>
      <c r="T9" s="244"/>
      <c r="U9" s="245"/>
    </row>
    <row r="10" spans="1:22" s="84" customFormat="1" ht="16.5">
      <c r="D10" s="90"/>
      <c r="E10" s="90"/>
      <c r="F10" s="90"/>
      <c r="G10" s="90"/>
      <c r="H10" s="90"/>
      <c r="I10" s="90"/>
      <c r="L10" s="90"/>
      <c r="M10" s="90"/>
      <c r="R10" s="213" t="s">
        <v>1198</v>
      </c>
      <c r="S10" s="214"/>
      <c r="T10" s="242"/>
      <c r="U10" s="243"/>
    </row>
    <row r="11" spans="1:22" s="84" customFormat="1" ht="17" customHeight="1" thickBot="1">
      <c r="D11" s="90"/>
      <c r="E11" s="90"/>
      <c r="F11" s="90"/>
      <c r="G11" s="90"/>
      <c r="H11" s="90"/>
      <c r="I11" s="90"/>
      <c r="L11" s="90"/>
      <c r="M11" s="90"/>
      <c r="R11" s="217"/>
      <c r="S11" s="218"/>
      <c r="T11" s="246"/>
      <c r="U11" s="247"/>
    </row>
    <row r="12" spans="1:22" s="84" customFormat="1" ht="17" customHeight="1" thickBot="1">
      <c r="A12" s="125" t="s">
        <v>1246</v>
      </c>
      <c r="B12" s="126"/>
      <c r="D12" s="90"/>
      <c r="E12" s="90"/>
      <c r="F12" s="90"/>
      <c r="G12" s="90"/>
      <c r="H12" s="90"/>
      <c r="I12" s="90"/>
      <c r="L12" s="90"/>
      <c r="M12" s="90"/>
      <c r="N12" s="92"/>
      <c r="O12" s="92"/>
      <c r="P12" s="92"/>
      <c r="Q12" s="92"/>
      <c r="R12" s="97"/>
      <c r="S12" s="92"/>
      <c r="T12" s="92"/>
      <c r="U12" s="92"/>
    </row>
    <row r="13" spans="1:22" s="84" customFormat="1" ht="33" customHeight="1" thickBot="1">
      <c r="B13" s="264" t="s">
        <v>1247</v>
      </c>
      <c r="C13" s="264"/>
      <c r="D13" s="264"/>
      <c r="E13" s="264"/>
      <c r="F13" s="127" t="s">
        <v>1248</v>
      </c>
      <c r="G13" s="128"/>
      <c r="H13" s="90"/>
      <c r="I13" s="90"/>
      <c r="L13" s="90"/>
      <c r="M13" s="90"/>
      <c r="N13" s="92"/>
      <c r="O13" s="92"/>
      <c r="P13" s="92"/>
      <c r="Q13" s="92"/>
      <c r="R13" s="92"/>
      <c r="S13" s="92"/>
      <c r="T13" s="92"/>
      <c r="U13" s="92"/>
    </row>
    <row r="14" spans="1:22" s="84" customFormat="1" ht="32" customHeight="1">
      <c r="D14" s="90"/>
      <c r="E14" s="90"/>
      <c r="F14" s="90"/>
      <c r="G14" s="90"/>
      <c r="H14" s="90"/>
      <c r="I14" s="90"/>
      <c r="L14" s="92"/>
      <c r="M14" s="92"/>
      <c r="N14" s="92"/>
      <c r="O14" s="92"/>
      <c r="P14" s="92"/>
      <c r="Q14" s="92"/>
      <c r="R14" s="92"/>
      <c r="S14" s="92"/>
      <c r="T14" s="92"/>
      <c r="U14" s="92"/>
    </row>
    <row r="15" spans="1:22" s="84" customFormat="1" ht="22.5" customHeight="1" thickBot="1">
      <c r="A15" s="91" t="s">
        <v>1197</v>
      </c>
      <c r="D15" s="90"/>
      <c r="E15" s="90"/>
      <c r="F15" s="90"/>
      <c r="G15" s="90"/>
      <c r="H15" s="90"/>
      <c r="I15" s="90"/>
      <c r="J15" s="90"/>
      <c r="K15" s="90"/>
      <c r="L15" s="90"/>
      <c r="M15" s="90"/>
      <c r="N15" s="90"/>
      <c r="O15" s="90"/>
      <c r="P15" s="90"/>
      <c r="R15" s="89"/>
      <c r="S15" s="89"/>
      <c r="T15" s="89"/>
      <c r="U15" s="89"/>
    </row>
    <row r="16" spans="1:22" s="84" customFormat="1" ht="30.5" customHeight="1">
      <c r="A16" s="250" t="s">
        <v>4</v>
      </c>
      <c r="B16" s="253" t="s">
        <v>1</v>
      </c>
      <c r="C16" s="253" t="s">
        <v>0</v>
      </c>
      <c r="D16" s="225" t="s">
        <v>1225</v>
      </c>
      <c r="E16" s="226"/>
      <c r="F16" s="226"/>
      <c r="G16" s="226"/>
      <c r="H16" s="226"/>
      <c r="I16" s="226"/>
      <c r="J16" s="226"/>
      <c r="K16" s="226"/>
      <c r="L16" s="226"/>
      <c r="M16" s="226"/>
      <c r="N16" s="226"/>
      <c r="O16" s="226"/>
      <c r="P16" s="226"/>
      <c r="Q16" s="226"/>
      <c r="R16" s="226"/>
      <c r="S16" s="219" t="s">
        <v>1254</v>
      </c>
      <c r="T16" s="222" t="s">
        <v>1255</v>
      </c>
      <c r="U16" s="233" t="s">
        <v>3</v>
      </c>
    </row>
    <row r="17" spans="1:21" s="84" customFormat="1" ht="30.5" customHeight="1">
      <c r="A17" s="251"/>
      <c r="B17" s="254"/>
      <c r="C17" s="254"/>
      <c r="D17" s="262" t="s">
        <v>1264</v>
      </c>
      <c r="E17" s="263"/>
      <c r="F17" s="263"/>
      <c r="G17" s="263"/>
      <c r="H17" s="263"/>
      <c r="I17" s="263"/>
      <c r="J17" s="263"/>
      <c r="K17" s="263"/>
      <c r="L17" s="263"/>
      <c r="M17" s="263"/>
      <c r="N17" s="263"/>
      <c r="O17" s="263"/>
      <c r="P17" s="263"/>
      <c r="Q17" s="263"/>
      <c r="R17" s="236" t="s">
        <v>1226</v>
      </c>
      <c r="S17" s="220"/>
      <c r="T17" s="223"/>
      <c r="U17" s="234"/>
    </row>
    <row r="18" spans="1:21" s="84" customFormat="1" ht="56" customHeight="1">
      <c r="A18" s="251"/>
      <c r="B18" s="254"/>
      <c r="C18" s="254"/>
      <c r="D18" s="256" t="s">
        <v>1265</v>
      </c>
      <c r="E18" s="256"/>
      <c r="F18" s="256"/>
      <c r="G18" s="256"/>
      <c r="H18" s="256"/>
      <c r="I18" s="256"/>
      <c r="J18" s="256"/>
      <c r="K18" s="256"/>
      <c r="L18" s="256"/>
      <c r="M18" s="257" t="s">
        <v>1219</v>
      </c>
      <c r="N18" s="258" t="s">
        <v>1201</v>
      </c>
      <c r="O18" s="257" t="s">
        <v>1178</v>
      </c>
      <c r="P18" s="258" t="s">
        <v>1218</v>
      </c>
      <c r="Q18" s="260" t="s">
        <v>1227</v>
      </c>
      <c r="R18" s="237"/>
      <c r="S18" s="220"/>
      <c r="T18" s="223"/>
      <c r="U18" s="234"/>
    </row>
    <row r="19" spans="1:21" s="88" customFormat="1" ht="50.5" customHeight="1">
      <c r="A19" s="252"/>
      <c r="B19" s="255"/>
      <c r="C19" s="255"/>
      <c r="D19" s="148" t="s">
        <v>6</v>
      </c>
      <c r="E19" s="148" t="s">
        <v>1196</v>
      </c>
      <c r="F19" s="148" t="s">
        <v>1195</v>
      </c>
      <c r="G19" s="148" t="s">
        <v>8</v>
      </c>
      <c r="H19" s="148" t="s">
        <v>1194</v>
      </c>
      <c r="I19" s="148" t="s">
        <v>1193</v>
      </c>
      <c r="J19" s="149" t="s">
        <v>1229</v>
      </c>
      <c r="K19" s="149" t="s">
        <v>1228</v>
      </c>
      <c r="L19" s="148" t="s">
        <v>17</v>
      </c>
      <c r="M19" s="257"/>
      <c r="N19" s="259"/>
      <c r="O19" s="257"/>
      <c r="P19" s="259"/>
      <c r="Q19" s="261"/>
      <c r="R19" s="238"/>
      <c r="S19" s="221"/>
      <c r="T19" s="224"/>
      <c r="U19" s="235"/>
    </row>
    <row r="20" spans="1:21" s="84" customFormat="1" ht="20" customHeight="1">
      <c r="A20" s="87">
        <v>1</v>
      </c>
      <c r="B20" s="159"/>
      <c r="C20" s="160"/>
      <c r="D20" s="161"/>
      <c r="E20" s="161"/>
      <c r="F20" s="161"/>
      <c r="G20" s="161"/>
      <c r="H20" s="161"/>
      <c r="I20" s="161"/>
      <c r="J20" s="161"/>
      <c r="K20" s="161"/>
      <c r="L20" s="161"/>
      <c r="M20" s="161"/>
      <c r="N20" s="161"/>
      <c r="O20" s="161"/>
      <c r="P20" s="161"/>
      <c r="Q20" s="157">
        <f>IF($T$7="幼稚園",IF(C20="専門リーダー",SUM(E20:J20,L20:P20),SUM(E20:P20)),IF(C20="専門リーダー",SUM(D20:J20,L20:P20),SUM(D20:P20)))</f>
        <v>0</v>
      </c>
      <c r="R20" s="130"/>
      <c r="S20" s="150" t="str">
        <f>IF(C20="","",IF($G$13="はい",IF(Q20+R20&gt;=45,"〇","×"),IF(Q20&gt;=45,"〇","×")))</f>
        <v/>
      </c>
      <c r="T20" s="150" t="str">
        <f>IF(C20="","",IF(C20="園長","×",IF(OR(C20="主幹保育教諭",C20="その他管理職"),"△",IF(Q20+R20&gt;=45,"〇","×"))))</f>
        <v/>
      </c>
      <c r="U20" s="133"/>
    </row>
    <row r="21" spans="1:21" s="84" customFormat="1" ht="20" customHeight="1">
      <c r="A21" s="86">
        <v>2</v>
      </c>
      <c r="B21" s="159"/>
      <c r="C21" s="160"/>
      <c r="D21" s="161"/>
      <c r="E21" s="161"/>
      <c r="F21" s="161"/>
      <c r="G21" s="161"/>
      <c r="H21" s="161"/>
      <c r="I21" s="161"/>
      <c r="J21" s="161"/>
      <c r="K21" s="161"/>
      <c r="L21" s="161"/>
      <c r="M21" s="163"/>
      <c r="N21" s="163"/>
      <c r="O21" s="163"/>
      <c r="P21" s="163"/>
      <c r="Q21" s="157">
        <f t="shared" ref="Q21:Q39" si="0">IF($T$7="幼稚園",IF(C21="専門リーダー",SUM(E21:J21,L21:P21),SUM(E21:P21)),IF(C21="専門リーダー",SUM(D21:J21,L21:P21),SUM(D21:P21)))</f>
        <v>0</v>
      </c>
      <c r="R21" s="130"/>
      <c r="S21" s="150" t="str">
        <f t="shared" ref="S21:S39" si="1">IF(C21="","",IF($G$13="はい",IF(Q21+R21&gt;=45,"〇","×"),IF(Q21&gt;=45,"〇","×")))</f>
        <v/>
      </c>
      <c r="T21" s="150" t="str">
        <f t="shared" ref="T21:T39" si="2">IF(C21="","",IF(C21="園長","×",IF(OR(C21="主幹保育教諭",C21="その他管理職"),"△",IF(Q21+R21&gt;=45,"〇","×"))))</f>
        <v/>
      </c>
      <c r="U21" s="134"/>
    </row>
    <row r="22" spans="1:21" s="84" customFormat="1" ht="20" customHeight="1">
      <c r="A22" s="86">
        <v>3</v>
      </c>
      <c r="B22" s="159"/>
      <c r="C22" s="160"/>
      <c r="D22" s="161"/>
      <c r="E22" s="161"/>
      <c r="F22" s="161"/>
      <c r="G22" s="161"/>
      <c r="H22" s="161"/>
      <c r="I22" s="161"/>
      <c r="J22" s="161"/>
      <c r="K22" s="161"/>
      <c r="L22" s="161"/>
      <c r="M22" s="163"/>
      <c r="N22" s="163"/>
      <c r="O22" s="163"/>
      <c r="P22" s="163"/>
      <c r="Q22" s="157">
        <f t="shared" si="0"/>
        <v>0</v>
      </c>
      <c r="R22" s="130"/>
      <c r="S22" s="150" t="str">
        <f t="shared" si="1"/>
        <v/>
      </c>
      <c r="T22" s="150" t="str">
        <f>IF(C22="","",IF(C22="園長","×",IF(OR(C22="主幹保育教諭",C22="その他管理職"),"△",IF(Q22+R22&gt;=45,"〇","×"))))</f>
        <v/>
      </c>
      <c r="U22" s="134"/>
    </row>
    <row r="23" spans="1:21" s="84" customFormat="1" ht="20" customHeight="1">
      <c r="A23" s="86">
        <v>4</v>
      </c>
      <c r="B23" s="159"/>
      <c r="C23" s="160"/>
      <c r="D23" s="161"/>
      <c r="E23" s="161"/>
      <c r="F23" s="161"/>
      <c r="G23" s="161"/>
      <c r="H23" s="161"/>
      <c r="I23" s="161"/>
      <c r="J23" s="161"/>
      <c r="K23" s="161"/>
      <c r="L23" s="161"/>
      <c r="M23" s="163"/>
      <c r="N23" s="163"/>
      <c r="O23" s="163"/>
      <c r="P23" s="163"/>
      <c r="Q23" s="157">
        <f>IF($T$7="幼稚園",IF(C23="専門リーダー",SUM(E23:J23,L23:P23),SUM(E23:P23)),IF(C23="専門リーダー",SUM(D23:J23,L23:P23),SUM(D23:P23)))</f>
        <v>0</v>
      </c>
      <c r="R23" s="130"/>
      <c r="S23" s="150" t="str">
        <f t="shared" si="1"/>
        <v/>
      </c>
      <c r="T23" s="150" t="str">
        <f>IF(C23="","",IF(C23="園長","×",IF(OR(C23="主幹保育教諭",C23="その他管理職"),"△",IF(Q23+R23&gt;=45,"〇","×"))))</f>
        <v/>
      </c>
      <c r="U23" s="134"/>
    </row>
    <row r="24" spans="1:21" s="84" customFormat="1" ht="20" customHeight="1">
      <c r="A24" s="86">
        <v>5</v>
      </c>
      <c r="B24" s="159"/>
      <c r="C24" s="160"/>
      <c r="D24" s="161"/>
      <c r="E24" s="161"/>
      <c r="F24" s="161"/>
      <c r="G24" s="161"/>
      <c r="H24" s="161"/>
      <c r="I24" s="161"/>
      <c r="J24" s="161"/>
      <c r="K24" s="161"/>
      <c r="L24" s="161"/>
      <c r="M24" s="163"/>
      <c r="N24" s="163"/>
      <c r="O24" s="163"/>
      <c r="P24" s="163"/>
      <c r="Q24" s="157">
        <f t="shared" si="0"/>
        <v>0</v>
      </c>
      <c r="R24" s="130"/>
      <c r="S24" s="150" t="str">
        <f t="shared" si="1"/>
        <v/>
      </c>
      <c r="T24" s="150" t="str">
        <f t="shared" si="2"/>
        <v/>
      </c>
      <c r="U24" s="134"/>
    </row>
    <row r="25" spans="1:21" s="84" customFormat="1" ht="20" customHeight="1">
      <c r="A25" s="86">
        <v>6</v>
      </c>
      <c r="B25" s="159"/>
      <c r="C25" s="160"/>
      <c r="D25" s="161"/>
      <c r="E25" s="161"/>
      <c r="F25" s="161"/>
      <c r="G25" s="161"/>
      <c r="H25" s="161"/>
      <c r="I25" s="161"/>
      <c r="J25" s="161"/>
      <c r="K25" s="161"/>
      <c r="L25" s="161"/>
      <c r="M25" s="163"/>
      <c r="N25" s="163"/>
      <c r="O25" s="163"/>
      <c r="P25" s="163"/>
      <c r="Q25" s="157">
        <f t="shared" si="0"/>
        <v>0</v>
      </c>
      <c r="R25" s="130"/>
      <c r="S25" s="150" t="str">
        <f t="shared" si="1"/>
        <v/>
      </c>
      <c r="T25" s="150" t="str">
        <f t="shared" si="2"/>
        <v/>
      </c>
      <c r="U25" s="134"/>
    </row>
    <row r="26" spans="1:21" s="84" customFormat="1" ht="20" customHeight="1">
      <c r="A26" s="86">
        <v>7</v>
      </c>
      <c r="B26" s="159"/>
      <c r="C26" s="160"/>
      <c r="D26" s="161"/>
      <c r="E26" s="161"/>
      <c r="F26" s="161"/>
      <c r="G26" s="161"/>
      <c r="H26" s="161"/>
      <c r="I26" s="161"/>
      <c r="J26" s="161"/>
      <c r="K26" s="161"/>
      <c r="L26" s="161"/>
      <c r="M26" s="163"/>
      <c r="N26" s="163"/>
      <c r="O26" s="163"/>
      <c r="P26" s="163"/>
      <c r="Q26" s="157">
        <f t="shared" si="0"/>
        <v>0</v>
      </c>
      <c r="R26" s="130"/>
      <c r="S26" s="150" t="str">
        <f t="shared" si="1"/>
        <v/>
      </c>
      <c r="T26" s="150" t="str">
        <f t="shared" si="2"/>
        <v/>
      </c>
      <c r="U26" s="134"/>
    </row>
    <row r="27" spans="1:21" s="84" customFormat="1" ht="20" customHeight="1">
      <c r="A27" s="86">
        <v>8</v>
      </c>
      <c r="B27" s="159"/>
      <c r="C27" s="160"/>
      <c r="D27" s="161"/>
      <c r="E27" s="161"/>
      <c r="F27" s="161"/>
      <c r="G27" s="161"/>
      <c r="H27" s="161"/>
      <c r="I27" s="161"/>
      <c r="J27" s="161"/>
      <c r="K27" s="161"/>
      <c r="L27" s="161"/>
      <c r="M27" s="163"/>
      <c r="N27" s="163"/>
      <c r="O27" s="163"/>
      <c r="P27" s="163"/>
      <c r="Q27" s="157">
        <f t="shared" si="0"/>
        <v>0</v>
      </c>
      <c r="R27" s="130"/>
      <c r="S27" s="150" t="str">
        <f t="shared" si="1"/>
        <v/>
      </c>
      <c r="T27" s="150" t="str">
        <f t="shared" si="2"/>
        <v/>
      </c>
      <c r="U27" s="134"/>
    </row>
    <row r="28" spans="1:21" s="84" customFormat="1" ht="20" customHeight="1">
      <c r="A28" s="86">
        <v>9</v>
      </c>
      <c r="B28" s="159"/>
      <c r="C28" s="160"/>
      <c r="D28" s="161"/>
      <c r="E28" s="161"/>
      <c r="F28" s="161"/>
      <c r="G28" s="161"/>
      <c r="H28" s="161"/>
      <c r="I28" s="161"/>
      <c r="J28" s="161"/>
      <c r="K28" s="161"/>
      <c r="L28" s="161"/>
      <c r="M28" s="163"/>
      <c r="N28" s="163"/>
      <c r="O28" s="163"/>
      <c r="P28" s="163"/>
      <c r="Q28" s="157">
        <f t="shared" si="0"/>
        <v>0</v>
      </c>
      <c r="R28" s="130"/>
      <c r="S28" s="150" t="str">
        <f t="shared" si="1"/>
        <v/>
      </c>
      <c r="T28" s="150" t="str">
        <f t="shared" si="2"/>
        <v/>
      </c>
      <c r="U28" s="134"/>
    </row>
    <row r="29" spans="1:21" s="84" customFormat="1" ht="20" customHeight="1">
      <c r="A29" s="86">
        <v>10</v>
      </c>
      <c r="B29" s="159"/>
      <c r="C29" s="160"/>
      <c r="D29" s="161"/>
      <c r="E29" s="161"/>
      <c r="F29" s="161"/>
      <c r="G29" s="161"/>
      <c r="H29" s="161"/>
      <c r="I29" s="161"/>
      <c r="J29" s="161"/>
      <c r="K29" s="161"/>
      <c r="L29" s="161"/>
      <c r="M29" s="163"/>
      <c r="N29" s="163"/>
      <c r="O29" s="163"/>
      <c r="P29" s="163"/>
      <c r="Q29" s="157">
        <f t="shared" si="0"/>
        <v>0</v>
      </c>
      <c r="R29" s="130"/>
      <c r="S29" s="150" t="str">
        <f t="shared" si="1"/>
        <v/>
      </c>
      <c r="T29" s="150" t="str">
        <f t="shared" si="2"/>
        <v/>
      </c>
      <c r="U29" s="134"/>
    </row>
    <row r="30" spans="1:21" s="84" customFormat="1" ht="20" customHeight="1">
      <c r="A30" s="86">
        <v>11</v>
      </c>
      <c r="B30" s="159"/>
      <c r="C30" s="160"/>
      <c r="D30" s="161"/>
      <c r="E30" s="161"/>
      <c r="F30" s="161"/>
      <c r="G30" s="161"/>
      <c r="H30" s="161"/>
      <c r="I30" s="161"/>
      <c r="J30" s="161"/>
      <c r="K30" s="161"/>
      <c r="L30" s="161"/>
      <c r="M30" s="163"/>
      <c r="N30" s="163"/>
      <c r="O30" s="163"/>
      <c r="P30" s="163"/>
      <c r="Q30" s="157">
        <f>IF($T$7="幼稚園",IF(C30="専門リーダー",SUM(E30:J30,L30:P30),SUM(E30:P30)),IF(C30="専門リーダー",SUM(D30:J30,L30:P30),SUM(D30:P30)))</f>
        <v>0</v>
      </c>
      <c r="R30" s="130"/>
      <c r="S30" s="150" t="str">
        <f t="shared" si="1"/>
        <v/>
      </c>
      <c r="T30" s="150" t="str">
        <f t="shared" si="2"/>
        <v/>
      </c>
      <c r="U30" s="134"/>
    </row>
    <row r="31" spans="1:21" s="84" customFormat="1" ht="20" customHeight="1">
      <c r="A31" s="86">
        <v>12</v>
      </c>
      <c r="B31" s="159"/>
      <c r="C31" s="160"/>
      <c r="D31" s="161"/>
      <c r="E31" s="161"/>
      <c r="F31" s="161"/>
      <c r="G31" s="161"/>
      <c r="H31" s="161"/>
      <c r="I31" s="161"/>
      <c r="J31" s="161"/>
      <c r="K31" s="161"/>
      <c r="L31" s="161"/>
      <c r="M31" s="163"/>
      <c r="N31" s="163"/>
      <c r="O31" s="163"/>
      <c r="P31" s="164"/>
      <c r="Q31" s="157">
        <f t="shared" si="0"/>
        <v>0</v>
      </c>
      <c r="R31" s="130"/>
      <c r="S31" s="150" t="str">
        <f t="shared" si="1"/>
        <v/>
      </c>
      <c r="T31" s="150" t="str">
        <f t="shared" si="2"/>
        <v/>
      </c>
      <c r="U31" s="134"/>
    </row>
    <row r="32" spans="1:21" s="84" customFormat="1" ht="20" customHeight="1">
      <c r="A32" s="86">
        <v>13</v>
      </c>
      <c r="B32" s="159"/>
      <c r="C32" s="160"/>
      <c r="D32" s="161"/>
      <c r="E32" s="161"/>
      <c r="F32" s="161"/>
      <c r="G32" s="161"/>
      <c r="H32" s="161"/>
      <c r="I32" s="161"/>
      <c r="J32" s="161"/>
      <c r="K32" s="161"/>
      <c r="L32" s="161"/>
      <c r="M32" s="163"/>
      <c r="N32" s="163"/>
      <c r="O32" s="163"/>
      <c r="P32" s="163"/>
      <c r="Q32" s="157">
        <f t="shared" si="0"/>
        <v>0</v>
      </c>
      <c r="R32" s="130"/>
      <c r="S32" s="150" t="str">
        <f t="shared" si="1"/>
        <v/>
      </c>
      <c r="T32" s="150" t="str">
        <f t="shared" si="2"/>
        <v/>
      </c>
      <c r="U32" s="134"/>
    </row>
    <row r="33" spans="1:21" s="84" customFormat="1" ht="20" customHeight="1">
      <c r="A33" s="86">
        <v>14</v>
      </c>
      <c r="B33" s="162"/>
      <c r="C33" s="160"/>
      <c r="D33" s="161"/>
      <c r="E33" s="161"/>
      <c r="F33" s="161"/>
      <c r="G33" s="161"/>
      <c r="H33" s="161"/>
      <c r="I33" s="161"/>
      <c r="J33" s="161"/>
      <c r="K33" s="161"/>
      <c r="L33" s="161"/>
      <c r="M33" s="163"/>
      <c r="N33" s="163"/>
      <c r="O33" s="163"/>
      <c r="P33" s="163"/>
      <c r="Q33" s="157">
        <f t="shared" si="0"/>
        <v>0</v>
      </c>
      <c r="R33" s="130"/>
      <c r="S33" s="150" t="str">
        <f t="shared" si="1"/>
        <v/>
      </c>
      <c r="T33" s="150" t="str">
        <f t="shared" si="2"/>
        <v/>
      </c>
      <c r="U33" s="134"/>
    </row>
    <row r="34" spans="1:21" s="84" customFormat="1" ht="20" customHeight="1">
      <c r="A34" s="86">
        <v>15</v>
      </c>
      <c r="B34" s="162"/>
      <c r="C34" s="160"/>
      <c r="D34" s="161"/>
      <c r="E34" s="161"/>
      <c r="F34" s="161"/>
      <c r="G34" s="161"/>
      <c r="H34" s="161"/>
      <c r="I34" s="161"/>
      <c r="J34" s="161"/>
      <c r="K34" s="161"/>
      <c r="L34" s="161"/>
      <c r="M34" s="163"/>
      <c r="N34" s="163"/>
      <c r="O34" s="163"/>
      <c r="P34" s="163"/>
      <c r="Q34" s="157">
        <f t="shared" si="0"/>
        <v>0</v>
      </c>
      <c r="R34" s="130"/>
      <c r="S34" s="150" t="str">
        <f t="shared" si="1"/>
        <v/>
      </c>
      <c r="T34" s="150" t="str">
        <f t="shared" si="2"/>
        <v/>
      </c>
      <c r="U34" s="134"/>
    </row>
    <row r="35" spans="1:21" s="84" customFormat="1" ht="20" customHeight="1">
      <c r="A35" s="86">
        <v>16</v>
      </c>
      <c r="B35" s="162"/>
      <c r="C35" s="160"/>
      <c r="D35" s="161"/>
      <c r="E35" s="161"/>
      <c r="F35" s="161"/>
      <c r="G35" s="161"/>
      <c r="H35" s="161"/>
      <c r="I35" s="161"/>
      <c r="J35" s="161"/>
      <c r="K35" s="161"/>
      <c r="L35" s="161"/>
      <c r="M35" s="163"/>
      <c r="N35" s="163"/>
      <c r="O35" s="163"/>
      <c r="P35" s="163"/>
      <c r="Q35" s="157">
        <f t="shared" si="0"/>
        <v>0</v>
      </c>
      <c r="R35" s="130"/>
      <c r="S35" s="150" t="str">
        <f t="shared" si="1"/>
        <v/>
      </c>
      <c r="T35" s="150" t="str">
        <f t="shared" si="2"/>
        <v/>
      </c>
      <c r="U35" s="134"/>
    </row>
    <row r="36" spans="1:21" s="84" customFormat="1" ht="20" customHeight="1">
      <c r="A36" s="86">
        <v>17</v>
      </c>
      <c r="B36" s="162"/>
      <c r="C36" s="160"/>
      <c r="D36" s="161"/>
      <c r="E36" s="161"/>
      <c r="F36" s="161"/>
      <c r="G36" s="161"/>
      <c r="H36" s="161"/>
      <c r="I36" s="161"/>
      <c r="J36" s="161"/>
      <c r="K36" s="161"/>
      <c r="L36" s="161"/>
      <c r="M36" s="163"/>
      <c r="N36" s="163"/>
      <c r="O36" s="163"/>
      <c r="P36" s="163"/>
      <c r="Q36" s="157">
        <f t="shared" si="0"/>
        <v>0</v>
      </c>
      <c r="R36" s="130"/>
      <c r="S36" s="150" t="str">
        <f t="shared" si="1"/>
        <v/>
      </c>
      <c r="T36" s="150" t="str">
        <f t="shared" si="2"/>
        <v/>
      </c>
      <c r="U36" s="134"/>
    </row>
    <row r="37" spans="1:21" s="84" customFormat="1" ht="20" customHeight="1">
      <c r="A37" s="86">
        <v>18</v>
      </c>
      <c r="B37" s="162"/>
      <c r="C37" s="160"/>
      <c r="D37" s="161"/>
      <c r="E37" s="161"/>
      <c r="F37" s="161"/>
      <c r="G37" s="161"/>
      <c r="H37" s="161"/>
      <c r="I37" s="161"/>
      <c r="J37" s="161"/>
      <c r="K37" s="161"/>
      <c r="L37" s="161"/>
      <c r="M37" s="163"/>
      <c r="N37" s="163"/>
      <c r="O37" s="163"/>
      <c r="P37" s="163"/>
      <c r="Q37" s="157">
        <f t="shared" si="0"/>
        <v>0</v>
      </c>
      <c r="R37" s="130"/>
      <c r="S37" s="150" t="str">
        <f t="shared" si="1"/>
        <v/>
      </c>
      <c r="T37" s="150" t="str">
        <f t="shared" si="2"/>
        <v/>
      </c>
      <c r="U37" s="134"/>
    </row>
    <row r="38" spans="1:21" s="84" customFormat="1" ht="20" customHeight="1">
      <c r="A38" s="86">
        <v>19</v>
      </c>
      <c r="B38" s="162"/>
      <c r="C38" s="160"/>
      <c r="D38" s="163"/>
      <c r="E38" s="163"/>
      <c r="F38" s="163"/>
      <c r="G38" s="163"/>
      <c r="H38" s="163"/>
      <c r="I38" s="163"/>
      <c r="J38" s="163"/>
      <c r="K38" s="163"/>
      <c r="L38" s="163"/>
      <c r="M38" s="163"/>
      <c r="N38" s="163"/>
      <c r="O38" s="163"/>
      <c r="P38" s="163"/>
      <c r="Q38" s="157">
        <f t="shared" si="0"/>
        <v>0</v>
      </c>
      <c r="R38" s="130"/>
      <c r="S38" s="150" t="str">
        <f t="shared" si="1"/>
        <v/>
      </c>
      <c r="T38" s="151" t="str">
        <f t="shared" si="2"/>
        <v/>
      </c>
      <c r="U38" s="134"/>
    </row>
    <row r="39" spans="1:21" s="84" customFormat="1" ht="20" customHeight="1" thickBot="1">
      <c r="A39" s="99">
        <v>20</v>
      </c>
      <c r="B39" s="165"/>
      <c r="C39" s="166"/>
      <c r="D39" s="167"/>
      <c r="E39" s="167"/>
      <c r="F39" s="167"/>
      <c r="G39" s="167"/>
      <c r="H39" s="167"/>
      <c r="I39" s="167"/>
      <c r="J39" s="167"/>
      <c r="K39" s="167"/>
      <c r="L39" s="167"/>
      <c r="M39" s="167"/>
      <c r="N39" s="167"/>
      <c r="O39" s="167"/>
      <c r="P39" s="167"/>
      <c r="Q39" s="158">
        <f t="shared" si="0"/>
        <v>0</v>
      </c>
      <c r="R39" s="141"/>
      <c r="S39" s="152" t="str">
        <f t="shared" si="1"/>
        <v/>
      </c>
      <c r="T39" s="153" t="str">
        <f t="shared" si="2"/>
        <v/>
      </c>
      <c r="U39" s="136"/>
    </row>
    <row r="40" spans="1:21" s="84" customFormat="1" ht="45" customHeight="1" thickBot="1">
      <c r="A40" s="137"/>
      <c r="B40" s="138"/>
      <c r="C40" s="138"/>
      <c r="D40" s="138"/>
      <c r="E40" s="138"/>
      <c r="F40" s="138"/>
      <c r="G40" s="138"/>
      <c r="H40" s="138"/>
      <c r="I40" s="138"/>
      <c r="J40" s="138"/>
      <c r="K40" s="138"/>
      <c r="L40" s="138"/>
      <c r="M40" s="139"/>
      <c r="N40" s="239" t="s">
        <v>1270</v>
      </c>
      <c r="O40" s="240"/>
      <c r="P40" s="240"/>
      <c r="Q40" s="240"/>
      <c r="R40" s="241"/>
      <c r="S40" s="168">
        <f>COUNTIFS(C20:C39,"中核リーダー",S20:S39,"〇")+COUNTIFS(C20:C39,"専門リーダー",S20:S39,"〇")</f>
        <v>0</v>
      </c>
      <c r="T40" s="140"/>
      <c r="U40" s="129"/>
    </row>
    <row r="41" spans="1:21" s="84" customFormat="1" ht="45" customHeight="1" thickBot="1">
      <c r="A41" s="137"/>
      <c r="B41" s="138"/>
      <c r="C41" s="138"/>
      <c r="D41" s="138"/>
      <c r="E41" s="138"/>
      <c r="F41" s="138"/>
      <c r="G41" s="138"/>
      <c r="H41" s="138"/>
      <c r="I41" s="138"/>
      <c r="J41" s="138"/>
      <c r="K41" s="138"/>
      <c r="L41" s="138"/>
      <c r="M41" s="139"/>
      <c r="N41" s="239" t="s">
        <v>1259</v>
      </c>
      <c r="O41" s="240"/>
      <c r="P41" s="240"/>
      <c r="Q41" s="240"/>
      <c r="R41" s="241"/>
      <c r="S41" s="168">
        <f>COUNTIFS(C20:C39,"園長",S20:S39,"〇")+COUNTIFS(C20:C39,"主幹保育教諭",S20:S39,"〇")+COUNTIFS(C20:C39,"その他管理職",S20:S39,"〇")</f>
        <v>0</v>
      </c>
      <c r="T41" s="140"/>
      <c r="U41" s="129"/>
    </row>
    <row r="42" spans="1:21" ht="22.5" customHeight="1"/>
    <row r="43" spans="1:21" ht="61" customHeight="1">
      <c r="R43" s="248" t="str">
        <f>U2&amp;"　　"&amp;T6</f>
        <v>0　　</v>
      </c>
      <c r="S43" s="248"/>
      <c r="T43" s="248"/>
      <c r="U43" s="248"/>
    </row>
    <row r="44" spans="1:21" ht="20.5" thickBot="1">
      <c r="A44" s="91" t="s">
        <v>1224</v>
      </c>
    </row>
    <row r="45" spans="1:21" s="84" customFormat="1" ht="30.5" customHeight="1">
      <c r="A45" s="250" t="s">
        <v>4</v>
      </c>
      <c r="B45" s="253" t="s">
        <v>1</v>
      </c>
      <c r="C45" s="253" t="s">
        <v>0</v>
      </c>
      <c r="D45" s="225" t="s">
        <v>1225</v>
      </c>
      <c r="E45" s="226"/>
      <c r="F45" s="226"/>
      <c r="G45" s="226"/>
      <c r="H45" s="226"/>
      <c r="I45" s="226"/>
      <c r="J45" s="226"/>
      <c r="K45" s="226"/>
      <c r="L45" s="226"/>
      <c r="M45" s="226"/>
      <c r="N45" s="226"/>
      <c r="O45" s="226"/>
      <c r="P45" s="226"/>
      <c r="Q45" s="226"/>
      <c r="R45" s="219" t="s">
        <v>1254</v>
      </c>
      <c r="S45" s="222" t="s">
        <v>1255</v>
      </c>
      <c r="T45" s="227" t="s">
        <v>3</v>
      </c>
      <c r="U45" s="228"/>
    </row>
    <row r="46" spans="1:21" s="84" customFormat="1" ht="30.5" customHeight="1">
      <c r="A46" s="251"/>
      <c r="B46" s="254"/>
      <c r="C46" s="254"/>
      <c r="D46" s="262" t="s">
        <v>1268</v>
      </c>
      <c r="E46" s="263"/>
      <c r="F46" s="263"/>
      <c r="G46" s="263"/>
      <c r="H46" s="263"/>
      <c r="I46" s="263"/>
      <c r="J46" s="263"/>
      <c r="K46" s="263"/>
      <c r="L46" s="263"/>
      <c r="M46" s="263"/>
      <c r="N46" s="263"/>
      <c r="O46" s="263"/>
      <c r="P46" s="271"/>
      <c r="Q46" s="236" t="s">
        <v>1226</v>
      </c>
      <c r="R46" s="220"/>
      <c r="S46" s="223"/>
      <c r="T46" s="229"/>
      <c r="U46" s="230"/>
    </row>
    <row r="47" spans="1:21" s="84" customFormat="1" ht="69" customHeight="1">
      <c r="A47" s="251"/>
      <c r="B47" s="254"/>
      <c r="C47" s="254"/>
      <c r="D47" s="269" t="s">
        <v>1267</v>
      </c>
      <c r="E47" s="270"/>
      <c r="F47" s="270"/>
      <c r="G47" s="270"/>
      <c r="H47" s="270"/>
      <c r="I47" s="270"/>
      <c r="J47" s="270"/>
      <c r="K47" s="270"/>
      <c r="L47" s="257" t="s">
        <v>1219</v>
      </c>
      <c r="M47" s="258" t="s">
        <v>1201</v>
      </c>
      <c r="N47" s="257" t="s">
        <v>1178</v>
      </c>
      <c r="O47" s="258" t="s">
        <v>1218</v>
      </c>
      <c r="P47" s="260" t="s">
        <v>1227</v>
      </c>
      <c r="Q47" s="237"/>
      <c r="R47" s="220"/>
      <c r="S47" s="223"/>
      <c r="T47" s="229"/>
      <c r="U47" s="230"/>
    </row>
    <row r="48" spans="1:21" s="88" customFormat="1" ht="50.5" customHeight="1">
      <c r="A48" s="252"/>
      <c r="B48" s="255"/>
      <c r="C48" s="255"/>
      <c r="D48" s="148" t="s">
        <v>6</v>
      </c>
      <c r="E48" s="148" t="s">
        <v>1196</v>
      </c>
      <c r="F48" s="148" t="s">
        <v>1195</v>
      </c>
      <c r="G48" s="148" t="s">
        <v>8</v>
      </c>
      <c r="H48" s="148" t="s">
        <v>1194</v>
      </c>
      <c r="I48" s="148" t="s">
        <v>1193</v>
      </c>
      <c r="J48" s="147" t="s">
        <v>1266</v>
      </c>
      <c r="K48" s="148" t="s">
        <v>17</v>
      </c>
      <c r="L48" s="257"/>
      <c r="M48" s="259"/>
      <c r="N48" s="257"/>
      <c r="O48" s="259"/>
      <c r="P48" s="261"/>
      <c r="Q48" s="238"/>
      <c r="R48" s="221"/>
      <c r="S48" s="224"/>
      <c r="T48" s="231"/>
      <c r="U48" s="232"/>
    </row>
    <row r="49" spans="1:21" s="84" customFormat="1" ht="20" customHeight="1">
      <c r="A49" s="87">
        <v>1</v>
      </c>
      <c r="B49" s="159"/>
      <c r="C49" s="160"/>
      <c r="D49" s="161"/>
      <c r="E49" s="161"/>
      <c r="F49" s="161"/>
      <c r="G49" s="161"/>
      <c r="H49" s="161"/>
      <c r="I49" s="161"/>
      <c r="J49" s="161"/>
      <c r="K49" s="161"/>
      <c r="L49" s="161"/>
      <c r="M49" s="161"/>
      <c r="N49" s="161"/>
      <c r="O49" s="161"/>
      <c r="P49" s="157">
        <f>IF($T$7="幼稚園",SUM(E49:O49),SUM(D49:O49))</f>
        <v>0</v>
      </c>
      <c r="Q49" s="130"/>
      <c r="R49" s="150" t="str">
        <f>IF(B49="","",IF(P49&gt;=15,"〇","×"))</f>
        <v/>
      </c>
      <c r="S49" s="154" t="str">
        <f>IF(B49="","",IF(P49+Q49&gt;=15,"〇","×"))</f>
        <v/>
      </c>
      <c r="T49" s="209"/>
      <c r="U49" s="210"/>
    </row>
    <row r="50" spans="1:21" s="84" customFormat="1" ht="20" customHeight="1">
      <c r="A50" s="86">
        <v>2</v>
      </c>
      <c r="B50" s="162"/>
      <c r="C50" s="160"/>
      <c r="D50" s="161"/>
      <c r="E50" s="161"/>
      <c r="F50" s="161"/>
      <c r="G50" s="161"/>
      <c r="H50" s="161"/>
      <c r="I50" s="161"/>
      <c r="J50" s="161"/>
      <c r="K50" s="161"/>
      <c r="L50" s="163"/>
      <c r="M50" s="163"/>
      <c r="N50" s="161"/>
      <c r="O50" s="163"/>
      <c r="P50" s="157">
        <f t="shared" ref="P50:P78" si="3">IF($T$7="幼稚園",SUM(E50:O50),SUM(D50:O50))</f>
        <v>0</v>
      </c>
      <c r="Q50" s="131"/>
      <c r="R50" s="150" t="str">
        <f t="shared" ref="R50:R78" si="4">IF(B50="","",IF(P50&gt;=15,"〇","×"))</f>
        <v/>
      </c>
      <c r="S50" s="155" t="str">
        <f t="shared" ref="S50:S78" si="5">IF(B50="","",IF(P50+Q50&gt;=15,"〇","×"))</f>
        <v/>
      </c>
      <c r="T50" s="204"/>
      <c r="U50" s="205"/>
    </row>
    <row r="51" spans="1:21" s="84" customFormat="1" ht="20" customHeight="1">
      <c r="A51" s="86">
        <v>3</v>
      </c>
      <c r="B51" s="162"/>
      <c r="C51" s="160"/>
      <c r="D51" s="161"/>
      <c r="E51" s="161"/>
      <c r="F51" s="161"/>
      <c r="G51" s="161"/>
      <c r="H51" s="161"/>
      <c r="I51" s="161"/>
      <c r="J51" s="161"/>
      <c r="K51" s="161"/>
      <c r="L51" s="163"/>
      <c r="M51" s="163"/>
      <c r="N51" s="161"/>
      <c r="O51" s="163"/>
      <c r="P51" s="157">
        <f t="shared" si="3"/>
        <v>0</v>
      </c>
      <c r="Q51" s="131"/>
      <c r="R51" s="150" t="str">
        <f t="shared" si="4"/>
        <v/>
      </c>
      <c r="S51" s="155" t="str">
        <f t="shared" si="5"/>
        <v/>
      </c>
      <c r="T51" s="204"/>
      <c r="U51" s="205"/>
    </row>
    <row r="52" spans="1:21" s="84" customFormat="1" ht="20" customHeight="1">
      <c r="A52" s="86">
        <v>4</v>
      </c>
      <c r="B52" s="162"/>
      <c r="C52" s="160"/>
      <c r="D52" s="161"/>
      <c r="E52" s="161"/>
      <c r="F52" s="161"/>
      <c r="G52" s="161"/>
      <c r="H52" s="161"/>
      <c r="I52" s="161"/>
      <c r="J52" s="161"/>
      <c r="K52" s="161"/>
      <c r="L52" s="163"/>
      <c r="M52" s="163"/>
      <c r="N52" s="161"/>
      <c r="O52" s="163"/>
      <c r="P52" s="157">
        <f t="shared" si="3"/>
        <v>0</v>
      </c>
      <c r="Q52" s="131"/>
      <c r="R52" s="150" t="str">
        <f t="shared" si="4"/>
        <v/>
      </c>
      <c r="S52" s="155" t="str">
        <f t="shared" si="5"/>
        <v/>
      </c>
      <c r="T52" s="204"/>
      <c r="U52" s="205"/>
    </row>
    <row r="53" spans="1:21" s="84" customFormat="1" ht="20" customHeight="1">
      <c r="A53" s="86">
        <v>5</v>
      </c>
      <c r="B53" s="162"/>
      <c r="C53" s="160"/>
      <c r="D53" s="161"/>
      <c r="E53" s="161"/>
      <c r="F53" s="161"/>
      <c r="G53" s="161"/>
      <c r="H53" s="161"/>
      <c r="I53" s="161"/>
      <c r="J53" s="161"/>
      <c r="K53" s="161"/>
      <c r="L53" s="163"/>
      <c r="M53" s="163"/>
      <c r="N53" s="161"/>
      <c r="O53" s="163"/>
      <c r="P53" s="157">
        <f t="shared" si="3"/>
        <v>0</v>
      </c>
      <c r="Q53" s="131"/>
      <c r="R53" s="150" t="str">
        <f t="shared" si="4"/>
        <v/>
      </c>
      <c r="S53" s="155" t="str">
        <f t="shared" si="5"/>
        <v/>
      </c>
      <c r="T53" s="204"/>
      <c r="U53" s="205"/>
    </row>
    <row r="54" spans="1:21" s="84" customFormat="1" ht="20" customHeight="1">
      <c r="A54" s="86">
        <v>6</v>
      </c>
      <c r="B54" s="162"/>
      <c r="C54" s="160"/>
      <c r="D54" s="161"/>
      <c r="E54" s="161"/>
      <c r="F54" s="161"/>
      <c r="G54" s="161"/>
      <c r="H54" s="161"/>
      <c r="I54" s="161"/>
      <c r="J54" s="161"/>
      <c r="K54" s="161"/>
      <c r="L54" s="163"/>
      <c r="M54" s="163"/>
      <c r="N54" s="161"/>
      <c r="O54" s="163"/>
      <c r="P54" s="157">
        <f t="shared" si="3"/>
        <v>0</v>
      </c>
      <c r="Q54" s="131"/>
      <c r="R54" s="150" t="str">
        <f t="shared" si="4"/>
        <v/>
      </c>
      <c r="S54" s="155" t="str">
        <f t="shared" si="5"/>
        <v/>
      </c>
      <c r="T54" s="204"/>
      <c r="U54" s="205"/>
    </row>
    <row r="55" spans="1:21" s="84" customFormat="1" ht="20" customHeight="1">
      <c r="A55" s="86">
        <v>7</v>
      </c>
      <c r="B55" s="162"/>
      <c r="C55" s="160"/>
      <c r="D55" s="161"/>
      <c r="E55" s="161"/>
      <c r="F55" s="161"/>
      <c r="G55" s="161"/>
      <c r="H55" s="161"/>
      <c r="I55" s="161"/>
      <c r="J55" s="161"/>
      <c r="K55" s="161"/>
      <c r="L55" s="163"/>
      <c r="M55" s="163"/>
      <c r="N55" s="161"/>
      <c r="O55" s="163"/>
      <c r="P55" s="157">
        <f t="shared" si="3"/>
        <v>0</v>
      </c>
      <c r="Q55" s="131"/>
      <c r="R55" s="150" t="str">
        <f t="shared" si="4"/>
        <v/>
      </c>
      <c r="S55" s="155" t="str">
        <f t="shared" si="5"/>
        <v/>
      </c>
      <c r="T55" s="204"/>
      <c r="U55" s="205"/>
    </row>
    <row r="56" spans="1:21" s="84" customFormat="1" ht="20" customHeight="1">
      <c r="A56" s="86">
        <v>8</v>
      </c>
      <c r="B56" s="162"/>
      <c r="C56" s="160"/>
      <c r="D56" s="161"/>
      <c r="E56" s="161"/>
      <c r="F56" s="161"/>
      <c r="G56" s="161"/>
      <c r="H56" s="161"/>
      <c r="I56" s="161"/>
      <c r="J56" s="161"/>
      <c r="K56" s="161"/>
      <c r="L56" s="163"/>
      <c r="M56" s="163"/>
      <c r="N56" s="161"/>
      <c r="O56" s="163"/>
      <c r="P56" s="157">
        <f t="shared" si="3"/>
        <v>0</v>
      </c>
      <c r="Q56" s="131"/>
      <c r="R56" s="150" t="str">
        <f t="shared" si="4"/>
        <v/>
      </c>
      <c r="S56" s="155" t="str">
        <f t="shared" si="5"/>
        <v/>
      </c>
      <c r="T56" s="204"/>
      <c r="U56" s="205"/>
    </row>
    <row r="57" spans="1:21" s="84" customFormat="1" ht="20" customHeight="1">
      <c r="A57" s="86">
        <v>9</v>
      </c>
      <c r="B57" s="162"/>
      <c r="C57" s="160"/>
      <c r="D57" s="161"/>
      <c r="E57" s="161"/>
      <c r="F57" s="161"/>
      <c r="G57" s="161"/>
      <c r="H57" s="161"/>
      <c r="I57" s="161"/>
      <c r="J57" s="161"/>
      <c r="K57" s="161"/>
      <c r="L57" s="163"/>
      <c r="M57" s="163"/>
      <c r="N57" s="161"/>
      <c r="O57" s="163"/>
      <c r="P57" s="157">
        <f t="shared" si="3"/>
        <v>0</v>
      </c>
      <c r="Q57" s="131"/>
      <c r="R57" s="150" t="str">
        <f t="shared" si="4"/>
        <v/>
      </c>
      <c r="S57" s="155" t="str">
        <f t="shared" si="5"/>
        <v/>
      </c>
      <c r="T57" s="204"/>
      <c r="U57" s="205"/>
    </row>
    <row r="58" spans="1:21" s="84" customFormat="1" ht="20" customHeight="1">
      <c r="A58" s="86">
        <v>10</v>
      </c>
      <c r="B58" s="162"/>
      <c r="C58" s="160"/>
      <c r="D58" s="161"/>
      <c r="E58" s="161"/>
      <c r="F58" s="161"/>
      <c r="G58" s="161"/>
      <c r="H58" s="161"/>
      <c r="I58" s="161"/>
      <c r="J58" s="161"/>
      <c r="K58" s="161"/>
      <c r="L58" s="163"/>
      <c r="M58" s="163"/>
      <c r="N58" s="161"/>
      <c r="O58" s="163"/>
      <c r="P58" s="157">
        <f t="shared" si="3"/>
        <v>0</v>
      </c>
      <c r="Q58" s="131"/>
      <c r="R58" s="150" t="str">
        <f t="shared" si="4"/>
        <v/>
      </c>
      <c r="S58" s="155" t="str">
        <f t="shared" si="5"/>
        <v/>
      </c>
      <c r="T58" s="204"/>
      <c r="U58" s="205"/>
    </row>
    <row r="59" spans="1:21" s="84" customFormat="1" ht="20" customHeight="1">
      <c r="A59" s="86">
        <v>11</v>
      </c>
      <c r="B59" s="162"/>
      <c r="C59" s="160"/>
      <c r="D59" s="161"/>
      <c r="E59" s="161"/>
      <c r="F59" s="161"/>
      <c r="G59" s="161"/>
      <c r="H59" s="161"/>
      <c r="I59" s="161"/>
      <c r="J59" s="161"/>
      <c r="K59" s="161"/>
      <c r="L59" s="163"/>
      <c r="M59" s="163"/>
      <c r="N59" s="161"/>
      <c r="O59" s="163"/>
      <c r="P59" s="157">
        <f t="shared" si="3"/>
        <v>0</v>
      </c>
      <c r="Q59" s="131"/>
      <c r="R59" s="150" t="str">
        <f t="shared" si="4"/>
        <v/>
      </c>
      <c r="S59" s="155" t="str">
        <f t="shared" si="5"/>
        <v/>
      </c>
      <c r="T59" s="204"/>
      <c r="U59" s="205"/>
    </row>
    <row r="60" spans="1:21" s="84" customFormat="1" ht="20" customHeight="1">
      <c r="A60" s="86">
        <v>12</v>
      </c>
      <c r="B60" s="162"/>
      <c r="C60" s="160"/>
      <c r="D60" s="161"/>
      <c r="E60" s="161"/>
      <c r="F60" s="161"/>
      <c r="G60" s="161"/>
      <c r="H60" s="161"/>
      <c r="I60" s="161"/>
      <c r="J60" s="161"/>
      <c r="K60" s="161"/>
      <c r="L60" s="163"/>
      <c r="M60" s="163"/>
      <c r="N60" s="161"/>
      <c r="O60" s="163"/>
      <c r="P60" s="157">
        <f t="shared" si="3"/>
        <v>0</v>
      </c>
      <c r="Q60" s="131"/>
      <c r="R60" s="150" t="str">
        <f t="shared" si="4"/>
        <v/>
      </c>
      <c r="S60" s="155" t="str">
        <f t="shared" si="5"/>
        <v/>
      </c>
      <c r="T60" s="204"/>
      <c r="U60" s="205"/>
    </row>
    <row r="61" spans="1:21" s="84" customFormat="1" ht="20" customHeight="1">
      <c r="A61" s="86">
        <v>13</v>
      </c>
      <c r="B61" s="162"/>
      <c r="C61" s="160"/>
      <c r="D61" s="161"/>
      <c r="E61" s="161"/>
      <c r="F61" s="161"/>
      <c r="G61" s="161"/>
      <c r="H61" s="161"/>
      <c r="I61" s="161"/>
      <c r="J61" s="161"/>
      <c r="K61" s="161"/>
      <c r="L61" s="163"/>
      <c r="M61" s="163"/>
      <c r="N61" s="161"/>
      <c r="O61" s="163"/>
      <c r="P61" s="157">
        <f t="shared" si="3"/>
        <v>0</v>
      </c>
      <c r="Q61" s="131"/>
      <c r="R61" s="150" t="str">
        <f t="shared" si="4"/>
        <v/>
      </c>
      <c r="S61" s="155" t="str">
        <f t="shared" si="5"/>
        <v/>
      </c>
      <c r="T61" s="204"/>
      <c r="U61" s="205"/>
    </row>
    <row r="62" spans="1:21" s="84" customFormat="1" ht="20" customHeight="1">
      <c r="A62" s="86">
        <v>14</v>
      </c>
      <c r="B62" s="162"/>
      <c r="C62" s="160"/>
      <c r="D62" s="161"/>
      <c r="E62" s="161"/>
      <c r="F62" s="161"/>
      <c r="G62" s="161"/>
      <c r="H62" s="161"/>
      <c r="I62" s="161"/>
      <c r="J62" s="161"/>
      <c r="K62" s="161"/>
      <c r="L62" s="163"/>
      <c r="M62" s="163"/>
      <c r="N62" s="161"/>
      <c r="O62" s="163"/>
      <c r="P62" s="157">
        <f t="shared" si="3"/>
        <v>0</v>
      </c>
      <c r="Q62" s="131"/>
      <c r="R62" s="150" t="str">
        <f t="shared" si="4"/>
        <v/>
      </c>
      <c r="S62" s="155" t="str">
        <f t="shared" si="5"/>
        <v/>
      </c>
      <c r="T62" s="204"/>
      <c r="U62" s="205"/>
    </row>
    <row r="63" spans="1:21" s="84" customFormat="1" ht="20" customHeight="1">
      <c r="A63" s="86">
        <v>15</v>
      </c>
      <c r="B63" s="162"/>
      <c r="C63" s="160"/>
      <c r="D63" s="161"/>
      <c r="E63" s="161"/>
      <c r="F63" s="161"/>
      <c r="G63" s="161"/>
      <c r="H63" s="161"/>
      <c r="I63" s="161"/>
      <c r="J63" s="161"/>
      <c r="K63" s="161"/>
      <c r="L63" s="163"/>
      <c r="M63" s="163"/>
      <c r="N63" s="161"/>
      <c r="O63" s="163"/>
      <c r="P63" s="157">
        <f t="shared" si="3"/>
        <v>0</v>
      </c>
      <c r="Q63" s="131"/>
      <c r="R63" s="150" t="str">
        <f t="shared" si="4"/>
        <v/>
      </c>
      <c r="S63" s="155" t="str">
        <f t="shared" si="5"/>
        <v/>
      </c>
      <c r="T63" s="204"/>
      <c r="U63" s="205"/>
    </row>
    <row r="64" spans="1:21" s="84" customFormat="1" ht="20" customHeight="1">
      <c r="A64" s="86">
        <v>16</v>
      </c>
      <c r="B64" s="162"/>
      <c r="C64" s="160"/>
      <c r="D64" s="161"/>
      <c r="E64" s="161"/>
      <c r="F64" s="161"/>
      <c r="G64" s="161"/>
      <c r="H64" s="161"/>
      <c r="I64" s="161"/>
      <c r="J64" s="161"/>
      <c r="K64" s="161"/>
      <c r="L64" s="163"/>
      <c r="M64" s="163"/>
      <c r="N64" s="161"/>
      <c r="O64" s="163"/>
      <c r="P64" s="157">
        <f t="shared" si="3"/>
        <v>0</v>
      </c>
      <c r="Q64" s="131"/>
      <c r="R64" s="150" t="str">
        <f t="shared" si="4"/>
        <v/>
      </c>
      <c r="S64" s="155" t="str">
        <f t="shared" si="5"/>
        <v/>
      </c>
      <c r="T64" s="204"/>
      <c r="U64" s="205"/>
    </row>
    <row r="65" spans="1:21" s="84" customFormat="1" ht="20" customHeight="1">
      <c r="A65" s="86">
        <v>17</v>
      </c>
      <c r="B65" s="162"/>
      <c r="C65" s="160"/>
      <c r="D65" s="161"/>
      <c r="E65" s="161"/>
      <c r="F65" s="161"/>
      <c r="G65" s="161"/>
      <c r="H65" s="161"/>
      <c r="I65" s="161"/>
      <c r="J65" s="161"/>
      <c r="K65" s="161"/>
      <c r="L65" s="163"/>
      <c r="M65" s="163"/>
      <c r="N65" s="161"/>
      <c r="O65" s="163"/>
      <c r="P65" s="157">
        <f t="shared" si="3"/>
        <v>0</v>
      </c>
      <c r="Q65" s="131"/>
      <c r="R65" s="150" t="str">
        <f t="shared" si="4"/>
        <v/>
      </c>
      <c r="S65" s="155" t="str">
        <f t="shared" si="5"/>
        <v/>
      </c>
      <c r="T65" s="204"/>
      <c r="U65" s="205"/>
    </row>
    <row r="66" spans="1:21" s="84" customFormat="1" ht="20" customHeight="1">
      <c r="A66" s="86">
        <v>18</v>
      </c>
      <c r="B66" s="162"/>
      <c r="C66" s="160"/>
      <c r="D66" s="161"/>
      <c r="E66" s="161"/>
      <c r="F66" s="161"/>
      <c r="G66" s="161"/>
      <c r="H66" s="161"/>
      <c r="I66" s="161"/>
      <c r="J66" s="161"/>
      <c r="K66" s="161"/>
      <c r="L66" s="163"/>
      <c r="M66" s="163"/>
      <c r="N66" s="161"/>
      <c r="O66" s="163"/>
      <c r="P66" s="157">
        <f t="shared" si="3"/>
        <v>0</v>
      </c>
      <c r="Q66" s="131"/>
      <c r="R66" s="150" t="str">
        <f t="shared" si="4"/>
        <v/>
      </c>
      <c r="S66" s="155" t="str">
        <f t="shared" si="5"/>
        <v/>
      </c>
      <c r="T66" s="204"/>
      <c r="U66" s="205"/>
    </row>
    <row r="67" spans="1:21" s="84" customFormat="1" ht="20" customHeight="1">
      <c r="A67" s="86">
        <v>19</v>
      </c>
      <c r="B67" s="162"/>
      <c r="C67" s="160"/>
      <c r="D67" s="161"/>
      <c r="E67" s="161"/>
      <c r="F67" s="161"/>
      <c r="G67" s="161"/>
      <c r="H67" s="161"/>
      <c r="I67" s="161"/>
      <c r="J67" s="161"/>
      <c r="K67" s="161"/>
      <c r="L67" s="163"/>
      <c r="M67" s="163"/>
      <c r="N67" s="161"/>
      <c r="O67" s="163"/>
      <c r="P67" s="157">
        <f t="shared" si="3"/>
        <v>0</v>
      </c>
      <c r="Q67" s="131"/>
      <c r="R67" s="150" t="str">
        <f t="shared" si="4"/>
        <v/>
      </c>
      <c r="S67" s="155" t="str">
        <f t="shared" si="5"/>
        <v/>
      </c>
      <c r="T67" s="204"/>
      <c r="U67" s="205"/>
    </row>
    <row r="68" spans="1:21" s="84" customFormat="1" ht="20" customHeight="1">
      <c r="A68" s="86">
        <v>20</v>
      </c>
      <c r="B68" s="162"/>
      <c r="C68" s="160"/>
      <c r="D68" s="161"/>
      <c r="E68" s="161"/>
      <c r="F68" s="161"/>
      <c r="G68" s="161"/>
      <c r="H68" s="161"/>
      <c r="I68" s="161"/>
      <c r="J68" s="161"/>
      <c r="K68" s="161"/>
      <c r="L68" s="163"/>
      <c r="M68" s="163"/>
      <c r="N68" s="161"/>
      <c r="O68" s="163"/>
      <c r="P68" s="157">
        <f t="shared" si="3"/>
        <v>0</v>
      </c>
      <c r="Q68" s="131"/>
      <c r="R68" s="150" t="str">
        <f t="shared" si="4"/>
        <v/>
      </c>
      <c r="S68" s="155" t="str">
        <f t="shared" si="5"/>
        <v/>
      </c>
      <c r="T68" s="204"/>
      <c r="U68" s="205"/>
    </row>
    <row r="69" spans="1:21" s="84" customFormat="1" ht="20" customHeight="1">
      <c r="A69" s="86">
        <v>21</v>
      </c>
      <c r="B69" s="162"/>
      <c r="C69" s="160"/>
      <c r="D69" s="161"/>
      <c r="E69" s="161"/>
      <c r="F69" s="161"/>
      <c r="G69" s="161"/>
      <c r="H69" s="161"/>
      <c r="I69" s="161"/>
      <c r="J69" s="161"/>
      <c r="K69" s="161"/>
      <c r="L69" s="163"/>
      <c r="M69" s="163"/>
      <c r="N69" s="161"/>
      <c r="O69" s="163"/>
      <c r="P69" s="157">
        <f t="shared" si="3"/>
        <v>0</v>
      </c>
      <c r="Q69" s="131"/>
      <c r="R69" s="150" t="str">
        <f t="shared" ref="R69:R73" si="6">IF(B69="","",IF(P69&gt;=15,"〇","×"))</f>
        <v/>
      </c>
      <c r="S69" s="155" t="str">
        <f t="shared" ref="S69:S73" si="7">IF(B69="","",IF(P69+Q69&gt;=15,"〇","×"))</f>
        <v/>
      </c>
      <c r="T69" s="204"/>
      <c r="U69" s="205"/>
    </row>
    <row r="70" spans="1:21" s="84" customFormat="1" ht="20" customHeight="1">
      <c r="A70" s="86">
        <v>22</v>
      </c>
      <c r="B70" s="162"/>
      <c r="C70" s="160"/>
      <c r="D70" s="161"/>
      <c r="E70" s="161"/>
      <c r="F70" s="161"/>
      <c r="G70" s="161"/>
      <c r="H70" s="161"/>
      <c r="I70" s="161"/>
      <c r="J70" s="161"/>
      <c r="K70" s="161"/>
      <c r="L70" s="163"/>
      <c r="M70" s="163"/>
      <c r="N70" s="161"/>
      <c r="O70" s="163"/>
      <c r="P70" s="157">
        <f t="shared" si="3"/>
        <v>0</v>
      </c>
      <c r="Q70" s="131"/>
      <c r="R70" s="150" t="str">
        <f t="shared" si="6"/>
        <v/>
      </c>
      <c r="S70" s="155" t="str">
        <f t="shared" si="7"/>
        <v/>
      </c>
      <c r="T70" s="204"/>
      <c r="U70" s="205"/>
    </row>
    <row r="71" spans="1:21" s="84" customFormat="1" ht="20" customHeight="1">
      <c r="A71" s="86">
        <v>23</v>
      </c>
      <c r="B71" s="162"/>
      <c r="C71" s="160"/>
      <c r="D71" s="161"/>
      <c r="E71" s="161"/>
      <c r="F71" s="161"/>
      <c r="G71" s="161"/>
      <c r="H71" s="161"/>
      <c r="I71" s="161"/>
      <c r="J71" s="161"/>
      <c r="K71" s="161"/>
      <c r="L71" s="163"/>
      <c r="M71" s="163"/>
      <c r="N71" s="161"/>
      <c r="O71" s="163"/>
      <c r="P71" s="157">
        <f t="shared" si="3"/>
        <v>0</v>
      </c>
      <c r="Q71" s="131"/>
      <c r="R71" s="150" t="str">
        <f t="shared" si="6"/>
        <v/>
      </c>
      <c r="S71" s="155" t="str">
        <f t="shared" si="7"/>
        <v/>
      </c>
      <c r="T71" s="204"/>
      <c r="U71" s="205"/>
    </row>
    <row r="72" spans="1:21" s="84" customFormat="1" ht="20" customHeight="1">
      <c r="A72" s="86">
        <v>24</v>
      </c>
      <c r="B72" s="162"/>
      <c r="C72" s="160"/>
      <c r="D72" s="161"/>
      <c r="E72" s="161"/>
      <c r="F72" s="161"/>
      <c r="G72" s="161"/>
      <c r="H72" s="161"/>
      <c r="I72" s="161"/>
      <c r="J72" s="161"/>
      <c r="K72" s="161"/>
      <c r="L72" s="163"/>
      <c r="M72" s="163"/>
      <c r="N72" s="161"/>
      <c r="O72" s="163"/>
      <c r="P72" s="157">
        <f t="shared" si="3"/>
        <v>0</v>
      </c>
      <c r="Q72" s="131"/>
      <c r="R72" s="150" t="str">
        <f t="shared" si="6"/>
        <v/>
      </c>
      <c r="S72" s="155" t="str">
        <f t="shared" si="7"/>
        <v/>
      </c>
      <c r="T72" s="204"/>
      <c r="U72" s="205"/>
    </row>
    <row r="73" spans="1:21" s="84" customFormat="1" ht="20" customHeight="1">
      <c r="A73" s="86">
        <v>25</v>
      </c>
      <c r="B73" s="162"/>
      <c r="C73" s="160"/>
      <c r="D73" s="161"/>
      <c r="E73" s="161"/>
      <c r="F73" s="161"/>
      <c r="G73" s="161"/>
      <c r="H73" s="161"/>
      <c r="I73" s="161"/>
      <c r="J73" s="161"/>
      <c r="K73" s="161"/>
      <c r="L73" s="163"/>
      <c r="M73" s="163"/>
      <c r="N73" s="161"/>
      <c r="O73" s="163"/>
      <c r="P73" s="157">
        <f t="shared" si="3"/>
        <v>0</v>
      </c>
      <c r="Q73" s="131"/>
      <c r="R73" s="150" t="str">
        <f t="shared" si="6"/>
        <v/>
      </c>
      <c r="S73" s="155" t="str">
        <f t="shared" si="7"/>
        <v/>
      </c>
      <c r="T73" s="204"/>
      <c r="U73" s="205"/>
    </row>
    <row r="74" spans="1:21" s="84" customFormat="1" ht="20" customHeight="1">
      <c r="A74" s="86">
        <v>26</v>
      </c>
      <c r="B74" s="162"/>
      <c r="C74" s="160"/>
      <c r="D74" s="161"/>
      <c r="E74" s="161"/>
      <c r="F74" s="161"/>
      <c r="G74" s="161"/>
      <c r="H74" s="161"/>
      <c r="I74" s="161"/>
      <c r="J74" s="161"/>
      <c r="K74" s="161"/>
      <c r="L74" s="163"/>
      <c r="M74" s="163"/>
      <c r="N74" s="161"/>
      <c r="O74" s="163"/>
      <c r="P74" s="157">
        <f t="shared" si="3"/>
        <v>0</v>
      </c>
      <c r="Q74" s="131"/>
      <c r="R74" s="150" t="str">
        <f t="shared" si="4"/>
        <v/>
      </c>
      <c r="S74" s="155" t="str">
        <f t="shared" si="5"/>
        <v/>
      </c>
      <c r="T74" s="204"/>
      <c r="U74" s="205"/>
    </row>
    <row r="75" spans="1:21" s="84" customFormat="1" ht="20" customHeight="1">
      <c r="A75" s="86">
        <v>27</v>
      </c>
      <c r="B75" s="162"/>
      <c r="C75" s="160"/>
      <c r="D75" s="161"/>
      <c r="E75" s="161"/>
      <c r="F75" s="161"/>
      <c r="G75" s="161"/>
      <c r="H75" s="161"/>
      <c r="I75" s="161"/>
      <c r="J75" s="161"/>
      <c r="K75" s="161"/>
      <c r="L75" s="163"/>
      <c r="M75" s="163"/>
      <c r="N75" s="161"/>
      <c r="O75" s="163"/>
      <c r="P75" s="157">
        <f t="shared" si="3"/>
        <v>0</v>
      </c>
      <c r="Q75" s="131"/>
      <c r="R75" s="150" t="str">
        <f t="shared" si="4"/>
        <v/>
      </c>
      <c r="S75" s="155" t="str">
        <f t="shared" si="5"/>
        <v/>
      </c>
      <c r="T75" s="204"/>
      <c r="U75" s="205"/>
    </row>
    <row r="76" spans="1:21" s="84" customFormat="1" ht="20" customHeight="1">
      <c r="A76" s="86">
        <v>28</v>
      </c>
      <c r="B76" s="162"/>
      <c r="C76" s="160"/>
      <c r="D76" s="161"/>
      <c r="E76" s="161"/>
      <c r="F76" s="161"/>
      <c r="G76" s="161"/>
      <c r="H76" s="161"/>
      <c r="I76" s="161"/>
      <c r="J76" s="161"/>
      <c r="K76" s="161"/>
      <c r="L76" s="163"/>
      <c r="M76" s="163"/>
      <c r="N76" s="161"/>
      <c r="O76" s="163"/>
      <c r="P76" s="157">
        <f t="shared" si="3"/>
        <v>0</v>
      </c>
      <c r="Q76" s="131"/>
      <c r="R76" s="150" t="str">
        <f t="shared" si="4"/>
        <v/>
      </c>
      <c r="S76" s="155" t="str">
        <f t="shared" si="5"/>
        <v/>
      </c>
      <c r="T76" s="204"/>
      <c r="U76" s="205"/>
    </row>
    <row r="77" spans="1:21" s="84" customFormat="1" ht="20" customHeight="1">
      <c r="A77" s="86">
        <v>29</v>
      </c>
      <c r="B77" s="162"/>
      <c r="C77" s="160"/>
      <c r="D77" s="161"/>
      <c r="E77" s="161"/>
      <c r="F77" s="161"/>
      <c r="G77" s="161"/>
      <c r="H77" s="161"/>
      <c r="I77" s="161"/>
      <c r="J77" s="161"/>
      <c r="K77" s="161"/>
      <c r="L77" s="163"/>
      <c r="M77" s="163"/>
      <c r="N77" s="161"/>
      <c r="O77" s="163"/>
      <c r="P77" s="157">
        <f t="shared" si="3"/>
        <v>0</v>
      </c>
      <c r="Q77" s="131"/>
      <c r="R77" s="150" t="str">
        <f t="shared" si="4"/>
        <v/>
      </c>
      <c r="S77" s="155" t="str">
        <f t="shared" si="5"/>
        <v/>
      </c>
      <c r="T77" s="204"/>
      <c r="U77" s="205"/>
    </row>
    <row r="78" spans="1:21" s="84" customFormat="1" ht="20" customHeight="1" thickBot="1">
      <c r="A78" s="85">
        <v>30</v>
      </c>
      <c r="B78" s="169"/>
      <c r="C78" s="170"/>
      <c r="D78" s="171"/>
      <c r="E78" s="171"/>
      <c r="F78" s="171"/>
      <c r="G78" s="171"/>
      <c r="H78" s="171"/>
      <c r="I78" s="171"/>
      <c r="J78" s="171"/>
      <c r="K78" s="171"/>
      <c r="L78" s="171"/>
      <c r="M78" s="171"/>
      <c r="N78" s="167"/>
      <c r="O78" s="171"/>
      <c r="P78" s="157">
        <f t="shared" si="3"/>
        <v>0</v>
      </c>
      <c r="Q78" s="132"/>
      <c r="R78" s="152" t="str">
        <f t="shared" si="4"/>
        <v/>
      </c>
      <c r="S78" s="156" t="str">
        <f t="shared" si="5"/>
        <v/>
      </c>
      <c r="T78" s="211"/>
      <c r="U78" s="212"/>
    </row>
    <row r="79" spans="1:21" ht="55" customHeight="1" thickBot="1">
      <c r="M79" s="206" t="s">
        <v>1260</v>
      </c>
      <c r="N79" s="207"/>
      <c r="O79" s="207"/>
      <c r="P79" s="207"/>
      <c r="Q79" s="208"/>
      <c r="R79" s="168">
        <f>COUNTIF(R49:R78,"〇")</f>
        <v>0</v>
      </c>
    </row>
    <row r="85" spans="2:15" hidden="1"/>
    <row r="86" spans="2:15" hidden="1">
      <c r="B86" s="82" t="s">
        <v>1191</v>
      </c>
      <c r="C86" s="83" t="s">
        <v>1220</v>
      </c>
      <c r="O86" s="83">
        <v>1</v>
      </c>
    </row>
    <row r="87" spans="2:15" hidden="1">
      <c r="B87" s="82" t="s">
        <v>1192</v>
      </c>
      <c r="C87" s="82" t="s">
        <v>1221</v>
      </c>
      <c r="O87" s="83">
        <v>2</v>
      </c>
    </row>
    <row r="88" spans="2:15" hidden="1">
      <c r="B88" s="82" t="s">
        <v>1221</v>
      </c>
      <c r="C88" s="82" t="s">
        <v>1223</v>
      </c>
      <c r="O88" s="83">
        <v>3</v>
      </c>
    </row>
    <row r="89" spans="2:15" hidden="1">
      <c r="B89" s="82" t="s">
        <v>1223</v>
      </c>
      <c r="C89" s="82" t="s">
        <v>1222</v>
      </c>
      <c r="O89" s="83">
        <v>4</v>
      </c>
    </row>
    <row r="90" spans="2:15" hidden="1">
      <c r="B90" s="82" t="s">
        <v>1222</v>
      </c>
      <c r="O90" s="83">
        <v>5</v>
      </c>
    </row>
    <row r="91" spans="2:15" hidden="1">
      <c r="O91" s="83">
        <v>6</v>
      </c>
    </row>
    <row r="92" spans="2:15" hidden="1">
      <c r="O92" s="83">
        <v>7</v>
      </c>
    </row>
    <row r="93" spans="2:15" hidden="1">
      <c r="O93" s="83">
        <v>8</v>
      </c>
    </row>
    <row r="94" spans="2:15" hidden="1">
      <c r="O94" s="83">
        <v>9</v>
      </c>
    </row>
    <row r="95" spans="2:15" hidden="1">
      <c r="O95" s="83">
        <v>10</v>
      </c>
    </row>
    <row r="96" spans="2:15" hidden="1">
      <c r="O96" s="83">
        <v>11</v>
      </c>
    </row>
    <row r="97" spans="15:15" hidden="1">
      <c r="O97" s="83">
        <v>12</v>
      </c>
    </row>
    <row r="98" spans="15:15" hidden="1">
      <c r="O98" s="83">
        <v>13</v>
      </c>
    </row>
    <row r="99" spans="15:15" hidden="1">
      <c r="O99" s="83">
        <v>14</v>
      </c>
    </row>
    <row r="100" spans="15:15" hidden="1">
      <c r="O100" s="83">
        <v>15</v>
      </c>
    </row>
    <row r="101" spans="15:15" hidden="1"/>
  </sheetData>
  <sheetProtection algorithmName="SHA-512" hashValue="PZChixe9FfdQaYqd4cc6tdXQSZSQMcUWCbE881xUBMYyyU0BnVuJc7izuNjWLewYvR9Efl3ph/YqJjg8SPFjkQ==" saltValue="b8NA0pnfUYY0xxORfq66sg==" spinCount="100000" sheet="1" objects="1" scenarios="1"/>
  <mergeCells count="78">
    <mergeCell ref="B3:M3"/>
    <mergeCell ref="B4:M4"/>
    <mergeCell ref="B5:M5"/>
    <mergeCell ref="T6:U6"/>
    <mergeCell ref="T7:U7"/>
    <mergeCell ref="T75:U75"/>
    <mergeCell ref="T76:U76"/>
    <mergeCell ref="T77:U77"/>
    <mergeCell ref="A45:A48"/>
    <mergeCell ref="B45:B48"/>
    <mergeCell ref="C45:C48"/>
    <mergeCell ref="L47:L48"/>
    <mergeCell ref="M47:M48"/>
    <mergeCell ref="D47:K47"/>
    <mergeCell ref="D46:P46"/>
    <mergeCell ref="P47:P48"/>
    <mergeCell ref="N47:N48"/>
    <mergeCell ref="O47:O48"/>
    <mergeCell ref="T68:U68"/>
    <mergeCell ref="T74:U74"/>
    <mergeCell ref="T69:U69"/>
    <mergeCell ref="A1:S1"/>
    <mergeCell ref="A16:A19"/>
    <mergeCell ref="B16:B19"/>
    <mergeCell ref="C16:C19"/>
    <mergeCell ref="D18:L18"/>
    <mergeCell ref="M18:M19"/>
    <mergeCell ref="O18:O19"/>
    <mergeCell ref="P18:P19"/>
    <mergeCell ref="N18:N19"/>
    <mergeCell ref="Q18:Q19"/>
    <mergeCell ref="R17:R19"/>
    <mergeCell ref="D17:Q17"/>
    <mergeCell ref="D16:R16"/>
    <mergeCell ref="B13:E13"/>
    <mergeCell ref="R6:S6"/>
    <mergeCell ref="R7:S7"/>
    <mergeCell ref="R8:S9"/>
    <mergeCell ref="R10:S11"/>
    <mergeCell ref="S16:S19"/>
    <mergeCell ref="T16:T19"/>
    <mergeCell ref="D45:Q45"/>
    <mergeCell ref="S45:S48"/>
    <mergeCell ref="R45:R48"/>
    <mergeCell ref="T45:U48"/>
    <mergeCell ref="U16:U19"/>
    <mergeCell ref="Q46:Q48"/>
    <mergeCell ref="N40:R40"/>
    <mergeCell ref="N41:R41"/>
    <mergeCell ref="T8:U8"/>
    <mergeCell ref="T9:U9"/>
    <mergeCell ref="T10:U11"/>
    <mergeCell ref="R43:U43"/>
    <mergeCell ref="M79:Q79"/>
    <mergeCell ref="T49:U49"/>
    <mergeCell ref="T50:U50"/>
    <mergeCell ref="T51:U51"/>
    <mergeCell ref="T52:U52"/>
    <mergeCell ref="T53:U53"/>
    <mergeCell ref="T54:U54"/>
    <mergeCell ref="T55:U55"/>
    <mergeCell ref="T56:U56"/>
    <mergeCell ref="T57:U57"/>
    <mergeCell ref="T78:U78"/>
    <mergeCell ref="T58:U58"/>
    <mergeCell ref="T59:U59"/>
    <mergeCell ref="T60:U60"/>
    <mergeCell ref="T61:U61"/>
    <mergeCell ref="T62:U62"/>
    <mergeCell ref="T70:U70"/>
    <mergeCell ref="T71:U71"/>
    <mergeCell ref="T72:U72"/>
    <mergeCell ref="T73:U73"/>
    <mergeCell ref="T63:U63"/>
    <mergeCell ref="T64:U64"/>
    <mergeCell ref="T65:U65"/>
    <mergeCell ref="T66:U66"/>
    <mergeCell ref="T67:U67"/>
  </mergeCells>
  <phoneticPr fontId="1"/>
  <conditionalFormatting sqref="A16:D16 S16:U16 A17:R19 U17:U19 A40:N41 S40:U41 R45:T45 A46:Q48 A49:T78 M79 R79 A20:U39">
    <cfRule type="expression" dxfId="6" priority="5">
      <formula>OR($G$13="",$V$1="")</formula>
    </cfRule>
  </conditionalFormatting>
  <conditionalFormatting sqref="A45:U79">
    <cfRule type="expression" dxfId="5" priority="1">
      <formula>OR($V$1="",$G$13="")</formula>
    </cfRule>
  </conditionalFormatting>
  <conditionalFormatting sqref="D20:D39 D49:D78">
    <cfRule type="expression" dxfId="4" priority="14">
      <formula>$T$7="幼稚園"</formula>
    </cfRule>
  </conditionalFormatting>
  <conditionalFormatting sqref="K20:K41">
    <cfRule type="expression" dxfId="3" priority="13">
      <formula>C20="専門リーダー"</formula>
    </cfRule>
  </conditionalFormatting>
  <conditionalFormatting sqref="T8">
    <cfRule type="expression" dxfId="2" priority="16">
      <formula>$T$8=""</formula>
    </cfRule>
  </conditionalFormatting>
  <conditionalFormatting sqref="T9">
    <cfRule type="expression" dxfId="1" priority="17">
      <formula>$T$9=""</formula>
    </cfRule>
  </conditionalFormatting>
  <conditionalFormatting sqref="T10">
    <cfRule type="expression" dxfId="0" priority="18">
      <formula>$T$10=""</formula>
    </cfRule>
  </conditionalFormatting>
  <dataValidations count="7">
    <dataValidation type="list" allowBlank="1" showInputMessage="1" showErrorMessage="1" sqref="C20:C39" xr:uid="{8567D5BE-D276-4279-AEC7-5EBE67ED0CE9}">
      <formula1>$B$86:$B$90</formula1>
    </dataValidation>
    <dataValidation type="list" allowBlank="1" showInputMessage="1" showErrorMessage="1" sqref="K20:K39 D20:I39 D49:I78" xr:uid="{CDA5A9A6-CFF2-4DA5-BB6D-6CEE0B66515E}">
      <formula1>"15,30,45,60"</formula1>
    </dataValidation>
    <dataValidation type="list" allowBlank="1" showInputMessage="1" showErrorMessage="1" sqref="O20:O39" xr:uid="{0F7137B3-6747-44DF-8252-95E5C6BEA4B1}">
      <formula1>$O$86:$O$100</formula1>
    </dataValidation>
    <dataValidation type="list" allowBlank="1" showInputMessage="1" showErrorMessage="1" sqref="C49:C78" xr:uid="{528F000F-E940-4749-AAF7-0820ACCF623F}">
      <formula1>$C$86</formula1>
    </dataValidation>
    <dataValidation type="list" allowBlank="1" showInputMessage="1" showErrorMessage="1" sqref="N49:N78" xr:uid="{D097C133-3800-49AB-8C8E-FB43D0CD9FF1}">
      <formula1>$O$86:$O$89</formula1>
    </dataValidation>
    <dataValidation type="list" allowBlank="1" showInputMessage="1" showErrorMessage="1" sqref="G13" xr:uid="{54EAD7AD-1E05-4308-8C8E-22C9F96DAC5A}">
      <formula1>"はい,いいえ"</formula1>
    </dataValidation>
    <dataValidation type="list" allowBlank="1" showInputMessage="1" showErrorMessage="1" sqref="A3:A5" xr:uid="{EE71DC47-870B-4F89-908D-CC7CEF57BC45}">
      <formula1>"✔"</formula1>
    </dataValidation>
  </dataValidations>
  <pageMargins left="0.31496062992125984" right="0.31496062992125984" top="0.74803149606299213" bottom="0.35433070866141736" header="0.31496062992125984" footer="0.31496062992125984"/>
  <pageSetup paperSize="9" scale="52" fitToHeight="0" orientation="landscape" r:id="rId1"/>
  <rowBreaks count="1" manualBreakCount="1">
    <brk id="42" max="19"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C867B5-259E-4B50-927C-1A6FB4E68FB9}">
  <sheetPr codeName="Sheet4"/>
  <dimension ref="A2:B18"/>
  <sheetViews>
    <sheetView view="pageBreakPreview" zoomScaleNormal="100" zoomScaleSheetLayoutView="100" workbookViewId="0">
      <selection activeCell="A2" sqref="A2"/>
    </sheetView>
  </sheetViews>
  <sheetFormatPr defaultRowHeight="16.5"/>
  <cols>
    <col min="1" max="1" width="8.7265625" style="93"/>
    <col min="2" max="2" width="63.36328125" style="93" customWidth="1"/>
    <col min="3" max="16384" width="8.7265625" style="93"/>
  </cols>
  <sheetData>
    <row r="2" spans="1:2" ht="19.5" customHeight="1">
      <c r="A2" s="96" t="s">
        <v>1217</v>
      </c>
    </row>
    <row r="3" spans="1:2" ht="19.5" customHeight="1">
      <c r="A3" s="96"/>
    </row>
    <row r="4" spans="1:2" ht="19.5" customHeight="1">
      <c r="A4" s="95">
        <v>1</v>
      </c>
      <c r="B4" s="94" t="s">
        <v>1202</v>
      </c>
    </row>
    <row r="5" spans="1:2" ht="19.5" customHeight="1">
      <c r="A5" s="95">
        <v>2</v>
      </c>
      <c r="B5" s="94" t="s">
        <v>1203</v>
      </c>
    </row>
    <row r="6" spans="1:2" ht="19.5" customHeight="1">
      <c r="A6" s="95">
        <v>3</v>
      </c>
      <c r="B6" s="94" t="s">
        <v>1204</v>
      </c>
    </row>
    <row r="7" spans="1:2" ht="19.5" customHeight="1">
      <c r="A7" s="95">
        <v>4</v>
      </c>
      <c r="B7" s="94" t="s">
        <v>1205</v>
      </c>
    </row>
    <row r="8" spans="1:2" ht="19.5" customHeight="1">
      <c r="A8" s="95">
        <v>5</v>
      </c>
      <c r="B8" s="94" t="s">
        <v>1206</v>
      </c>
    </row>
    <row r="9" spans="1:2" ht="19.5" customHeight="1">
      <c r="A9" s="95">
        <v>6</v>
      </c>
      <c r="B9" s="94" t="s">
        <v>1207</v>
      </c>
    </row>
    <row r="10" spans="1:2" ht="19.5" customHeight="1">
      <c r="A10" s="95">
        <v>7</v>
      </c>
      <c r="B10" s="94" t="s">
        <v>1208</v>
      </c>
    </row>
    <row r="11" spans="1:2" ht="19.5" customHeight="1">
      <c r="A11" s="95">
        <v>8</v>
      </c>
      <c r="B11" s="94" t="s">
        <v>1209</v>
      </c>
    </row>
    <row r="12" spans="1:2" ht="19.5" customHeight="1">
      <c r="A12" s="95">
        <v>9</v>
      </c>
      <c r="B12" s="94" t="s">
        <v>1210</v>
      </c>
    </row>
    <row r="13" spans="1:2" ht="19.5" customHeight="1">
      <c r="A13" s="95">
        <v>10</v>
      </c>
      <c r="B13" s="94" t="s">
        <v>1211</v>
      </c>
    </row>
    <row r="14" spans="1:2" ht="19.5" customHeight="1">
      <c r="A14" s="95">
        <v>11</v>
      </c>
      <c r="B14" s="94" t="s">
        <v>1212</v>
      </c>
    </row>
    <row r="15" spans="1:2" ht="19.5" customHeight="1">
      <c r="A15" s="95">
        <v>12</v>
      </c>
      <c r="B15" s="94" t="s">
        <v>1213</v>
      </c>
    </row>
    <row r="16" spans="1:2" ht="19.5" customHeight="1">
      <c r="A16" s="95">
        <v>13</v>
      </c>
      <c r="B16" s="94" t="s">
        <v>1214</v>
      </c>
    </row>
    <row r="17" spans="1:2" ht="19.5" customHeight="1">
      <c r="A17" s="95">
        <v>14</v>
      </c>
      <c r="B17" s="94" t="s">
        <v>1215</v>
      </c>
    </row>
    <row r="18" spans="1:2" ht="19.5" customHeight="1">
      <c r="A18" s="95">
        <v>15</v>
      </c>
      <c r="B18" s="94" t="s">
        <v>1216</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tabColor rgb="FF92D050"/>
    <pageSetUpPr fitToPage="1"/>
  </sheetPr>
  <dimension ref="A1:K31"/>
  <sheetViews>
    <sheetView topLeftCell="M1" zoomScale="70" zoomScaleNormal="70" zoomScaleSheetLayoutView="70" workbookViewId="0">
      <selection activeCell="L1" sqref="A1:L1048576"/>
    </sheetView>
  </sheetViews>
  <sheetFormatPr defaultColWidth="9" defaultRowHeight="18"/>
  <cols>
    <col min="1" max="1" width="9" style="1" hidden="1" customWidth="1"/>
    <col min="2" max="2" width="18.36328125" style="1" hidden="1" customWidth="1"/>
    <col min="3" max="3" width="35.08984375" style="1" hidden="1" customWidth="1"/>
    <col min="4" max="4" width="25.453125" style="1" hidden="1" customWidth="1"/>
    <col min="5" max="5" width="31.6328125" style="1" hidden="1" customWidth="1"/>
    <col min="6" max="6" width="30.453125" style="1" hidden="1" customWidth="1"/>
    <col min="7" max="7" width="32.453125" style="1" hidden="1" customWidth="1"/>
    <col min="8" max="8" width="21.7265625" style="1" hidden="1" customWidth="1"/>
    <col min="9" max="9" width="26" style="1" hidden="1" customWidth="1"/>
    <col min="10" max="11" width="21.7265625" style="1" hidden="1" customWidth="1"/>
    <col min="12" max="12" width="0" style="1" hidden="1" customWidth="1"/>
    <col min="13" max="16384" width="9" style="1"/>
  </cols>
  <sheetData>
    <row r="1" spans="2:11" ht="29.25" customHeight="1"/>
    <row r="2" spans="2:11" ht="27" customHeight="1">
      <c r="C2" s="77" t="s">
        <v>0</v>
      </c>
      <c r="E2" s="78" t="str">
        <f>C3</f>
        <v>中核リーダー</v>
      </c>
      <c r="F2" s="78" t="str">
        <f>C4</f>
        <v>専門リーダー</v>
      </c>
      <c r="G2" s="78" t="str">
        <f>C5</f>
        <v>若手リーダー</v>
      </c>
      <c r="H2" s="81" t="s">
        <v>1178</v>
      </c>
      <c r="I2" s="81" t="s">
        <v>9</v>
      </c>
      <c r="J2" s="81" t="s">
        <v>1179</v>
      </c>
      <c r="K2" s="81" t="s">
        <v>1181</v>
      </c>
    </row>
    <row r="3" spans="2:11" ht="27" customHeight="1">
      <c r="B3" s="1" t="s">
        <v>1176</v>
      </c>
      <c r="C3" s="1" t="s">
        <v>1180</v>
      </c>
      <c r="D3" s="1" t="s">
        <v>1178</v>
      </c>
      <c r="E3" s="79" t="s">
        <v>6</v>
      </c>
      <c r="F3" s="79" t="s">
        <v>6</v>
      </c>
      <c r="G3" s="79" t="s">
        <v>6</v>
      </c>
      <c r="H3" s="79" t="s">
        <v>1188</v>
      </c>
      <c r="I3" s="79" t="s">
        <v>1189</v>
      </c>
      <c r="J3" s="79" t="s">
        <v>1189</v>
      </c>
      <c r="K3" s="79" t="s">
        <v>1189</v>
      </c>
    </row>
    <row r="4" spans="2:11" ht="27" customHeight="1">
      <c r="B4" s="1" t="s">
        <v>1175</v>
      </c>
      <c r="C4" s="1" t="s">
        <v>1177</v>
      </c>
      <c r="D4" s="1" t="s">
        <v>5</v>
      </c>
      <c r="E4" s="79" t="s">
        <v>10</v>
      </c>
      <c r="F4" s="79" t="s">
        <v>10</v>
      </c>
      <c r="G4" s="79" t="s">
        <v>10</v>
      </c>
      <c r="H4" s="79" t="s">
        <v>1190</v>
      </c>
      <c r="I4" s="79" t="s">
        <v>1190</v>
      </c>
      <c r="J4" s="79" t="s">
        <v>1190</v>
      </c>
      <c r="K4" s="79" t="s">
        <v>1190</v>
      </c>
    </row>
    <row r="5" spans="2:11" ht="27" customHeight="1">
      <c r="C5" s="1" t="s">
        <v>1187</v>
      </c>
      <c r="D5" s="1" t="s">
        <v>9</v>
      </c>
      <c r="E5" s="79" t="s">
        <v>11</v>
      </c>
      <c r="F5" s="79" t="s">
        <v>11</v>
      </c>
      <c r="G5" s="79" t="s">
        <v>11</v>
      </c>
    </row>
    <row r="6" spans="2:11" ht="27" customHeight="1">
      <c r="D6" s="1" t="s">
        <v>1179</v>
      </c>
      <c r="E6" s="79" t="s">
        <v>8</v>
      </c>
      <c r="F6" s="79" t="s">
        <v>8</v>
      </c>
      <c r="G6" s="79" t="s">
        <v>8</v>
      </c>
    </row>
    <row r="7" spans="2:11" ht="27" customHeight="1">
      <c r="D7" s="1" t="s">
        <v>1181</v>
      </c>
      <c r="E7" s="79" t="s">
        <v>12</v>
      </c>
      <c r="F7" s="79" t="s">
        <v>12</v>
      </c>
      <c r="G7" s="79" t="s">
        <v>12</v>
      </c>
    </row>
    <row r="8" spans="2:11" ht="27" customHeight="1">
      <c r="E8" s="79" t="s">
        <v>13</v>
      </c>
      <c r="F8" s="79" t="s">
        <v>13</v>
      </c>
      <c r="G8" s="79" t="s">
        <v>13</v>
      </c>
    </row>
    <row r="9" spans="2:11" ht="27" customHeight="1">
      <c r="E9" s="79" t="s">
        <v>7</v>
      </c>
      <c r="F9" s="79" t="s">
        <v>14</v>
      </c>
      <c r="G9" s="80" t="s">
        <v>15</v>
      </c>
    </row>
    <row r="10" spans="2:11" ht="26.25" customHeight="1">
      <c r="E10" s="79" t="s">
        <v>16</v>
      </c>
      <c r="F10" s="79" t="s">
        <v>16</v>
      </c>
      <c r="G10" s="79" t="s">
        <v>17</v>
      </c>
    </row>
    <row r="11" spans="2:11" ht="26.25" customHeight="1">
      <c r="E11" s="77"/>
      <c r="F11" s="77"/>
    </row>
    <row r="12" spans="2:11" ht="26.25" customHeight="1"/>
    <row r="13" spans="2:11" ht="26.25" customHeight="1"/>
    <row r="14" spans="2:11" ht="26.25" customHeight="1"/>
    <row r="15" spans="2:11" ht="26.25" customHeight="1"/>
    <row r="16" spans="2:11" ht="26.25" customHeight="1"/>
    <row r="17" ht="26.25" customHeight="1"/>
    <row r="18" ht="26.25" customHeight="1"/>
    <row r="19" ht="26.25" customHeight="1"/>
    <row r="20" ht="26.25" customHeight="1"/>
    <row r="22" s="2" customFormat="1" ht="15" customHeight="1"/>
    <row r="23" s="2" customFormat="1" ht="15" customHeight="1"/>
    <row r="24" s="2" customFormat="1" ht="15" customHeight="1"/>
    <row r="25" s="2" customFormat="1" ht="15" customHeight="1"/>
    <row r="26" s="2" customFormat="1" ht="15" customHeight="1"/>
    <row r="27" s="2" customFormat="1" ht="15" customHeight="1"/>
    <row r="28" s="2" customFormat="1" ht="30" customHeight="1"/>
    <row r="29" s="2" customFormat="1" ht="15" customHeight="1"/>
    <row r="30" s="2" customFormat="1" ht="15" customHeight="1"/>
    <row r="31" s="3" customFormat="1" ht="15" customHeight="1"/>
  </sheetData>
  <sheetProtection algorithmName="SHA-512" hashValue="xYpCio8FsfwHVVuSTHN47PN7zqxmTofq0fQcOIO2sQJZ+v4OqBcRt9erjcQ/bf/p9nFV4I9OOXlS5ZuELd0/xw==" saltValue="hblNWvCwxb6aFMJGKGbeug==" spinCount="100000" sheet="1" objects="1" scenarios="1"/>
  <phoneticPr fontId="1"/>
  <printOptions horizontalCentered="1"/>
  <pageMargins left="0.25" right="0.25" top="0.75" bottom="0.75" header="0.3" footer="0.3"/>
  <pageSetup paperSize="9" scale="65" orientation="landscape" cellComments="asDisplayed"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0051A5-EDDC-471D-BFC0-E7E1A5877BD8}">
  <sheetPr codeName="Sheet6"/>
  <dimension ref="B1:F18"/>
  <sheetViews>
    <sheetView view="pageBreakPreview" zoomScaleNormal="100" zoomScaleSheetLayoutView="100" workbookViewId="0">
      <pane xSplit="3" ySplit="2" topLeftCell="D3" activePane="bottomRight" state="frozen"/>
      <selection pane="topRight" activeCell="D1" sqref="D1"/>
      <selection pane="bottomLeft" activeCell="A3" sqref="A3"/>
      <selection pane="bottomRight" activeCell="E17" sqref="E17"/>
    </sheetView>
  </sheetViews>
  <sheetFormatPr defaultRowHeight="14.5"/>
  <cols>
    <col min="1" max="1" width="8.7265625" style="100"/>
    <col min="2" max="2" width="10.36328125" style="100" customWidth="1"/>
    <col min="3" max="3" width="30.7265625" style="101" customWidth="1"/>
    <col min="4" max="4" width="21.26953125" style="100" customWidth="1"/>
    <col min="5" max="5" width="24" style="100" customWidth="1"/>
    <col min="6" max="6" width="50.36328125" style="100" customWidth="1"/>
    <col min="7" max="16384" width="8.7265625" style="100"/>
  </cols>
  <sheetData>
    <row r="1" spans="2:6" ht="15" thickBot="1"/>
    <row r="2" spans="2:6" ht="33.5" customHeight="1" thickBot="1">
      <c r="B2" s="102"/>
      <c r="C2" s="103" t="s">
        <v>0</v>
      </c>
      <c r="D2" s="104" t="s">
        <v>1232</v>
      </c>
      <c r="E2" s="103" t="s">
        <v>1233</v>
      </c>
      <c r="F2" s="105" t="s">
        <v>3</v>
      </c>
    </row>
    <row r="3" spans="2:6" ht="49.5" customHeight="1">
      <c r="B3" s="278" t="s">
        <v>1251</v>
      </c>
      <c r="C3" s="106" t="s">
        <v>1271</v>
      </c>
      <c r="D3" s="107" t="s">
        <v>1234</v>
      </c>
      <c r="E3" s="107" t="s">
        <v>1234</v>
      </c>
      <c r="F3" s="108"/>
    </row>
    <row r="4" spans="2:6" ht="49.5" customHeight="1">
      <c r="B4" s="279"/>
      <c r="C4" s="109" t="s">
        <v>1272</v>
      </c>
      <c r="D4" s="110" t="s">
        <v>1235</v>
      </c>
      <c r="E4" s="111" t="s">
        <v>1234</v>
      </c>
      <c r="F4" s="112" t="s">
        <v>1236</v>
      </c>
    </row>
    <row r="5" spans="2:6" ht="49.5" customHeight="1">
      <c r="B5" s="279"/>
      <c r="C5" s="109" t="s">
        <v>1243</v>
      </c>
      <c r="D5" s="111" t="s">
        <v>1234</v>
      </c>
      <c r="E5" s="111" t="s">
        <v>1234</v>
      </c>
      <c r="F5" s="112"/>
    </row>
    <row r="6" spans="2:6" ht="49.5" customHeight="1">
      <c r="B6" s="279"/>
      <c r="C6" s="109" t="s">
        <v>1244</v>
      </c>
      <c r="D6" s="110" t="s">
        <v>1237</v>
      </c>
      <c r="E6" s="111" t="s">
        <v>1234</v>
      </c>
      <c r="F6" s="112"/>
    </row>
    <row r="7" spans="2:6" ht="49.5" customHeight="1">
      <c r="B7" s="279"/>
      <c r="C7" s="109" t="s">
        <v>1238</v>
      </c>
      <c r="D7" s="111" t="s">
        <v>1234</v>
      </c>
      <c r="E7" s="111" t="s">
        <v>1237</v>
      </c>
      <c r="F7" s="142" t="s">
        <v>1256</v>
      </c>
    </row>
    <row r="8" spans="2:6" ht="49.5" customHeight="1">
      <c r="B8" s="279"/>
      <c r="C8" s="109" t="s">
        <v>1785</v>
      </c>
      <c r="D8" s="110" t="s">
        <v>1235</v>
      </c>
      <c r="E8" s="111" t="s">
        <v>1237</v>
      </c>
      <c r="F8" s="143" t="s">
        <v>1786</v>
      </c>
    </row>
    <row r="9" spans="2:6" ht="53.5" customHeight="1">
      <c r="B9" s="279"/>
      <c r="C9" s="109" t="s">
        <v>1239</v>
      </c>
      <c r="D9" s="111" t="s">
        <v>1234</v>
      </c>
      <c r="E9" s="110" t="s">
        <v>1240</v>
      </c>
      <c r="F9" s="143" t="s">
        <v>1257</v>
      </c>
    </row>
    <row r="10" spans="2:6" ht="53.5" customHeight="1" thickBot="1">
      <c r="B10" s="280"/>
      <c r="C10" s="113" t="s">
        <v>1242</v>
      </c>
      <c r="D10" s="110" t="s">
        <v>1235</v>
      </c>
      <c r="E10" s="110" t="s">
        <v>1240</v>
      </c>
      <c r="F10" s="143" t="s">
        <v>1787</v>
      </c>
    </row>
    <row r="11" spans="2:6" ht="49.5" customHeight="1">
      <c r="B11" s="281" t="s">
        <v>1252</v>
      </c>
      <c r="C11" s="114" t="s">
        <v>1273</v>
      </c>
      <c r="D11" s="115" t="s">
        <v>1234</v>
      </c>
      <c r="E11" s="115" t="s">
        <v>1234</v>
      </c>
      <c r="F11" s="116"/>
    </row>
    <row r="12" spans="2:6" ht="49.5" customHeight="1">
      <c r="B12" s="282"/>
      <c r="C12" s="117" t="s">
        <v>1272</v>
      </c>
      <c r="D12" s="118" t="s">
        <v>1241</v>
      </c>
      <c r="E12" s="119" t="s">
        <v>1234</v>
      </c>
      <c r="F12" s="120"/>
    </row>
    <row r="13" spans="2:6" ht="49.5" customHeight="1">
      <c r="B13" s="282"/>
      <c r="C13" s="117" t="s">
        <v>1245</v>
      </c>
      <c r="D13" s="119" t="s">
        <v>1234</v>
      </c>
      <c r="E13" s="119" t="s">
        <v>1234</v>
      </c>
      <c r="F13" s="120"/>
    </row>
    <row r="14" spans="2:6" ht="49.5" customHeight="1">
      <c r="B14" s="282"/>
      <c r="C14" s="117" t="s">
        <v>1244</v>
      </c>
      <c r="D14" s="121" t="s">
        <v>1237</v>
      </c>
      <c r="E14" s="119" t="s">
        <v>1234</v>
      </c>
      <c r="F14" s="120"/>
    </row>
    <row r="15" spans="2:6" ht="49.5" customHeight="1">
      <c r="B15" s="282"/>
      <c r="C15" s="117" t="s">
        <v>1238</v>
      </c>
      <c r="D15" s="119" t="s">
        <v>1234</v>
      </c>
      <c r="E15" s="119" t="s">
        <v>1237</v>
      </c>
      <c r="F15" s="144" t="s">
        <v>1256</v>
      </c>
    </row>
    <row r="16" spans="2:6" ht="49.5" customHeight="1">
      <c r="B16" s="282"/>
      <c r="C16" s="117" t="s">
        <v>1785</v>
      </c>
      <c r="D16" s="118" t="s">
        <v>1241</v>
      </c>
      <c r="E16" s="119" t="s">
        <v>1237</v>
      </c>
      <c r="F16" s="144"/>
    </row>
    <row r="17" spans="2:6" ht="57" customHeight="1">
      <c r="B17" s="282"/>
      <c r="C17" s="117" t="s">
        <v>1239</v>
      </c>
      <c r="D17" s="119" t="s">
        <v>1234</v>
      </c>
      <c r="E17" s="121" t="s">
        <v>1240</v>
      </c>
      <c r="F17" s="145" t="s">
        <v>1257</v>
      </c>
    </row>
    <row r="18" spans="2:6" ht="57" customHeight="1" thickBot="1">
      <c r="B18" s="283"/>
      <c r="C18" s="122" t="s">
        <v>1242</v>
      </c>
      <c r="D18" s="118" t="s">
        <v>1241</v>
      </c>
      <c r="E18" s="123" t="s">
        <v>1240</v>
      </c>
      <c r="F18" s="124" t="s">
        <v>1258</v>
      </c>
    </row>
  </sheetData>
  <sheetProtection algorithmName="SHA-512" hashValue="ZQfcUwGfVjlp2zf897xueJoG3bXH59qcQXSh2gvOlKUN0iqoeh8YMxPC8E9TyZx2CrN9DZzNYL2/M+N2lONXDw==" saltValue="slSSpJbIEmvDX2/VgD9VvA==" spinCount="100000" sheet="1" objects="1" scenarios="1"/>
  <mergeCells count="2">
    <mergeCell ref="B3:B10"/>
    <mergeCell ref="B11:B18"/>
  </mergeCells>
  <phoneticPr fontId="1"/>
  <pageMargins left="0.7" right="0.7" top="0.75" bottom="0.75" header="0.3" footer="0.3"/>
  <pageSetup paperSize="9" scale="6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10</vt:i4>
      </vt:variant>
    </vt:vector>
  </HeadingPairs>
  <TitlesOfParts>
    <vt:vector size="16" baseType="lpstr">
      <vt:lpstr>一番最初に入力</vt:lpstr>
      <vt:lpstr>【適宜更新してください】法人情報</vt:lpstr>
      <vt:lpstr>研修受講一覧</vt:lpstr>
      <vt:lpstr>認定団体一覧</vt:lpstr>
      <vt:lpstr>マスタ</vt:lpstr>
      <vt:lpstr>参考</vt:lpstr>
      <vt:lpstr>一番最初に入力!Print_Area</vt:lpstr>
      <vt:lpstr>研修受講一覧!Print_Area</vt:lpstr>
      <vt:lpstr>認定団体一覧!Print_Area</vt:lpstr>
      <vt:lpstr>その他</vt:lpstr>
      <vt:lpstr>園内研修</vt:lpstr>
      <vt:lpstr>旧免許状更新講習</vt:lpstr>
      <vt:lpstr>職務分野別リーダー</vt:lpstr>
      <vt:lpstr>専門リーダー</vt:lpstr>
      <vt:lpstr>中核リーダー</vt:lpstr>
      <vt:lpstr>幼稚園教諭免許状更新講習</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長谷川　しほり</cp:lastModifiedBy>
  <cp:lastPrinted>2025-08-29T03:29:29Z</cp:lastPrinted>
  <dcterms:created xsi:type="dcterms:W3CDTF">2023-11-09T04:05:33Z</dcterms:created>
  <dcterms:modified xsi:type="dcterms:W3CDTF">2025-09-12T02:43:18Z</dcterms:modified>
</cp:coreProperties>
</file>