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AlgorithmName="SHA-512" workbookHashValue="nRpEOrY1HoZ6Amb5fbAJ6n7gl8pO//wd686ERhtmH4IOX8h37U+AO8i3S5bPxoVTpj5YMjRyYZgU6yd8t79A0A==" workbookSaltValue="ATcS1OTE8K+Ip5ox5w+qBw==" workbookSpinCount="100000" lockStructure="1"/>
  <bookViews>
    <workbookView xWindow="240" yWindow="105" windowWidth="14805" windowHeight="8010" tabRatio="726"/>
  </bookViews>
  <sheets>
    <sheet name="一番最初に入力" sheetId="7" r:id="rId1"/>
    <sheet name="交付対象申請書1" sheetId="32" r:id="rId2"/>
    <sheet name="交付対象申請書2" sheetId="8" r:id="rId3"/>
    <sheet name="実施計画書（１ページ）" sheetId="11" r:id="rId4"/>
    <sheet name=" (2ページ)" sheetId="12" r:id="rId5"/>
    <sheet name="(3ページ）" sheetId="20" r:id="rId6"/>
    <sheet name="（４ページ）" sheetId="29" r:id="rId7"/>
    <sheet name="（４_2ページ）" sheetId="31" r:id="rId8"/>
    <sheet name="（５ページ）" sheetId="30" r:id="rId9"/>
    <sheet name="(６ページ)" sheetId="33" r:id="rId10"/>
    <sheet name="施設情報" sheetId="9" state="hidden" r:id="rId11"/>
  </sheets>
  <externalReferences>
    <externalReference r:id="rId12"/>
  </externalReferences>
  <definedNames>
    <definedName name="_xlnm.Print_Area" localSheetId="4">' (2ページ)'!$A$1:$R$35</definedName>
    <definedName name="_xlnm.Print_Area" localSheetId="5">'(3ページ）'!$A$1:$Q$29</definedName>
    <definedName name="_xlnm.Print_Area" localSheetId="7">'（４_2ページ）'!$A$1:$Q$36</definedName>
    <definedName name="_xlnm.Print_Area" localSheetId="8">'（５ページ）'!$A$1:$Q$54</definedName>
    <definedName name="_xlnm.Print_Area" localSheetId="9">'(６ページ)'!$A$1:$W$31</definedName>
    <definedName name="_xlnm.Print_Area" localSheetId="0">一番最初に入力!$A$1:$M$175</definedName>
    <definedName name="_xlnm.Print_Area" localSheetId="1">交付対象申請書1!$A$1:$S$31</definedName>
    <definedName name="_xlnm.Print_Area" localSheetId="2">交付対象申請書2!$A$1:$S$31</definedName>
    <definedName name="_xlnm.Print_Area" localSheetId="10">施設情報!#REF!</definedName>
    <definedName name="_xlnm.Print_Area" localSheetId="3">'実施計画書（１ページ）'!$A$1:$X$53</definedName>
  </definedNames>
  <calcPr calcId="162913"/>
</workbook>
</file>

<file path=xl/calcChain.xml><?xml version="1.0" encoding="utf-8"?>
<calcChain xmlns="http://schemas.openxmlformats.org/spreadsheetml/2006/main">
  <c r="W1" i="33" l="1"/>
  <c r="O25" i="33"/>
  <c r="R1" i="32" l="1"/>
  <c r="E9" i="32"/>
  <c r="M15" i="32"/>
  <c r="M14" i="32"/>
  <c r="K13" i="32"/>
  <c r="K12" i="32"/>
  <c r="J38" i="11" l="1"/>
  <c r="R38" i="11"/>
  <c r="R32" i="11"/>
  <c r="R27" i="11"/>
  <c r="R37" i="11"/>
  <c r="J37" i="11"/>
  <c r="J27" i="11"/>
  <c r="J32" i="11"/>
  <c r="D9" i="8"/>
  <c r="C9" i="11" l="1"/>
  <c r="F6" i="11"/>
  <c r="J3" i="29" l="1"/>
  <c r="A3" i="29"/>
  <c r="M31" i="20" l="1"/>
  <c r="Q21" i="20"/>
  <c r="Q14" i="20"/>
  <c r="Q7" i="20"/>
  <c r="O35" i="12" l="1"/>
  <c r="U2" i="11"/>
  <c r="M15" i="8" l="1"/>
  <c r="M14" i="8"/>
  <c r="K13" i="8"/>
  <c r="O2" i="11" s="1"/>
  <c r="K12" i="8"/>
  <c r="K2" i="11" s="1"/>
  <c r="R1" i="8"/>
  <c r="Q1" i="30" l="1"/>
  <c r="Q1" i="29"/>
  <c r="Q1" i="31"/>
  <c r="R1" i="12"/>
  <c r="R1" i="20"/>
</calcChain>
</file>

<file path=xl/comments1.xml><?xml version="1.0" encoding="utf-8"?>
<comments xmlns="http://schemas.openxmlformats.org/spreadsheetml/2006/main">
  <authors>
    <author>作成者</author>
  </authors>
  <commentList>
    <comment ref="C7" authorId="0" shapeId="0">
      <text>
        <r>
          <rPr>
            <b/>
            <sz val="9"/>
            <color indexed="81"/>
            <rFont val="游ゴシック"/>
            <family val="3"/>
            <charset val="128"/>
          </rPr>
          <t>数字を半角で入力してください。</t>
        </r>
      </text>
    </comment>
    <comment ref="C11" authorId="0" shapeId="0">
      <text>
        <r>
          <rPr>
            <b/>
            <sz val="9"/>
            <color indexed="81"/>
            <rFont val="游ゴシック"/>
            <family val="3"/>
            <charset val="128"/>
          </rPr>
          <t>令和6年度
→6を入力</t>
        </r>
      </text>
    </comment>
  </commentList>
</comments>
</file>

<file path=xl/comments2.xml><?xml version="1.0" encoding="utf-8"?>
<comments xmlns="http://schemas.openxmlformats.org/spreadsheetml/2006/main">
  <authors>
    <author>作成者</author>
  </authors>
  <commentList>
    <comment ref="J1" authorId="0" shapeId="0">
      <text>
        <r>
          <rPr>
            <b/>
            <sz val="12"/>
            <color indexed="81"/>
            <rFont val="游ゴシック"/>
            <family val="3"/>
            <charset val="128"/>
          </rPr>
          <t>押印してください。</t>
        </r>
      </text>
    </comment>
    <comment ref="R1" authorId="0" shapeId="0">
      <text>
        <r>
          <rPr>
            <b/>
            <sz val="9"/>
            <color indexed="81"/>
            <rFont val="MS P ゴシック"/>
            <family val="3"/>
            <charset val="128"/>
          </rPr>
          <t>ナンバリングのために記載しております。</t>
        </r>
        <r>
          <rPr>
            <sz val="9"/>
            <color indexed="81"/>
            <rFont val="MS P ゴシック"/>
            <family val="3"/>
            <charset val="128"/>
          </rPr>
          <t xml:space="preserve">
</t>
        </r>
      </text>
    </comment>
    <comment ref="S4" authorId="0" shapeId="0">
      <text>
        <r>
          <rPr>
            <b/>
            <sz val="12"/>
            <color indexed="81"/>
            <rFont val="游ゴシック"/>
            <family val="3"/>
            <charset val="128"/>
          </rPr>
          <t>日付を入力してください。</t>
        </r>
      </text>
    </comment>
    <comment ref="M14" authorId="0" shapeId="0">
      <text>
        <r>
          <rPr>
            <b/>
            <sz val="12"/>
            <color indexed="81"/>
            <rFont val="游ゴシック"/>
            <family val="3"/>
            <charset val="128"/>
          </rPr>
          <t>施設コードを入力すると、法人の所在地又は住所が自動で入力されます。
異なる場合は直接入力してください。</t>
        </r>
      </text>
    </comment>
    <comment ref="M16" authorId="0" shapeId="0">
      <text>
        <r>
          <rPr>
            <b/>
            <sz val="12"/>
            <color indexed="81"/>
            <rFont val="游ゴシック"/>
            <family val="3"/>
            <charset val="128"/>
          </rPr>
          <t>代表者職名・氏名を直接入力してください。
【例】理事長　青葉　花子
※必ず職名も入れてください。</t>
        </r>
      </text>
    </comment>
    <comment ref="R16" authorId="0" shapeId="0">
      <text>
        <r>
          <rPr>
            <b/>
            <sz val="12"/>
            <color indexed="81"/>
            <rFont val="游ゴシック"/>
            <family val="3"/>
            <charset val="128"/>
          </rPr>
          <t>押印してください（上部の捨印も）。</t>
        </r>
      </text>
    </comment>
  </commentList>
</comments>
</file>

<file path=xl/comments3.xml><?xml version="1.0" encoding="utf-8"?>
<comments xmlns="http://schemas.openxmlformats.org/spreadsheetml/2006/main">
  <authors>
    <author>作成者</author>
  </authors>
  <commentList>
    <comment ref="J1" authorId="0" shapeId="0">
      <text>
        <r>
          <rPr>
            <b/>
            <sz val="12"/>
            <color indexed="81"/>
            <rFont val="游ゴシック"/>
            <family val="3"/>
            <charset val="128"/>
          </rPr>
          <t>押印してください。</t>
        </r>
      </text>
    </comment>
    <comment ref="R1" authorId="0" shapeId="0">
      <text>
        <r>
          <rPr>
            <b/>
            <sz val="9"/>
            <color indexed="81"/>
            <rFont val="MS P ゴシック"/>
            <family val="3"/>
            <charset val="128"/>
          </rPr>
          <t>ナンバリングのために記載しております。</t>
        </r>
        <r>
          <rPr>
            <sz val="9"/>
            <color indexed="81"/>
            <rFont val="MS P ゴシック"/>
            <family val="3"/>
            <charset val="128"/>
          </rPr>
          <t xml:space="preserve">
</t>
        </r>
      </text>
    </comment>
    <comment ref="S4" authorId="0" shapeId="0">
      <text>
        <r>
          <rPr>
            <b/>
            <sz val="12"/>
            <color indexed="81"/>
            <rFont val="游ゴシック"/>
            <family val="3"/>
            <charset val="128"/>
          </rPr>
          <t>日付を入力してください。</t>
        </r>
      </text>
    </comment>
    <comment ref="M14" authorId="0" shapeId="0">
      <text>
        <r>
          <rPr>
            <b/>
            <sz val="12"/>
            <color indexed="81"/>
            <rFont val="游ゴシック"/>
            <family val="3"/>
            <charset val="128"/>
          </rPr>
          <t>施設コードを入力すると、法人の所在地又は住所が自動で入力されます。
異なる場合は直接入力してください。</t>
        </r>
      </text>
    </comment>
    <comment ref="M16" authorId="0" shapeId="0">
      <text>
        <r>
          <rPr>
            <b/>
            <sz val="12"/>
            <color indexed="81"/>
            <rFont val="游ゴシック"/>
            <family val="3"/>
            <charset val="128"/>
          </rPr>
          <t>代表者職名・氏名を直接入力してください。
【例】理事長　青葉　花子
※必ず職名も入れてください。</t>
        </r>
      </text>
    </comment>
    <comment ref="R16" authorId="0" shapeId="0">
      <text>
        <r>
          <rPr>
            <b/>
            <sz val="12"/>
            <color indexed="81"/>
            <rFont val="游ゴシック"/>
            <family val="3"/>
            <charset val="128"/>
          </rPr>
          <t>押印してください（上部の捨印も）。</t>
        </r>
      </text>
    </comment>
  </commentList>
</comments>
</file>

<file path=xl/comments4.xml><?xml version="1.0" encoding="utf-8"?>
<comments xmlns="http://schemas.openxmlformats.org/spreadsheetml/2006/main">
  <authors>
    <author>作成者</author>
  </authors>
  <commentList>
    <comment ref="I24" authorId="0" shapeId="0">
      <text>
        <r>
          <rPr>
            <sz val="9"/>
            <color indexed="81"/>
            <rFont val="MS P ゴシック"/>
            <family val="3"/>
            <charset val="128"/>
          </rPr>
          <t xml:space="preserve">プルダウンから選択してください。
</t>
        </r>
      </text>
    </comment>
  </commentList>
</comments>
</file>

<file path=xl/comments5.xml><?xml version="1.0" encoding="utf-8"?>
<comments xmlns="http://schemas.openxmlformats.org/spreadsheetml/2006/main">
  <authors>
    <author>作成者</author>
  </authors>
  <commentList>
    <comment ref="A29" authorId="0" shapeId="0">
      <text>
        <r>
          <rPr>
            <sz val="9"/>
            <color indexed="81"/>
            <rFont val="ＭＳ Ｐゴシック"/>
            <family val="3"/>
            <charset val="128"/>
          </rPr>
          <t>仙台市以外の１号認定児の利用がない場合は、３（１）～（４）の各合計と同数になります。</t>
        </r>
      </text>
    </comment>
  </commentList>
</comments>
</file>

<file path=xl/comments6.xml><?xml version="1.0" encoding="utf-8"?>
<comments xmlns="http://schemas.openxmlformats.org/spreadsheetml/2006/main">
  <authors>
    <author>作成者</author>
  </authors>
  <commentList>
    <comment ref="F5" authorId="0" shapeId="0">
      <text>
        <r>
          <rPr>
            <sz val="9"/>
            <color indexed="81"/>
            <rFont val="MS P ゴシック"/>
            <family val="3"/>
            <charset val="128"/>
          </rPr>
          <t xml:space="preserve">下表の該当要件を確認の上、プルダウンから選択してください。
</t>
        </r>
      </text>
    </comment>
  </commentList>
</comments>
</file>

<file path=xl/comments7.xml><?xml version="1.0" encoding="utf-8"?>
<comments xmlns="http://schemas.openxmlformats.org/spreadsheetml/2006/main">
  <authors>
    <author>作成者</author>
  </authors>
  <commentList>
    <comment ref="F4" authorId="0" shapeId="0">
      <text>
        <r>
          <rPr>
            <sz val="9"/>
            <color indexed="81"/>
            <rFont val="MS P ゴシック"/>
            <family val="3"/>
            <charset val="128"/>
          </rPr>
          <t xml:space="preserve">下表の該当要件を確認の上、プルダウンから選択してください。
</t>
        </r>
      </text>
    </comment>
  </commentList>
</comments>
</file>

<file path=xl/sharedStrings.xml><?xml version="1.0" encoding="utf-8"?>
<sst xmlns="http://schemas.openxmlformats.org/spreadsheetml/2006/main" count="1417" uniqueCount="722">
  <si>
    <t>印</t>
  </si>
  <si>
    <t>専任・兼任の別</t>
  </si>
  <si>
    <t>常勤・非常勤の別</t>
  </si>
  <si>
    <t>備     考</t>
  </si>
  <si>
    <t>預かり
保育時間</t>
    <phoneticPr fontId="4"/>
  </si>
  <si>
    <t>11時間以上</t>
    <phoneticPr fontId="4"/>
  </si>
  <si>
    <t>名</t>
    <rPh sb="0" eb="1">
      <t>メイ</t>
    </rPh>
    <phoneticPr fontId="4"/>
  </si>
  <si>
    <t>休日</t>
    <rPh sb="0" eb="2">
      <t>キュウジツ</t>
    </rPh>
    <phoneticPr fontId="4"/>
  </si>
  <si>
    <t xml:space="preserve">通常時 </t>
    <phoneticPr fontId="4"/>
  </si>
  <si>
    <t>日々</t>
    <rPh sb="0" eb="2">
      <t>ヒビ</t>
    </rPh>
    <phoneticPr fontId="4"/>
  </si>
  <si>
    <t>担当者名</t>
    <rPh sb="0" eb="3">
      <t>タントウシャ</t>
    </rPh>
    <rPh sb="3" eb="4">
      <t>メイ</t>
    </rPh>
    <phoneticPr fontId="4"/>
  </si>
  <si>
    <t>①</t>
    <phoneticPr fontId="4"/>
  </si>
  <si>
    <t>②</t>
    <phoneticPr fontId="4"/>
  </si>
  <si>
    <t>③</t>
    <phoneticPr fontId="4"/>
  </si>
  <si>
    <t>④</t>
    <phoneticPr fontId="4"/>
  </si>
  <si>
    <t>⑤</t>
    <phoneticPr fontId="4"/>
  </si>
  <si>
    <t>⑥</t>
    <phoneticPr fontId="4"/>
  </si>
  <si>
    <t>⑦</t>
    <phoneticPr fontId="4"/>
  </si>
  <si>
    <t>⑧</t>
    <phoneticPr fontId="4"/>
  </si>
  <si>
    <t>10時間以上11時間未満</t>
    <rPh sb="2" eb="4">
      <t>ジカン</t>
    </rPh>
    <rPh sb="4" eb="6">
      <t>イジョウ</t>
    </rPh>
    <rPh sb="8" eb="10">
      <t>ジカン</t>
    </rPh>
    <rPh sb="10" eb="12">
      <t>ミマン</t>
    </rPh>
    <phoneticPr fontId="4"/>
  </si>
  <si>
    <t>11時間以上</t>
    <rPh sb="2" eb="4">
      <t>ジカン</t>
    </rPh>
    <rPh sb="4" eb="6">
      <t>イジョウ</t>
    </rPh>
    <phoneticPr fontId="4"/>
  </si>
  <si>
    <t>☐</t>
  </si>
  <si>
    <t>７時間以上８時間未満</t>
    <phoneticPr fontId="4"/>
  </si>
  <si>
    <t>４時間超え６時間未満</t>
    <rPh sb="3" eb="4">
      <t>コ</t>
    </rPh>
    <rPh sb="8" eb="10">
      <t>ミマン</t>
    </rPh>
    <phoneticPr fontId="4"/>
  </si>
  <si>
    <t>６時間以上７時間未満</t>
    <rPh sb="3" eb="5">
      <t>イジョウ</t>
    </rPh>
    <rPh sb="8" eb="10">
      <t>ミマン</t>
    </rPh>
    <phoneticPr fontId="4"/>
  </si>
  <si>
    <t>８時間</t>
    <phoneticPr fontId="4"/>
  </si>
  <si>
    <t>８時間超え10時間未満</t>
    <rPh sb="3" eb="4">
      <t>コ</t>
    </rPh>
    <phoneticPr fontId="4"/>
  </si>
  <si>
    <t>10時間以上11時間未満</t>
    <phoneticPr fontId="4"/>
  </si>
  <si>
    <t>預かり保育の利用時間が４時間（又は教育時間との合計が８時間）以下</t>
    <rPh sb="30" eb="32">
      <t>イカ</t>
    </rPh>
    <phoneticPr fontId="4"/>
  </si>
  <si>
    <t>８時間以下</t>
    <rPh sb="1" eb="3">
      <t>ジカン</t>
    </rPh>
    <rPh sb="3" eb="5">
      <t>イカ</t>
    </rPh>
    <phoneticPr fontId="4"/>
  </si>
  <si>
    <t>８時間超え10時間未満</t>
    <rPh sb="1" eb="3">
      <t>ジカン</t>
    </rPh>
    <rPh sb="3" eb="4">
      <t>コ</t>
    </rPh>
    <rPh sb="7" eb="9">
      <t>ジカン</t>
    </rPh>
    <rPh sb="9" eb="11">
      <t>ミマン</t>
    </rPh>
    <phoneticPr fontId="4"/>
  </si>
  <si>
    <t>対象</t>
    <rPh sb="0" eb="2">
      <t>タイショウ</t>
    </rPh>
    <phoneticPr fontId="4"/>
  </si>
  <si>
    <t>③本市の「地域型保育事業における連携施設に関するガイドライン」に基づき、地域型保育事業者等と卒園後の受け皿に関する連携施設の協定を締結していること。</t>
  </si>
  <si>
    <t xml:space="preserve">
</t>
    <phoneticPr fontId="4"/>
  </si>
  <si>
    <t>※加算対象となるには、下記の要件全てを満たす必要があります。</t>
    <rPh sb="11" eb="13">
      <t>カキ</t>
    </rPh>
    <rPh sb="16" eb="17">
      <t>スベ</t>
    </rPh>
    <rPh sb="19" eb="20">
      <t>ミ</t>
    </rPh>
    <rPh sb="22" eb="24">
      <t>ヒツヨウ</t>
    </rPh>
    <phoneticPr fontId="4"/>
  </si>
  <si>
    <t>対象外(以下記入不要です）</t>
    <rPh sb="0" eb="2">
      <t>タイショウ</t>
    </rPh>
    <rPh sb="2" eb="3">
      <t>ガイ</t>
    </rPh>
    <rPh sb="4" eb="6">
      <t>イカ</t>
    </rPh>
    <rPh sb="6" eb="8">
      <t>キニュウ</t>
    </rPh>
    <rPh sb="8" eb="10">
      <t>フヨウ</t>
    </rPh>
    <phoneticPr fontId="4"/>
  </si>
  <si>
    <t>公定価格に含まれる事務職員</t>
    <rPh sb="0" eb="2">
      <t>コウテイ</t>
    </rPh>
    <rPh sb="2" eb="4">
      <t>カカク</t>
    </rPh>
    <rPh sb="5" eb="6">
      <t>フク</t>
    </rPh>
    <rPh sb="9" eb="11">
      <t>ジム</t>
    </rPh>
    <rPh sb="11" eb="13">
      <t>ショクイン</t>
    </rPh>
    <phoneticPr fontId="4"/>
  </si>
  <si>
    <t>一預かり事業担当事務職員</t>
    <rPh sb="0" eb="1">
      <t>イチ</t>
    </rPh>
    <rPh sb="1" eb="2">
      <t>アズ</t>
    </rPh>
    <rPh sb="4" eb="6">
      <t>ジギョウ</t>
    </rPh>
    <rPh sb="6" eb="8">
      <t>タントウ</t>
    </rPh>
    <rPh sb="8" eb="10">
      <t>ジム</t>
    </rPh>
    <rPh sb="10" eb="12">
      <t>ショクイン</t>
    </rPh>
    <phoneticPr fontId="4"/>
  </si>
  <si>
    <t>①一時預かり事業（幼稚園型）の事務をメインで担当する職員（パート・非常勤職員でも可）を追加で配置すること。
※公定価格（基本分・加算の双方）の基準を超えて配置することが必要。</t>
    <rPh sb="9" eb="12">
      <t>ヨウチエン</t>
    </rPh>
    <rPh sb="12" eb="13">
      <t>ガタ</t>
    </rPh>
    <rPh sb="33" eb="36">
      <t>ヒジョウキン</t>
    </rPh>
    <rPh sb="36" eb="38">
      <t>ショクイン</t>
    </rPh>
    <rPh sb="40" eb="41">
      <t>カ</t>
    </rPh>
    <phoneticPr fontId="4"/>
  </si>
  <si>
    <t>②教育時間の設定をしている日及び長期休業日の双方において、８時間以上（教育時間の設定をしている日については教育時間を含む）の預かりを実施していること。</t>
    <rPh sb="1" eb="3">
      <t>キョウイク</t>
    </rPh>
    <rPh sb="3" eb="5">
      <t>ジカン</t>
    </rPh>
    <rPh sb="6" eb="8">
      <t>セッテイ</t>
    </rPh>
    <rPh sb="13" eb="14">
      <t>ヒ</t>
    </rPh>
    <rPh sb="20" eb="21">
      <t>ヒ</t>
    </rPh>
    <rPh sb="35" eb="37">
      <t>キョウイク</t>
    </rPh>
    <rPh sb="37" eb="39">
      <t>ジカン</t>
    </rPh>
    <rPh sb="40" eb="42">
      <t>セッテイ</t>
    </rPh>
    <rPh sb="47" eb="48">
      <t>ヒ</t>
    </rPh>
    <phoneticPr fontId="4"/>
  </si>
  <si>
    <t>③年間延べ利用児童数（実施園の在園児に限る）が2,000人超の施設であること。</t>
    <rPh sb="11" eb="13">
      <t>ジッシ</t>
    </rPh>
    <rPh sb="13" eb="14">
      <t>エン</t>
    </rPh>
    <rPh sb="15" eb="17">
      <t>ザイエン</t>
    </rPh>
    <rPh sb="17" eb="18">
      <t>ジ</t>
    </rPh>
    <rPh sb="19" eb="20">
      <t>カギ</t>
    </rPh>
    <phoneticPr fontId="4"/>
  </si>
  <si>
    <t>適用</t>
    <rPh sb="0" eb="2">
      <t>テキヨウ</t>
    </rPh>
    <phoneticPr fontId="4"/>
  </si>
  <si>
    <t>対象児童</t>
    <rPh sb="0" eb="2">
      <t>タイショウ</t>
    </rPh>
    <rPh sb="2" eb="4">
      <t>ジドウ</t>
    </rPh>
    <phoneticPr fontId="4"/>
  </si>
  <si>
    <t>生年月日</t>
    <rPh sb="0" eb="2">
      <t>セイネン</t>
    </rPh>
    <rPh sb="2" eb="4">
      <t>ガッピ</t>
    </rPh>
    <phoneticPr fontId="4"/>
  </si>
  <si>
    <t>添付書類</t>
    <rPh sb="0" eb="2">
      <t>テンプ</t>
    </rPh>
    <rPh sb="2" eb="4">
      <t>ショルイ</t>
    </rPh>
    <phoneticPr fontId="4"/>
  </si>
  <si>
    <t>年間見込延人数</t>
    <rPh sb="4" eb="5">
      <t>ノベ</t>
    </rPh>
    <phoneticPr fontId="4"/>
  </si>
  <si>
    <t>【対象となる児童】</t>
    <rPh sb="1" eb="3">
      <t>タイショウ</t>
    </rPh>
    <rPh sb="6" eb="8">
      <t>ジドウ</t>
    </rPh>
    <phoneticPr fontId="4"/>
  </si>
  <si>
    <t>【添付書類】</t>
    <rPh sb="1" eb="3">
      <t>テンプ</t>
    </rPh>
    <rPh sb="3" eb="5">
      <t>ショルイ</t>
    </rPh>
    <phoneticPr fontId="4"/>
  </si>
  <si>
    <t>該当事由</t>
    <rPh sb="0" eb="2">
      <t>ガイトウ</t>
    </rPh>
    <rPh sb="2" eb="4">
      <t>ジユウ</t>
    </rPh>
    <phoneticPr fontId="4"/>
  </si>
  <si>
    <t>不要</t>
    <rPh sb="0" eb="2">
      <t>フヨウ</t>
    </rPh>
    <phoneticPr fontId="4"/>
  </si>
  <si>
    <t>各種手帳や公的機関等の判定書等，障害の事実が確認できる書類の写し</t>
    <rPh sb="0" eb="2">
      <t>カクシュ</t>
    </rPh>
    <rPh sb="2" eb="4">
      <t>テチョウ</t>
    </rPh>
    <rPh sb="14" eb="15">
      <t>トウ</t>
    </rPh>
    <rPh sb="16" eb="18">
      <t>ショウガイ</t>
    </rPh>
    <rPh sb="19" eb="21">
      <t>ジジツ</t>
    </rPh>
    <rPh sb="22" eb="24">
      <t>カクニン</t>
    </rPh>
    <rPh sb="27" eb="29">
      <t>ショルイ</t>
    </rPh>
    <rPh sb="30" eb="31">
      <t>ウツ</t>
    </rPh>
    <phoneticPr fontId="4"/>
  </si>
  <si>
    <t>不要
※実績報告時に，県補助金の対象児童となっていることが分かる書類（当該年度の心身障害児の認定に係る通知等）の写しを提出していただきます。</t>
    <rPh sb="0" eb="2">
      <t>フヨウ</t>
    </rPh>
    <rPh sb="4" eb="6">
      <t>ジッセキ</t>
    </rPh>
    <rPh sb="6" eb="8">
      <t>ホウコク</t>
    </rPh>
    <rPh sb="8" eb="9">
      <t>ジ</t>
    </rPh>
    <rPh sb="11" eb="12">
      <t>ケン</t>
    </rPh>
    <rPh sb="12" eb="15">
      <t>ホジョキン</t>
    </rPh>
    <rPh sb="16" eb="18">
      <t>タイショウ</t>
    </rPh>
    <rPh sb="18" eb="20">
      <t>ジドウ</t>
    </rPh>
    <rPh sb="29" eb="30">
      <t>ワ</t>
    </rPh>
    <rPh sb="32" eb="34">
      <t>ショルイ</t>
    </rPh>
    <rPh sb="35" eb="37">
      <t>トウガイ</t>
    </rPh>
    <rPh sb="37" eb="39">
      <t>ネンド</t>
    </rPh>
    <rPh sb="40" eb="42">
      <t>シンシン</t>
    </rPh>
    <rPh sb="42" eb="44">
      <t>ショウガイ</t>
    </rPh>
    <rPh sb="44" eb="45">
      <t>ジ</t>
    </rPh>
    <rPh sb="46" eb="48">
      <t>ニンテイ</t>
    </rPh>
    <rPh sb="49" eb="50">
      <t>カカ</t>
    </rPh>
    <rPh sb="51" eb="54">
      <t>ツウチナド</t>
    </rPh>
    <rPh sb="56" eb="57">
      <t>ウツ</t>
    </rPh>
    <rPh sb="59" eb="61">
      <t>テイシュツ</t>
    </rPh>
    <phoneticPr fontId="4"/>
  </si>
  <si>
    <t>（１）</t>
    <phoneticPr fontId="4"/>
  </si>
  <si>
    <t>（２）</t>
    <phoneticPr fontId="4"/>
  </si>
  <si>
    <t>（３）</t>
    <phoneticPr fontId="4"/>
  </si>
  <si>
    <t>教育時間前後の平日</t>
    <rPh sb="0" eb="2">
      <t>キョウイク</t>
    </rPh>
    <rPh sb="2" eb="4">
      <t>ジカン</t>
    </rPh>
    <rPh sb="4" eb="6">
      <t>ゼンゴ</t>
    </rPh>
    <rPh sb="7" eb="9">
      <t>ヘイジツ</t>
    </rPh>
    <phoneticPr fontId="4"/>
  </si>
  <si>
    <t>長期休業日の平日</t>
    <rPh sb="0" eb="2">
      <t>チョウキ</t>
    </rPh>
    <rPh sb="2" eb="5">
      <t>キュウギョウビ</t>
    </rPh>
    <rPh sb="6" eb="8">
      <t>ヘイジツ</t>
    </rPh>
    <phoneticPr fontId="4"/>
  </si>
  <si>
    <t>５．一時預かり事業（幼稚園型）担当者</t>
    <phoneticPr fontId="4"/>
  </si>
  <si>
    <t>６．保育体制充実加算</t>
    <rPh sb="2" eb="4">
      <t>ホイク</t>
    </rPh>
    <rPh sb="4" eb="6">
      <t>タイセイ</t>
    </rPh>
    <rPh sb="6" eb="8">
      <t>ジュウジツ</t>
    </rPh>
    <rPh sb="8" eb="10">
      <t>カサン</t>
    </rPh>
    <phoneticPr fontId="4"/>
  </si>
  <si>
    <t>７．就労支援型施設加算</t>
    <rPh sb="2" eb="4">
      <t>シュウロウ</t>
    </rPh>
    <rPh sb="4" eb="6">
      <t>シエン</t>
    </rPh>
    <rPh sb="6" eb="7">
      <t>カタ</t>
    </rPh>
    <rPh sb="7" eb="9">
      <t>シセツ</t>
    </rPh>
    <rPh sb="9" eb="11">
      <t>カサン</t>
    </rPh>
    <phoneticPr fontId="4"/>
  </si>
  <si>
    <t>（４）</t>
    <phoneticPr fontId="4"/>
  </si>
  <si>
    <t>合計</t>
    <rPh sb="0" eb="2">
      <t>ゴウケイ</t>
    </rPh>
    <phoneticPr fontId="4"/>
  </si>
  <si>
    <t>特別な支援を要する児童</t>
    <rPh sb="0" eb="2">
      <t>トクベツ</t>
    </rPh>
    <rPh sb="3" eb="5">
      <t>シエン</t>
    </rPh>
    <rPh sb="6" eb="7">
      <t>ヨウ</t>
    </rPh>
    <rPh sb="9" eb="11">
      <t>ジドウ</t>
    </rPh>
    <phoneticPr fontId="4"/>
  </si>
  <si>
    <t>●年間延べ利用児童数（見込）</t>
    <rPh sb="1" eb="3">
      <t>ネンカン</t>
    </rPh>
    <rPh sb="3" eb="4">
      <t>ノ</t>
    </rPh>
    <rPh sb="5" eb="7">
      <t>リヨウ</t>
    </rPh>
    <rPh sb="7" eb="9">
      <t>ジドウ</t>
    </rPh>
    <rPh sb="9" eb="10">
      <t>スウ</t>
    </rPh>
    <rPh sb="11" eb="13">
      <t>ミコ</t>
    </rPh>
    <phoneticPr fontId="4"/>
  </si>
  <si>
    <t>　（通常の教育時間前後の平日・長期休業日の平日の合計）</t>
    <rPh sb="2" eb="4">
      <t>ツウジョウ</t>
    </rPh>
    <rPh sb="5" eb="7">
      <t>キョウイク</t>
    </rPh>
    <rPh sb="7" eb="9">
      <t>ジカン</t>
    </rPh>
    <rPh sb="9" eb="11">
      <t>ゼンゴ</t>
    </rPh>
    <rPh sb="12" eb="14">
      <t>ヘイジツ</t>
    </rPh>
    <rPh sb="15" eb="17">
      <t>チョウキ</t>
    </rPh>
    <rPh sb="17" eb="20">
      <t>キュウギョウビ</t>
    </rPh>
    <rPh sb="19" eb="20">
      <t>ビ</t>
    </rPh>
    <rPh sb="21" eb="23">
      <t>ヘイジツ</t>
    </rPh>
    <rPh sb="24" eb="26">
      <t>ゴウケイ</t>
    </rPh>
    <phoneticPr fontId="4"/>
  </si>
  <si>
    <t>※基本分の補助単価は，通常の教育時間前後の平日及び長期休業日の平日の合計年間延べ利用児童数が2,000人を超える場合は400円に，年間延べ利用児童数が2,000人以下の場合は{（1,600,000÷年間延べ利用児童数（教育時間前後の平日））－400}円（10円未満切捨て）になります。</t>
    <rPh sb="1" eb="3">
      <t>キホン</t>
    </rPh>
    <rPh sb="3" eb="4">
      <t>ブン</t>
    </rPh>
    <rPh sb="5" eb="7">
      <t>ホジョ</t>
    </rPh>
    <rPh sb="7" eb="9">
      <t>タンカ</t>
    </rPh>
    <rPh sb="11" eb="13">
      <t>ツウジョウ</t>
    </rPh>
    <rPh sb="14" eb="16">
      <t>キョウイク</t>
    </rPh>
    <rPh sb="16" eb="18">
      <t>ジカン</t>
    </rPh>
    <rPh sb="18" eb="20">
      <t>ゼンゴ</t>
    </rPh>
    <rPh sb="21" eb="23">
      <t>ヘイジツ</t>
    </rPh>
    <rPh sb="23" eb="24">
      <t>オヨ</t>
    </rPh>
    <rPh sb="25" eb="27">
      <t>チョウキ</t>
    </rPh>
    <rPh sb="27" eb="30">
      <t>キュウギョウビ</t>
    </rPh>
    <rPh sb="31" eb="33">
      <t>ヘイジツ</t>
    </rPh>
    <rPh sb="34" eb="36">
      <t>ゴウケイ</t>
    </rPh>
    <rPh sb="36" eb="38">
      <t>ネンカン</t>
    </rPh>
    <rPh sb="38" eb="39">
      <t>ノ</t>
    </rPh>
    <rPh sb="40" eb="42">
      <t>リヨウ</t>
    </rPh>
    <rPh sb="42" eb="44">
      <t>ジドウ</t>
    </rPh>
    <rPh sb="44" eb="45">
      <t>スウ</t>
    </rPh>
    <rPh sb="51" eb="52">
      <t>ニン</t>
    </rPh>
    <rPh sb="53" eb="54">
      <t>コ</t>
    </rPh>
    <rPh sb="56" eb="58">
      <t>バアイ</t>
    </rPh>
    <rPh sb="62" eb="63">
      <t>エン</t>
    </rPh>
    <rPh sb="65" eb="67">
      <t>ネンカン</t>
    </rPh>
    <rPh sb="67" eb="68">
      <t>ノ</t>
    </rPh>
    <rPh sb="69" eb="71">
      <t>リヨウ</t>
    </rPh>
    <rPh sb="71" eb="73">
      <t>ジドウ</t>
    </rPh>
    <rPh sb="73" eb="74">
      <t>スウ</t>
    </rPh>
    <rPh sb="80" eb="81">
      <t>ニン</t>
    </rPh>
    <rPh sb="81" eb="83">
      <t>イカ</t>
    </rPh>
    <rPh sb="84" eb="86">
      <t>バアイ</t>
    </rPh>
    <rPh sb="99" eb="101">
      <t>ネンカン</t>
    </rPh>
    <rPh sb="101" eb="102">
      <t>ノ</t>
    </rPh>
    <rPh sb="103" eb="105">
      <t>リヨウ</t>
    </rPh>
    <rPh sb="105" eb="107">
      <t>ジドウ</t>
    </rPh>
    <rPh sb="107" eb="108">
      <t>スウ</t>
    </rPh>
    <rPh sb="109" eb="111">
      <t>キョウイク</t>
    </rPh>
    <rPh sb="111" eb="113">
      <t>ジカン</t>
    </rPh>
    <rPh sb="113" eb="115">
      <t>ゼンゴ</t>
    </rPh>
    <rPh sb="116" eb="118">
      <t>ヘイジツ</t>
    </rPh>
    <rPh sb="125" eb="126">
      <t>エン</t>
    </rPh>
    <rPh sb="129" eb="130">
      <t>エン</t>
    </rPh>
    <rPh sb="130" eb="132">
      <t>ミマン</t>
    </rPh>
    <rPh sb="132" eb="134">
      <t>キリス</t>
    </rPh>
    <phoneticPr fontId="4"/>
  </si>
  <si>
    <t>※「免許・資格」欄は，幼稚園教諭免許，保育士資格を有している場合は「有」を，有していない場合は「無」を選択してください。
なお，「無」を選択した場合は，「免許・資格が無い担当者の該当要件」欄に次のア～オのいずれの要件に該当するかを記入してください。</t>
    <rPh sb="25" eb="26">
      <t>ユウ</t>
    </rPh>
    <rPh sb="30" eb="32">
      <t>バアイ</t>
    </rPh>
    <rPh sb="34" eb="35">
      <t>アリ</t>
    </rPh>
    <rPh sb="38" eb="39">
      <t>ユウ</t>
    </rPh>
    <rPh sb="44" eb="46">
      <t>バアイ</t>
    </rPh>
    <rPh sb="48" eb="49">
      <t>ナシ</t>
    </rPh>
    <rPh sb="51" eb="53">
      <t>センタク</t>
    </rPh>
    <rPh sb="65" eb="66">
      <t>ナシ</t>
    </rPh>
    <rPh sb="68" eb="70">
      <t>センタク</t>
    </rPh>
    <rPh sb="72" eb="74">
      <t>バアイ</t>
    </rPh>
    <rPh sb="77" eb="79">
      <t>メンキョ</t>
    </rPh>
    <rPh sb="80" eb="82">
      <t>シカク</t>
    </rPh>
    <rPh sb="83" eb="84">
      <t>ナ</t>
    </rPh>
    <rPh sb="85" eb="88">
      <t>タントウシャ</t>
    </rPh>
    <rPh sb="89" eb="91">
      <t>ガイトウ</t>
    </rPh>
    <rPh sb="91" eb="93">
      <t>ヨウケン</t>
    </rPh>
    <rPh sb="94" eb="95">
      <t>ラン</t>
    </rPh>
    <rPh sb="96" eb="97">
      <t>ツギ</t>
    </rPh>
    <rPh sb="106" eb="108">
      <t>ヨウケン</t>
    </rPh>
    <rPh sb="109" eb="111">
      <t>ガイトウ</t>
    </rPh>
    <rPh sb="115" eb="117">
      <t>キニュウ</t>
    </rPh>
    <phoneticPr fontId="4"/>
  </si>
  <si>
    <t>ア．市町村長等が行う研修を修了した者</t>
    <rPh sb="2" eb="4">
      <t>シチョウ</t>
    </rPh>
    <rPh sb="4" eb="6">
      <t>ソンチョウ</t>
    </rPh>
    <rPh sb="6" eb="7">
      <t>トウ</t>
    </rPh>
    <rPh sb="8" eb="9">
      <t>オコナ</t>
    </rPh>
    <rPh sb="10" eb="12">
      <t>ケンシュウ</t>
    </rPh>
    <rPh sb="13" eb="15">
      <t>シュウリョウ</t>
    </rPh>
    <rPh sb="17" eb="18">
      <t>モノ</t>
    </rPh>
    <phoneticPr fontId="4"/>
  </si>
  <si>
    <t>イ．小学校教諭普通免許状所有者</t>
    <rPh sb="2" eb="5">
      <t>ショウガッコウ</t>
    </rPh>
    <rPh sb="5" eb="7">
      <t>キョウユ</t>
    </rPh>
    <rPh sb="7" eb="9">
      <t>フツウ</t>
    </rPh>
    <rPh sb="9" eb="11">
      <t>メンキョ</t>
    </rPh>
    <rPh sb="11" eb="12">
      <t>ジョウ</t>
    </rPh>
    <rPh sb="12" eb="14">
      <t>ショユウ</t>
    </rPh>
    <rPh sb="14" eb="15">
      <t>シャ</t>
    </rPh>
    <phoneticPr fontId="4"/>
  </si>
  <si>
    <t>ウ．養護教諭普通免許状所有者</t>
    <rPh sb="2" eb="4">
      <t>ヨウゴ</t>
    </rPh>
    <rPh sb="4" eb="6">
      <t>キョウユ</t>
    </rPh>
    <rPh sb="6" eb="8">
      <t>フツウ</t>
    </rPh>
    <rPh sb="8" eb="10">
      <t>メンキョ</t>
    </rPh>
    <rPh sb="10" eb="11">
      <t>ジョウ</t>
    </rPh>
    <rPh sb="11" eb="14">
      <t>ショユウシャ</t>
    </rPh>
    <phoneticPr fontId="4"/>
  </si>
  <si>
    <t>エ．幼稚園教諭教職員過程又は保育士養成課程を履修中の学生で，幼児の心身の発達や幼児に対する教育・保育に係る基礎的な知識を習得していると認められる者。</t>
    <rPh sb="2" eb="5">
      <t>ヨウチエン</t>
    </rPh>
    <rPh sb="5" eb="7">
      <t>キョウユ</t>
    </rPh>
    <rPh sb="7" eb="10">
      <t>キョウショクイン</t>
    </rPh>
    <rPh sb="10" eb="12">
      <t>カテイ</t>
    </rPh>
    <rPh sb="12" eb="13">
      <t>マタ</t>
    </rPh>
    <rPh sb="14" eb="17">
      <t>ホイクシ</t>
    </rPh>
    <rPh sb="17" eb="19">
      <t>ヨウセイ</t>
    </rPh>
    <rPh sb="19" eb="21">
      <t>カテイ</t>
    </rPh>
    <rPh sb="22" eb="24">
      <t>リシュウ</t>
    </rPh>
    <rPh sb="24" eb="25">
      <t>チュウ</t>
    </rPh>
    <rPh sb="26" eb="28">
      <t>ガクセイ</t>
    </rPh>
    <rPh sb="30" eb="32">
      <t>ヨウジ</t>
    </rPh>
    <rPh sb="33" eb="35">
      <t>シンシン</t>
    </rPh>
    <rPh sb="36" eb="38">
      <t>ハッタツ</t>
    </rPh>
    <rPh sb="39" eb="41">
      <t>ヨウジ</t>
    </rPh>
    <rPh sb="42" eb="43">
      <t>タイ</t>
    </rPh>
    <rPh sb="45" eb="47">
      <t>キョウイク</t>
    </rPh>
    <rPh sb="48" eb="50">
      <t>ホイク</t>
    </rPh>
    <rPh sb="51" eb="52">
      <t>カカ</t>
    </rPh>
    <rPh sb="53" eb="56">
      <t>キソテキ</t>
    </rPh>
    <rPh sb="57" eb="59">
      <t>チシキ</t>
    </rPh>
    <rPh sb="60" eb="62">
      <t>シュウトク</t>
    </rPh>
    <rPh sb="67" eb="68">
      <t>ミト</t>
    </rPh>
    <rPh sb="72" eb="73">
      <t>モノ</t>
    </rPh>
    <phoneticPr fontId="4"/>
  </si>
  <si>
    <t>オ．幼稚園教諭，小学校教諭又は養護教諭の普通免許状を有していた者（教育職員免許法（昭和24年法律第147号）第10条第１項又は第11条第４項の規定により免許状が失効した者を除く。）</t>
    <rPh sb="2" eb="5">
      <t>ヨウチエン</t>
    </rPh>
    <rPh sb="5" eb="7">
      <t>キョウユ</t>
    </rPh>
    <rPh sb="8" eb="11">
      <t>ショウガッコウ</t>
    </rPh>
    <rPh sb="11" eb="13">
      <t>キョウユ</t>
    </rPh>
    <rPh sb="13" eb="14">
      <t>マタ</t>
    </rPh>
    <rPh sb="15" eb="17">
      <t>ヨウゴ</t>
    </rPh>
    <rPh sb="17" eb="19">
      <t>キョウユ</t>
    </rPh>
    <rPh sb="20" eb="22">
      <t>フツウ</t>
    </rPh>
    <rPh sb="22" eb="24">
      <t>メンキョ</t>
    </rPh>
    <rPh sb="24" eb="25">
      <t>ジョウ</t>
    </rPh>
    <rPh sb="26" eb="27">
      <t>ユウ</t>
    </rPh>
    <rPh sb="31" eb="32">
      <t>モノ</t>
    </rPh>
    <rPh sb="33" eb="35">
      <t>キョウイク</t>
    </rPh>
    <rPh sb="35" eb="37">
      <t>ショクイン</t>
    </rPh>
    <rPh sb="37" eb="39">
      <t>メンキョ</t>
    </rPh>
    <rPh sb="39" eb="40">
      <t>ホウ</t>
    </rPh>
    <rPh sb="41" eb="43">
      <t>ショウワ</t>
    </rPh>
    <rPh sb="45" eb="46">
      <t>ネン</t>
    </rPh>
    <rPh sb="46" eb="48">
      <t>ホウリツ</t>
    </rPh>
    <rPh sb="48" eb="49">
      <t>ダイ</t>
    </rPh>
    <rPh sb="52" eb="53">
      <t>ゴウ</t>
    </rPh>
    <rPh sb="54" eb="55">
      <t>ダイ</t>
    </rPh>
    <rPh sb="57" eb="58">
      <t>ジョウ</t>
    </rPh>
    <rPh sb="58" eb="59">
      <t>ダイ</t>
    </rPh>
    <rPh sb="60" eb="61">
      <t>コウ</t>
    </rPh>
    <rPh sb="61" eb="62">
      <t>マタ</t>
    </rPh>
    <rPh sb="63" eb="64">
      <t>ダイ</t>
    </rPh>
    <rPh sb="66" eb="67">
      <t>ジョウ</t>
    </rPh>
    <rPh sb="67" eb="68">
      <t>ダイ</t>
    </rPh>
    <rPh sb="69" eb="70">
      <t>コウ</t>
    </rPh>
    <rPh sb="71" eb="73">
      <t>キテイ</t>
    </rPh>
    <rPh sb="76" eb="78">
      <t>メンキョ</t>
    </rPh>
    <rPh sb="78" eb="79">
      <t>ジョウ</t>
    </rPh>
    <rPh sb="80" eb="82">
      <t>シッコウ</t>
    </rPh>
    <rPh sb="84" eb="85">
      <t>モノ</t>
    </rPh>
    <rPh sb="86" eb="87">
      <t>ノゾ</t>
    </rPh>
    <phoneticPr fontId="4"/>
  </si>
  <si>
    <t>ⅰ　仙台市認定こども園特別支援教育・保育経費補助金の対象児童</t>
    <rPh sb="2" eb="5">
      <t>センダイシ</t>
    </rPh>
    <rPh sb="5" eb="7">
      <t>ニンテイ</t>
    </rPh>
    <rPh sb="10" eb="11">
      <t>エン</t>
    </rPh>
    <rPh sb="11" eb="13">
      <t>トクベツ</t>
    </rPh>
    <rPh sb="13" eb="15">
      <t>シエン</t>
    </rPh>
    <rPh sb="15" eb="17">
      <t>キョウイク</t>
    </rPh>
    <rPh sb="18" eb="20">
      <t>ホイク</t>
    </rPh>
    <rPh sb="20" eb="22">
      <t>ケイヒ</t>
    </rPh>
    <rPh sb="22" eb="25">
      <t>ホジョキン</t>
    </rPh>
    <rPh sb="26" eb="28">
      <t>タイショウ</t>
    </rPh>
    <rPh sb="28" eb="30">
      <t>ジドウ</t>
    </rPh>
    <phoneticPr fontId="4"/>
  </si>
  <si>
    <t>ⅱ　宮城県の特別支援教育教育費補助金の対象児童</t>
    <rPh sb="2" eb="4">
      <t>ミヤギ</t>
    </rPh>
    <rPh sb="4" eb="5">
      <t>ケン</t>
    </rPh>
    <rPh sb="6" eb="8">
      <t>トクベツ</t>
    </rPh>
    <rPh sb="8" eb="10">
      <t>シエン</t>
    </rPh>
    <rPh sb="10" eb="12">
      <t>キョウイク</t>
    </rPh>
    <rPh sb="12" eb="14">
      <t>キョウイク</t>
    </rPh>
    <rPh sb="14" eb="15">
      <t>ヒ</t>
    </rPh>
    <rPh sb="15" eb="18">
      <t>ホジョキン</t>
    </rPh>
    <rPh sb="19" eb="21">
      <t>タイショウ</t>
    </rPh>
    <rPh sb="21" eb="23">
      <t>ジドウ</t>
    </rPh>
    <phoneticPr fontId="4"/>
  </si>
  <si>
    <t>ⅲ　その他の健康面・発達面において特別な支援を要する児童</t>
    <rPh sb="4" eb="5">
      <t>タ</t>
    </rPh>
    <rPh sb="6" eb="8">
      <t>ケンコウ</t>
    </rPh>
    <rPh sb="8" eb="9">
      <t>メン</t>
    </rPh>
    <rPh sb="10" eb="12">
      <t>ハッタツ</t>
    </rPh>
    <rPh sb="12" eb="13">
      <t>メン</t>
    </rPh>
    <rPh sb="17" eb="19">
      <t>トクベツ</t>
    </rPh>
    <rPh sb="20" eb="22">
      <t>シエン</t>
    </rPh>
    <rPh sb="23" eb="24">
      <t>ヨウ</t>
    </rPh>
    <rPh sb="26" eb="28">
      <t>ジドウ</t>
    </rPh>
    <phoneticPr fontId="4"/>
  </si>
  <si>
    <t>②対象児童と年間利用日数</t>
    <rPh sb="1" eb="3">
      <t>タイショウ</t>
    </rPh>
    <rPh sb="3" eb="5">
      <t>ジドウ</t>
    </rPh>
    <rPh sb="6" eb="8">
      <t>ネンカン</t>
    </rPh>
    <rPh sb="8" eb="10">
      <t>リヨウ</t>
    </rPh>
    <rPh sb="10" eb="12">
      <t>ニッスウ</t>
    </rPh>
    <phoneticPr fontId="4"/>
  </si>
  <si>
    <t>（１）特別な支援を要する児童（障害児）分</t>
    <rPh sb="3" eb="5">
      <t>トクベツ</t>
    </rPh>
    <rPh sb="6" eb="8">
      <t>シエン</t>
    </rPh>
    <rPh sb="9" eb="10">
      <t>ヨウ</t>
    </rPh>
    <rPh sb="12" eb="14">
      <t>ジドウ</t>
    </rPh>
    <rPh sb="15" eb="17">
      <t>ショウガイ</t>
    </rPh>
    <rPh sb="17" eb="18">
      <t>ジ</t>
    </rPh>
    <rPh sb="19" eb="20">
      <t>ブン</t>
    </rPh>
    <phoneticPr fontId="4"/>
  </si>
  <si>
    <t>常勤・非常勤の別</t>
    <phoneticPr fontId="4"/>
  </si>
  <si>
    <t>免許・資格が無い担当者の該当要件</t>
    <phoneticPr fontId="4"/>
  </si>
  <si>
    <t>免許・資格の有無</t>
    <phoneticPr fontId="4"/>
  </si>
  <si>
    <t>※特別な支援を要する児童以外</t>
    <rPh sb="1" eb="3">
      <t>トクベツ</t>
    </rPh>
    <rPh sb="4" eb="6">
      <t>シエン</t>
    </rPh>
    <rPh sb="7" eb="8">
      <t>ヨウ</t>
    </rPh>
    <rPh sb="10" eb="12">
      <t>ジドウ</t>
    </rPh>
    <rPh sb="12" eb="14">
      <t>イガイ</t>
    </rPh>
    <phoneticPr fontId="4"/>
  </si>
  <si>
    <t>預かり保育年間見込
利用日数(延べ人数）</t>
    <rPh sb="0" eb="1">
      <t>アズ</t>
    </rPh>
    <rPh sb="3" eb="5">
      <t>ホイク</t>
    </rPh>
    <rPh sb="5" eb="7">
      <t>ネンカン</t>
    </rPh>
    <rPh sb="7" eb="9">
      <t>ミコミ</t>
    </rPh>
    <rPh sb="10" eb="12">
      <t>リヨウ</t>
    </rPh>
    <rPh sb="12" eb="14">
      <t>ニッスウ</t>
    </rPh>
    <rPh sb="15" eb="16">
      <t>ノ</t>
    </rPh>
    <rPh sb="17" eb="19">
      <t>ニンズウ</t>
    </rPh>
    <phoneticPr fontId="4"/>
  </si>
  <si>
    <t>合計日数（延べ人数）</t>
    <rPh sb="7" eb="9">
      <t>ニンズウ</t>
    </rPh>
    <phoneticPr fontId="4"/>
  </si>
  <si>
    <t>　※仙台市以外の１号認定児の利用がある場合は、その人数も含めてください。</t>
    <phoneticPr fontId="4"/>
  </si>
  <si>
    <t>最初に，</t>
    <rPh sb="0" eb="2">
      <t>サイショ</t>
    </rPh>
    <phoneticPr fontId="9"/>
  </si>
  <si>
    <t>（１）</t>
    <phoneticPr fontId="9"/>
  </si>
  <si>
    <t>下の施設コード一覧を基に，貴園の施設コードを入力してください。</t>
    <rPh sb="0" eb="1">
      <t>シタ</t>
    </rPh>
    <rPh sb="2" eb="4">
      <t>シセツ</t>
    </rPh>
    <rPh sb="7" eb="9">
      <t>イチラン</t>
    </rPh>
    <rPh sb="10" eb="11">
      <t>モト</t>
    </rPh>
    <rPh sb="13" eb="14">
      <t>キ</t>
    </rPh>
    <rPh sb="14" eb="15">
      <t>エン</t>
    </rPh>
    <rPh sb="16" eb="18">
      <t>シセツ</t>
    </rPh>
    <rPh sb="22" eb="24">
      <t>ニュウリョク</t>
    </rPh>
    <phoneticPr fontId="9"/>
  </si>
  <si>
    <t>（２）</t>
    <phoneticPr fontId="9"/>
  </si>
  <si>
    <t>申請年度を入力してください。</t>
    <rPh sb="0" eb="2">
      <t>シンセイ</t>
    </rPh>
    <rPh sb="2" eb="4">
      <t>ネンド</t>
    </rPh>
    <rPh sb="5" eb="7">
      <t>ニュウリョク</t>
    </rPh>
    <phoneticPr fontId="9"/>
  </si>
  <si>
    <r>
      <t>これによって，自動的に施設名や年度が交付対象申請書に入力されます</t>
    </r>
    <r>
      <rPr>
        <u/>
        <sz val="12"/>
        <rFont val="HGSｺﾞｼｯｸM"/>
        <family val="3"/>
        <charset val="128"/>
      </rPr>
      <t>（法人代表者名は自動で表示されませんので直接入力してください）</t>
    </r>
    <r>
      <rPr>
        <sz val="12"/>
        <rFont val="HGSｺﾞｼｯｸM"/>
        <family val="3"/>
        <charset val="128"/>
      </rPr>
      <t>。様式第１号に自動入力されている法人の情報等が正しいかどうかを確認してください。
入力された情報が異なる場合は直接入力してください。</t>
    </r>
    <rPh sb="7" eb="10">
      <t>ジドウテキ</t>
    </rPh>
    <rPh sb="11" eb="13">
      <t>シセツ</t>
    </rPh>
    <rPh sb="13" eb="14">
      <t>メイ</t>
    </rPh>
    <rPh sb="15" eb="17">
      <t>ネンド</t>
    </rPh>
    <rPh sb="18" eb="20">
      <t>コウフ</t>
    </rPh>
    <rPh sb="20" eb="22">
      <t>タイショウ</t>
    </rPh>
    <rPh sb="22" eb="25">
      <t>シンセイショ</t>
    </rPh>
    <rPh sb="26" eb="28">
      <t>ニュウリョク</t>
    </rPh>
    <rPh sb="33" eb="35">
      <t>ホウジン</t>
    </rPh>
    <rPh sb="35" eb="38">
      <t>ダイヒョウシャ</t>
    </rPh>
    <rPh sb="38" eb="39">
      <t>メイ</t>
    </rPh>
    <rPh sb="40" eb="42">
      <t>ジドウデヒ</t>
    </rPh>
    <rPh sb="43" eb="56">
      <t>チョクセツニュウリョク</t>
    </rPh>
    <rPh sb="84" eb="85">
      <t>トウ</t>
    </rPh>
    <rPh sb="104" eb="106">
      <t>ニュウリョク</t>
    </rPh>
    <rPh sb="109" eb="111">
      <t>ジョウホウ</t>
    </rPh>
    <rPh sb="112" eb="113">
      <t>コト</t>
    </rPh>
    <rPh sb="115" eb="117">
      <t>バアイ</t>
    </rPh>
    <rPh sb="118" eb="120">
      <t>チョクセツ</t>
    </rPh>
    <rPh sb="120" eb="122">
      <t>ニュウリョク</t>
    </rPh>
    <phoneticPr fontId="9"/>
  </si>
  <si>
    <t>（３）</t>
    <phoneticPr fontId="9"/>
  </si>
  <si>
    <t>様式第２号（実施計画書）の塗りつぶされたセルに必要事項を記載してください。</t>
    <rPh sb="6" eb="8">
      <t>ジッシ</t>
    </rPh>
    <rPh sb="8" eb="11">
      <t>ケイカクショ</t>
    </rPh>
    <rPh sb="13" eb="14">
      <t>ヌ</t>
    </rPh>
    <rPh sb="23" eb="25">
      <t>ヒツヨウ</t>
    </rPh>
    <rPh sb="25" eb="27">
      <t>ジコウ</t>
    </rPh>
    <rPh sb="28" eb="30">
      <t>キサイ</t>
    </rPh>
    <phoneticPr fontId="9"/>
  </si>
  <si>
    <t>（４）</t>
    <phoneticPr fontId="9"/>
  </si>
  <si>
    <t>最後に，様式第１号の申請日，年度，法人名等に間違いがないことを確認して印刷し，押印の上（捨印もお願いします）ご提出ください。</t>
    <rPh sb="0" eb="2">
      <t>サイゴ</t>
    </rPh>
    <rPh sb="10" eb="12">
      <t>シンセイ</t>
    </rPh>
    <rPh sb="12" eb="13">
      <t>ビ</t>
    </rPh>
    <rPh sb="14" eb="16">
      <t>ネンド</t>
    </rPh>
    <rPh sb="17" eb="19">
      <t>ホウジン</t>
    </rPh>
    <rPh sb="19" eb="20">
      <t>メイ</t>
    </rPh>
    <rPh sb="20" eb="21">
      <t>トウ</t>
    </rPh>
    <rPh sb="22" eb="24">
      <t>マチガ</t>
    </rPh>
    <rPh sb="31" eb="33">
      <t>カクニン</t>
    </rPh>
    <rPh sb="35" eb="37">
      <t>インサツ</t>
    </rPh>
    <rPh sb="39" eb="41">
      <t>オウイン</t>
    </rPh>
    <rPh sb="42" eb="43">
      <t>ウエ</t>
    </rPh>
    <rPh sb="44" eb="46">
      <t>ステイン</t>
    </rPh>
    <rPh sb="48" eb="49">
      <t>ネガ</t>
    </rPh>
    <rPh sb="55" eb="57">
      <t>テイシュツ</t>
    </rPh>
    <phoneticPr fontId="9"/>
  </si>
  <si>
    <t>幼稚園（新制度）</t>
    <rPh sb="0" eb="3">
      <t>ヨウチエン</t>
    </rPh>
    <rPh sb="4" eb="7">
      <t>シンセイド</t>
    </rPh>
    <phoneticPr fontId="4"/>
  </si>
  <si>
    <t>愛子幼稚園</t>
  </si>
  <si>
    <t>あらまき幼稚園</t>
  </si>
  <si>
    <t>音の光幼稚園</t>
  </si>
  <si>
    <t>お人形社幼稚園</t>
  </si>
  <si>
    <t>緑ヶ丘第二幼稚園</t>
    <rPh sb="0" eb="3">
      <t>ミドリガオカ</t>
    </rPh>
    <rPh sb="3" eb="5">
      <t>ダイニ</t>
    </rPh>
    <rPh sb="5" eb="8">
      <t>ヨウチエン</t>
    </rPh>
    <phoneticPr fontId="9"/>
  </si>
  <si>
    <t>東二番丁幼稚園</t>
    <rPh sb="0" eb="1">
      <t>ヒガシ</t>
    </rPh>
    <rPh sb="1" eb="2">
      <t>ニ</t>
    </rPh>
    <rPh sb="2" eb="3">
      <t>バン</t>
    </rPh>
    <rPh sb="3" eb="4">
      <t>チョウ</t>
    </rPh>
    <rPh sb="4" eb="7">
      <t>ヨウチエン</t>
    </rPh>
    <phoneticPr fontId="9"/>
  </si>
  <si>
    <t>お人形社第二幼稚園</t>
  </si>
  <si>
    <t>さいわい幼稚園</t>
    <rPh sb="4" eb="7">
      <t>ヨウチエン</t>
    </rPh>
    <phoneticPr fontId="9"/>
  </si>
  <si>
    <t>清水幼稚園</t>
  </si>
  <si>
    <t>鶴ケ谷幼稚園</t>
    <rPh sb="0" eb="3">
      <t>ツルガヤ</t>
    </rPh>
    <rPh sb="3" eb="6">
      <t>ヨウチエン</t>
    </rPh>
    <phoneticPr fontId="9"/>
  </si>
  <si>
    <t>ナザレト幼稚園</t>
  </si>
  <si>
    <t>ふくだまち幼稚園</t>
  </si>
  <si>
    <t>聖和幼稚園</t>
  </si>
  <si>
    <t>大野田幼稚園</t>
    <rPh sb="0" eb="2">
      <t>オオノ</t>
    </rPh>
    <rPh sb="2" eb="3">
      <t>タ</t>
    </rPh>
    <rPh sb="3" eb="6">
      <t>ヨウチエン</t>
    </rPh>
    <phoneticPr fontId="9"/>
  </si>
  <si>
    <t>光塩幼稚園</t>
  </si>
  <si>
    <t>しげる幼稚園</t>
  </si>
  <si>
    <t>すがわら幼稚園</t>
  </si>
  <si>
    <t>富沢幼稚園</t>
    <rPh sb="0" eb="2">
      <t>トミザワ</t>
    </rPh>
    <rPh sb="2" eb="5">
      <t>ヨウチエン</t>
    </rPh>
    <phoneticPr fontId="9"/>
  </si>
  <si>
    <t>西多賀幼稚園</t>
  </si>
  <si>
    <t>ひろせ幼稚園</t>
  </si>
  <si>
    <t>袋原幼稚園</t>
  </si>
  <si>
    <t>やまびこ幼稚園</t>
  </si>
  <si>
    <t>第二向陽台幼稚園</t>
  </si>
  <si>
    <t>明泉高森幼稚園</t>
    <rPh sb="2" eb="4">
      <t>タカモリ</t>
    </rPh>
    <phoneticPr fontId="9"/>
  </si>
  <si>
    <t>明泉丸山幼稚園</t>
    <rPh sb="2" eb="4">
      <t>マルヤマ</t>
    </rPh>
    <phoneticPr fontId="9"/>
  </si>
  <si>
    <t>めるへんの森幼稚園</t>
    <rPh sb="5" eb="6">
      <t>モリ</t>
    </rPh>
    <rPh sb="6" eb="9">
      <t>ヨウチエン</t>
    </rPh>
    <phoneticPr fontId="9"/>
  </si>
  <si>
    <t>仙台白百合学園幼稚園</t>
  </si>
  <si>
    <t>認定こども園</t>
    <rPh sb="0" eb="2">
      <t>ニンテイ</t>
    </rPh>
    <rPh sb="5" eb="6">
      <t>エン</t>
    </rPh>
    <phoneticPr fontId="4"/>
  </si>
  <si>
    <t>年</t>
    <rPh sb="0" eb="1">
      <t>ネン</t>
    </rPh>
    <phoneticPr fontId="15"/>
  </si>
  <si>
    <t>月</t>
    <rPh sb="0" eb="1">
      <t>ツキ</t>
    </rPh>
    <phoneticPr fontId="15"/>
  </si>
  <si>
    <t>日</t>
    <rPh sb="0" eb="1">
      <t>ニチ</t>
    </rPh>
    <phoneticPr fontId="15"/>
  </si>
  <si>
    <t>（あて先） 仙 台 市 長　</t>
  </si>
  <si>
    <t>（施設類型：</t>
    <phoneticPr fontId="4"/>
  </si>
  <si>
    <t>）</t>
    <phoneticPr fontId="9"/>
  </si>
  <si>
    <t>（施 設 名：</t>
    <rPh sb="1" eb="2">
      <t>シ</t>
    </rPh>
    <rPh sb="3" eb="4">
      <t>セツ</t>
    </rPh>
    <rPh sb="5" eb="6">
      <t>メイ</t>
    </rPh>
    <phoneticPr fontId="9"/>
  </si>
  <si>
    <t>設置者　所在地又は住所　</t>
    <rPh sb="4" eb="7">
      <t>ショザイチ</t>
    </rPh>
    <rPh sb="7" eb="8">
      <t>マタ</t>
    </rPh>
    <rPh sb="9" eb="11">
      <t>ジュウショ</t>
    </rPh>
    <phoneticPr fontId="9"/>
  </si>
  <si>
    <t>法人名　</t>
    <rPh sb="0" eb="2">
      <t>ホウジン</t>
    </rPh>
    <rPh sb="2" eb="3">
      <t>メイ</t>
    </rPh>
    <phoneticPr fontId="15"/>
  </si>
  <si>
    <t>設置者氏名　</t>
    <rPh sb="0" eb="3">
      <t>セッチシャ</t>
    </rPh>
    <rPh sb="3" eb="5">
      <t>シメイ</t>
    </rPh>
    <phoneticPr fontId="9"/>
  </si>
  <si>
    <t>印</t>
    <rPh sb="0" eb="1">
      <t>イン</t>
    </rPh>
    <phoneticPr fontId="9"/>
  </si>
  <si>
    <t>【仙台市一時預かり事業（幼稚園型）補助金】交付対象申請書作成の手引き</t>
    <rPh sb="1" eb="4">
      <t>センダイシ</t>
    </rPh>
    <rPh sb="4" eb="6">
      <t>イチジ</t>
    </rPh>
    <rPh sb="6" eb="7">
      <t>アズ</t>
    </rPh>
    <rPh sb="9" eb="11">
      <t>ジギョウ</t>
    </rPh>
    <rPh sb="12" eb="15">
      <t>ヨウチエン</t>
    </rPh>
    <rPh sb="15" eb="16">
      <t>ガタ</t>
    </rPh>
    <rPh sb="17" eb="20">
      <t>ホジョキン</t>
    </rPh>
    <rPh sb="21" eb="23">
      <t>コウフ</t>
    </rPh>
    <rPh sb="23" eb="25">
      <t>タイショウ</t>
    </rPh>
    <rPh sb="25" eb="28">
      <t>シンセイショ</t>
    </rPh>
    <rPh sb="28" eb="30">
      <t>サクセイ</t>
    </rPh>
    <rPh sb="31" eb="33">
      <t>テビ</t>
    </rPh>
    <phoneticPr fontId="9"/>
  </si>
  <si>
    <t>施設CD</t>
    <rPh sb="0" eb="2">
      <t>シセツ</t>
    </rPh>
    <phoneticPr fontId="9"/>
  </si>
  <si>
    <t>施設類型</t>
    <rPh sb="0" eb="2">
      <t>シセツ</t>
    </rPh>
    <rPh sb="2" eb="4">
      <t>ルイケイ</t>
    </rPh>
    <phoneticPr fontId="9"/>
  </si>
  <si>
    <t>施設名</t>
    <rPh sb="0" eb="2">
      <t>シセツ</t>
    </rPh>
    <rPh sb="2" eb="3">
      <t>メイ</t>
    </rPh>
    <phoneticPr fontId="9"/>
  </si>
  <si>
    <t>設置者住所</t>
    <rPh sb="0" eb="3">
      <t>セッチシャ</t>
    </rPh>
    <rPh sb="3" eb="5">
      <t>ジュウショ</t>
    </rPh>
    <phoneticPr fontId="7"/>
  </si>
  <si>
    <t>設置者</t>
    <rPh sb="0" eb="3">
      <t>セッチシャ</t>
    </rPh>
    <phoneticPr fontId="7"/>
  </si>
  <si>
    <t>定員数</t>
    <rPh sb="0" eb="2">
      <t>テイイン</t>
    </rPh>
    <rPh sb="2" eb="3">
      <t>スウ</t>
    </rPh>
    <phoneticPr fontId="7"/>
  </si>
  <si>
    <t>仙台市青葉区小松島三丁目1-77</t>
  </si>
  <si>
    <t>仙台市青葉区木町通二丁目1-5</t>
  </si>
  <si>
    <t>仙台市宮城野区白鳥二丁目11-24</t>
  </si>
  <si>
    <t>仙台市宮城野区福室五丁目11-30</t>
  </si>
  <si>
    <t>仙台市太白区松が丘44-1</t>
  </si>
  <si>
    <t>仙台市青葉区愛子東六丁目4-15</t>
    <rPh sb="0" eb="3">
      <t>センダイシ</t>
    </rPh>
    <rPh sb="3" eb="6">
      <t>アオバク</t>
    </rPh>
    <rPh sb="6" eb="8">
      <t>アヤシ</t>
    </rPh>
    <rPh sb="8" eb="9">
      <t>ヒガシ</t>
    </rPh>
    <rPh sb="9" eb="12">
      <t>ロクチョウメ</t>
    </rPh>
    <phoneticPr fontId="9"/>
  </si>
  <si>
    <t>学校法人　青空学園</t>
    <rPh sb="5" eb="7">
      <t>アオゾラ</t>
    </rPh>
    <rPh sb="7" eb="9">
      <t>ガクエン</t>
    </rPh>
    <phoneticPr fontId="9"/>
  </si>
  <si>
    <t>仙台市青葉区荒巻中央11-5</t>
  </si>
  <si>
    <t>学校法人　荒巻学園</t>
  </si>
  <si>
    <t>仙台市青葉区南吉成四丁目13-1</t>
  </si>
  <si>
    <t>学校法人　東音学園</t>
  </si>
  <si>
    <t>仙台市青葉区木町通二丁目1-48</t>
  </si>
  <si>
    <t>学校法人　お人形社学園</t>
  </si>
  <si>
    <t>仙台市青葉区堤通雨宮町11-11</t>
  </si>
  <si>
    <t>学校法人　啓朋学園</t>
    <rPh sb="5" eb="6">
      <t>ケイ</t>
    </rPh>
    <rPh sb="6" eb="7">
      <t>ホウ</t>
    </rPh>
    <phoneticPr fontId="9"/>
  </si>
  <si>
    <t>仙台市青葉区北根黒松16-1</t>
  </si>
  <si>
    <t>学校法人　曽根学園</t>
  </si>
  <si>
    <t>仙台市宮城野区幸町三丁目3-3</t>
    <rPh sb="7" eb="9">
      <t>サイワイチョウ</t>
    </rPh>
    <rPh sb="9" eb="12">
      <t>サンチョウメ</t>
    </rPh>
    <phoneticPr fontId="9"/>
  </si>
  <si>
    <t>学校法人　幸学園</t>
    <rPh sb="5" eb="6">
      <t>サチ</t>
    </rPh>
    <phoneticPr fontId="9"/>
  </si>
  <si>
    <t>仙台市宮城野区清水沼三丁目4-10</t>
  </si>
  <si>
    <t>学校法人　小野学園</t>
  </si>
  <si>
    <t>仙台市宮城野区鶴ケ谷四丁目13</t>
    <rPh sb="0" eb="3">
      <t>センダイシ</t>
    </rPh>
    <rPh sb="3" eb="7">
      <t>ミヤギノク</t>
    </rPh>
    <rPh sb="7" eb="10">
      <t>ツルガヤ</t>
    </rPh>
    <rPh sb="10" eb="13">
      <t>ヨンチョウメ</t>
    </rPh>
    <phoneticPr fontId="9"/>
  </si>
  <si>
    <t>学校法人　菅原学園</t>
    <rPh sb="5" eb="7">
      <t>スガワラ</t>
    </rPh>
    <phoneticPr fontId="9"/>
  </si>
  <si>
    <t>仙台市宮城野区東仙台六丁目8-15</t>
  </si>
  <si>
    <t>学校法人　仙台百合学院</t>
  </si>
  <si>
    <t>仙台市宮城野区福田町二丁目26-1</t>
  </si>
  <si>
    <t>学校法人　福田学園</t>
  </si>
  <si>
    <t>学校法人　聖和学園</t>
  </si>
  <si>
    <t>学校法人　富沢学園</t>
    <rPh sb="5" eb="7">
      <t>トミザワ</t>
    </rPh>
    <rPh sb="7" eb="9">
      <t>ガクエン</t>
    </rPh>
    <phoneticPr fontId="9"/>
  </si>
  <si>
    <t>仙台市太白区鈎取二丁目2-6</t>
  </si>
  <si>
    <t>仙台市太白区郡山四丁目13-4</t>
  </si>
  <si>
    <t>学校法人　沼田学園</t>
  </si>
  <si>
    <t>仙台市太白区郡山六丁目2-40</t>
  </si>
  <si>
    <t>学校法人　郡山学園</t>
  </si>
  <si>
    <t>仙台市太白区富沢三丁目1-13</t>
    <rPh sb="6" eb="8">
      <t>トミザワ</t>
    </rPh>
    <rPh sb="8" eb="11">
      <t>３チョウメ</t>
    </rPh>
    <phoneticPr fontId="9"/>
  </si>
  <si>
    <t>仙台市太白区金剛沢一丁目5-35</t>
  </si>
  <si>
    <t>学校法人　西多賀学園</t>
  </si>
  <si>
    <t>仙台市太白区長町四丁目2-37</t>
  </si>
  <si>
    <t>学校法人　ひろせ学園</t>
  </si>
  <si>
    <t>仙台市太白区東中田三丁目25-6</t>
  </si>
  <si>
    <t>学校法人　袋原学園</t>
  </si>
  <si>
    <t>仙台市太白区旗立三丁目8-30</t>
  </si>
  <si>
    <t>学校法人　旗立学園</t>
  </si>
  <si>
    <t>仙台市泉区七北田字寺沢17-3</t>
  </si>
  <si>
    <t>学校法人　庄司昭学園</t>
  </si>
  <si>
    <t>学校法人　宮城明泉学園</t>
  </si>
  <si>
    <t>仙台市泉区上谷刈四丁目1-1</t>
  </si>
  <si>
    <t>学校法人　支倉学園</t>
    <rPh sb="5" eb="7">
      <t>ハセクラ</t>
    </rPh>
    <phoneticPr fontId="9"/>
  </si>
  <si>
    <t>仙台市泉区紫山一丁目2-1</t>
  </si>
  <si>
    <t>学校法人　白百合学園</t>
  </si>
  <si>
    <t>食と森のこども園小松島</t>
  </si>
  <si>
    <t>ミッキー北仙台こども園</t>
  </si>
  <si>
    <t>幼保連携型認定こども園　中野栄あしぐろこども園</t>
  </si>
  <si>
    <t>幼保連携型認定こども園　明石南こどもの城</t>
  </si>
  <si>
    <t>幼保連携型認定こども園　桂こどもの城</t>
  </si>
  <si>
    <t>ミッキー八乙女こども園</t>
  </si>
  <si>
    <t>落合はぐくみこども園</t>
  </si>
  <si>
    <t>愛子すぎのここども園</t>
  </si>
  <si>
    <t>幼稚園型認定こども園　いずみ松陵幼稚園</t>
  </si>
  <si>
    <t>幼稚園型認定こども園　南光幼稚園</t>
  </si>
  <si>
    <t>幼稚園型認定こども園　南光第二幼稚園</t>
  </si>
  <si>
    <t>幼稚園型認定こども園　南光シオン幼稚園</t>
  </si>
  <si>
    <t>幼稚園型認定こども園　南光紫陽幼稚園</t>
  </si>
  <si>
    <t>カール英会話プリスクール</t>
  </si>
  <si>
    <t>ニューフィールド保育園</t>
  </si>
  <si>
    <t>ピースフル保育園</t>
  </si>
  <si>
    <t>蒲町おもちゃばここども園</t>
  </si>
  <si>
    <t>六丁の目こども園</t>
  </si>
  <si>
    <t>カール英会話ほいくえん</t>
  </si>
  <si>
    <t>カール英会話こども園</t>
  </si>
  <si>
    <t>ちゃいるどらんどなないろの里こども園</t>
  </si>
  <si>
    <t>ひまわりこども園</t>
  </si>
  <si>
    <t>あすと長町こぶたの城こども園</t>
  </si>
  <si>
    <t>仙台ちびっこひろばこども園</t>
  </si>
  <si>
    <t>ミッキー泉中央こども園</t>
  </si>
  <si>
    <t>カール英会話チルドレン</t>
  </si>
  <si>
    <t>年度　仙台市一時預かり事業（幼稚園型）補助金交付対象申請書</t>
    <rPh sb="0" eb="2">
      <t>ネンド</t>
    </rPh>
    <rPh sb="3" eb="6">
      <t>センダイシ</t>
    </rPh>
    <rPh sb="6" eb="8">
      <t>イチジ</t>
    </rPh>
    <rPh sb="8" eb="9">
      <t>アズ</t>
    </rPh>
    <rPh sb="11" eb="13">
      <t>ジギョウ</t>
    </rPh>
    <rPh sb="14" eb="17">
      <t>ヨウチエン</t>
    </rPh>
    <rPh sb="17" eb="18">
      <t>ガタ</t>
    </rPh>
    <rPh sb="19" eb="22">
      <t>ホジョキン</t>
    </rPh>
    <rPh sb="22" eb="24">
      <t>コウフ</t>
    </rPh>
    <rPh sb="24" eb="26">
      <t>タイショウ</t>
    </rPh>
    <rPh sb="26" eb="28">
      <t>シンセイ</t>
    </rPh>
    <rPh sb="28" eb="29">
      <t>ショ</t>
    </rPh>
    <phoneticPr fontId="15"/>
  </si>
  <si>
    <t xml:space="preserve">様式第１号  （第６条関係）                            　　　　　　　　　　　　　  </t>
    <rPh sb="8" eb="9">
      <t>ダイ</t>
    </rPh>
    <rPh sb="10" eb="11">
      <t>ジョウ</t>
    </rPh>
    <rPh sb="11" eb="13">
      <t>カンケイ</t>
    </rPh>
    <phoneticPr fontId="15"/>
  </si>
  <si>
    <t>様式第２号（第６条関係）</t>
    <rPh sb="6" eb="7">
      <t>ダイ</t>
    </rPh>
    <rPh sb="8" eb="9">
      <t>ジョウ</t>
    </rPh>
    <rPh sb="9" eb="11">
      <t>カンケイ</t>
    </rPh>
    <phoneticPr fontId="9"/>
  </si>
  <si>
    <t>施設名称</t>
    <rPh sb="0" eb="2">
      <t>シセツ</t>
    </rPh>
    <rPh sb="2" eb="4">
      <t>メイショウ</t>
    </rPh>
    <phoneticPr fontId="9"/>
  </si>
  <si>
    <t>施設コード</t>
    <rPh sb="0" eb="2">
      <t>シセツ</t>
    </rPh>
    <phoneticPr fontId="9"/>
  </si>
  <si>
    <t>1.</t>
    <phoneticPr fontId="15"/>
  </si>
  <si>
    <t>年度の幼稚園教育日数と教育時間（※）</t>
    <rPh sb="0" eb="2">
      <t>ネンド</t>
    </rPh>
    <rPh sb="3" eb="6">
      <t>ヨウチエン</t>
    </rPh>
    <rPh sb="6" eb="8">
      <t>キョウイク</t>
    </rPh>
    <rPh sb="8" eb="9">
      <t>ビ</t>
    </rPh>
    <rPh sb="9" eb="10">
      <t>スウ</t>
    </rPh>
    <rPh sb="11" eb="13">
      <t>キョウイク</t>
    </rPh>
    <rPh sb="13" eb="15">
      <t>ジカン</t>
    </rPh>
    <phoneticPr fontId="15"/>
  </si>
  <si>
    <t>（※）認定こども園においては，１号認定児に係る教育日数及び教育時間</t>
    <rPh sb="3" eb="5">
      <t>ニンテイ</t>
    </rPh>
    <rPh sb="8" eb="9">
      <t>エン</t>
    </rPh>
    <rPh sb="16" eb="17">
      <t>ゴウ</t>
    </rPh>
    <rPh sb="17" eb="19">
      <t>ニンテイ</t>
    </rPh>
    <rPh sb="19" eb="20">
      <t>ジ</t>
    </rPh>
    <rPh sb="21" eb="22">
      <t>カカ</t>
    </rPh>
    <rPh sb="23" eb="25">
      <t>キョウイク</t>
    </rPh>
    <rPh sb="25" eb="26">
      <t>ニチ</t>
    </rPh>
    <rPh sb="26" eb="27">
      <t>スウ</t>
    </rPh>
    <rPh sb="27" eb="28">
      <t>オヨ</t>
    </rPh>
    <rPh sb="29" eb="31">
      <t>キョウイク</t>
    </rPh>
    <rPh sb="31" eb="33">
      <t>ジカン</t>
    </rPh>
    <phoneticPr fontId="15"/>
  </si>
  <si>
    <t>(１)教育日数</t>
    <rPh sb="3" eb="5">
      <t>キョウイク</t>
    </rPh>
    <rPh sb="5" eb="7">
      <t>ニッスウ</t>
    </rPh>
    <phoneticPr fontId="15"/>
  </si>
  <si>
    <t>年間</t>
    <rPh sb="0" eb="2">
      <t>ネンカン</t>
    </rPh>
    <phoneticPr fontId="15"/>
  </si>
  <si>
    <t>(２)教育時間</t>
    <rPh sb="3" eb="5">
      <t>キョウイク</t>
    </rPh>
    <rPh sb="5" eb="7">
      <t>ジカン</t>
    </rPh>
    <phoneticPr fontId="9"/>
  </si>
  <si>
    <t>～</t>
    <phoneticPr fontId="9"/>
  </si>
  <si>
    <t>曜日</t>
    <rPh sb="0" eb="2">
      <t>ヨウビ</t>
    </rPh>
    <phoneticPr fontId="9"/>
  </si>
  <si>
    <t>午前</t>
    <rPh sb="0" eb="2">
      <t>ゴゼン</t>
    </rPh>
    <phoneticPr fontId="9"/>
  </si>
  <si>
    <t>時</t>
    <rPh sb="0" eb="1">
      <t>ジ</t>
    </rPh>
    <phoneticPr fontId="9"/>
  </si>
  <si>
    <t>分</t>
    <rPh sb="0" eb="1">
      <t>フン</t>
    </rPh>
    <phoneticPr fontId="9"/>
  </si>
  <si>
    <t>預かり保育実施計画</t>
    <phoneticPr fontId="15"/>
  </si>
  <si>
    <t>（該当するものに☑を付し，日数・実施曜日及び時間を記入してください。）</t>
    <rPh sb="10" eb="11">
      <t>フ</t>
    </rPh>
    <rPh sb="13" eb="15">
      <t>ニッスウ</t>
    </rPh>
    <rPh sb="16" eb="18">
      <t>ジッシ</t>
    </rPh>
    <rPh sb="18" eb="20">
      <t>ヨウビ</t>
    </rPh>
    <rPh sb="20" eb="21">
      <t>オヨ</t>
    </rPh>
    <rPh sb="22" eb="24">
      <t>ジカン</t>
    </rPh>
    <rPh sb="25" eb="27">
      <t>キニュウ</t>
    </rPh>
    <phoneticPr fontId="15"/>
  </si>
  <si>
    <t>①夏季休業日</t>
    <phoneticPr fontId="9"/>
  </si>
  <si>
    <t>年</t>
    <rPh sb="0" eb="1">
      <t>ネン</t>
    </rPh>
    <phoneticPr fontId="9"/>
  </si>
  <si>
    <t>月</t>
    <rPh sb="0" eb="1">
      <t>ガツ</t>
    </rPh>
    <phoneticPr fontId="9"/>
  </si>
  <si>
    <t>日</t>
    <rPh sb="0" eb="1">
      <t>ニチ</t>
    </rPh>
    <phoneticPr fontId="9"/>
  </si>
  <si>
    <t>　　　年間実施見込日数</t>
    <rPh sb="3" eb="5">
      <t>ネンカン</t>
    </rPh>
    <rPh sb="5" eb="7">
      <t>ジッシ</t>
    </rPh>
    <rPh sb="7" eb="9">
      <t>ミコミ</t>
    </rPh>
    <rPh sb="9" eb="11">
      <t>ニッスウ</t>
    </rPh>
    <phoneticPr fontId="15"/>
  </si>
  <si>
    <t>　　　実施時間</t>
    <rPh sb="3" eb="5">
      <t>ジッシ</t>
    </rPh>
    <rPh sb="5" eb="7">
      <t>ジカン</t>
    </rPh>
    <phoneticPr fontId="9"/>
  </si>
  <si>
    <t>②冬季休業日</t>
    <phoneticPr fontId="9"/>
  </si>
  <si>
    <t>③春季休業日</t>
    <phoneticPr fontId="9"/>
  </si>
  <si>
    <t>・・・</t>
    <phoneticPr fontId="9"/>
  </si>
  <si>
    <t>土曜日</t>
    <rPh sb="0" eb="3">
      <t>ドヨウビ</t>
    </rPh>
    <phoneticPr fontId="15"/>
  </si>
  <si>
    <t>(</t>
    <phoneticPr fontId="9"/>
  </si>
  <si>
    <t>連絡先</t>
    <rPh sb="0" eb="2">
      <t>レンラク</t>
    </rPh>
    <rPh sb="2" eb="3">
      <t>サキ</t>
    </rPh>
    <phoneticPr fontId="4"/>
  </si>
  <si>
    <t>年度　仙台市一時預かり事業（幼稚園型）実施計画書</t>
    <rPh sb="6" eb="8">
      <t>イチジ</t>
    </rPh>
    <rPh sb="11" eb="13">
      <t>ジギョウ</t>
    </rPh>
    <rPh sb="14" eb="17">
      <t>ヨウチエン</t>
    </rPh>
    <rPh sb="17" eb="18">
      <t>ガタ</t>
    </rPh>
    <rPh sb="19" eb="21">
      <t>ジッシ</t>
    </rPh>
    <rPh sb="21" eb="24">
      <t>ケイカクショ</t>
    </rPh>
    <phoneticPr fontId="9"/>
  </si>
  <si>
    <t>基本分（教育時間前後及び長期休業日の平日に実施）</t>
    <rPh sb="0" eb="2">
      <t>キホン</t>
    </rPh>
    <rPh sb="2" eb="3">
      <t>ブン</t>
    </rPh>
    <rPh sb="4" eb="6">
      <t>キョウイク</t>
    </rPh>
    <rPh sb="6" eb="8">
      <t>ジカン</t>
    </rPh>
    <rPh sb="8" eb="10">
      <t>ゼンゴ</t>
    </rPh>
    <rPh sb="10" eb="11">
      <t>オヨ</t>
    </rPh>
    <rPh sb="12" eb="14">
      <t>チョウキ</t>
    </rPh>
    <rPh sb="14" eb="17">
      <t>キュウギョウビ</t>
    </rPh>
    <rPh sb="18" eb="20">
      <t>ヘイジツ</t>
    </rPh>
    <rPh sb="21" eb="23">
      <t>ジッシ</t>
    </rPh>
    <phoneticPr fontId="9"/>
  </si>
  <si>
    <t>　　実施時間</t>
    <rPh sb="2" eb="4">
      <t>ジッシ</t>
    </rPh>
    <rPh sb="4" eb="6">
      <t>ジカン</t>
    </rPh>
    <phoneticPr fontId="9"/>
  </si>
  <si>
    <t>休日分（土日祝日等に実施）</t>
    <rPh sb="0" eb="2">
      <t>キュウジツ</t>
    </rPh>
    <rPh sb="2" eb="3">
      <t>ブン</t>
    </rPh>
    <rPh sb="4" eb="6">
      <t>ドニチ</t>
    </rPh>
    <rPh sb="6" eb="8">
      <t>シュクジツ</t>
    </rPh>
    <rPh sb="8" eb="9">
      <t>トウ</t>
    </rPh>
    <phoneticPr fontId="9"/>
  </si>
  <si>
    <t>　　　実施頻度</t>
    <rPh sb="3" eb="5">
      <t>ジッシ</t>
    </rPh>
    <rPh sb="5" eb="7">
      <t>ヒンド</t>
    </rPh>
    <phoneticPr fontId="9"/>
  </si>
  <si>
    <t>）</t>
    <phoneticPr fontId="4"/>
  </si>
  <si>
    <t>ア．すべて保育士又は幼稚園教諭普通免許状保有者とする。</t>
    <rPh sb="5" eb="8">
      <t>ホイクシ</t>
    </rPh>
    <rPh sb="8" eb="9">
      <t>マタ</t>
    </rPh>
    <rPh sb="10" eb="13">
      <t>ヨウチエン</t>
    </rPh>
    <rPh sb="13" eb="15">
      <t>キョウユ</t>
    </rPh>
    <rPh sb="15" eb="17">
      <t>フツウ</t>
    </rPh>
    <rPh sb="17" eb="19">
      <t>メンキョ</t>
    </rPh>
    <rPh sb="19" eb="20">
      <t>ジョウ</t>
    </rPh>
    <rPh sb="20" eb="23">
      <t>ホユウシャ</t>
    </rPh>
    <phoneticPr fontId="4"/>
  </si>
  <si>
    <t>イ．２分の１以上を保育士又は幼稚園教諭普通免許状保有者とする。</t>
    <rPh sb="3" eb="4">
      <t>ブン</t>
    </rPh>
    <rPh sb="6" eb="8">
      <t>イジョウ</t>
    </rPh>
    <rPh sb="9" eb="12">
      <t>ホイクシ</t>
    </rPh>
    <rPh sb="12" eb="13">
      <t>マタ</t>
    </rPh>
    <rPh sb="14" eb="17">
      <t>ヨウチエン</t>
    </rPh>
    <rPh sb="17" eb="19">
      <t>キョウユ</t>
    </rPh>
    <rPh sb="19" eb="21">
      <t>フツウ</t>
    </rPh>
    <rPh sb="21" eb="23">
      <t>メンキョ</t>
    </rPh>
    <rPh sb="23" eb="24">
      <t>ジョウ</t>
    </rPh>
    <rPh sb="24" eb="27">
      <t>ホユウシャ</t>
    </rPh>
    <phoneticPr fontId="4"/>
  </si>
  <si>
    <t>５．一時預かり事業（幼稚園型）担当者(つづき）</t>
    <phoneticPr fontId="4"/>
  </si>
  <si>
    <t>【提出書類】
　交付対象申請書（様式第１号）及び実施計画書（様式第２号　１～5ページ）
　印刷する際は，ファイル＞印刷&gt;設定：ブック全体を印刷＞ページ指定　3　から　9　ページ</t>
    <rPh sb="1" eb="3">
      <t>テイシュツ</t>
    </rPh>
    <rPh sb="3" eb="5">
      <t>ショルイ</t>
    </rPh>
    <rPh sb="8" eb="10">
      <t>コウフ</t>
    </rPh>
    <rPh sb="10" eb="12">
      <t>タイショウ</t>
    </rPh>
    <rPh sb="12" eb="14">
      <t>シンセイ</t>
    </rPh>
    <rPh sb="14" eb="15">
      <t>ショ</t>
    </rPh>
    <rPh sb="16" eb="18">
      <t>ヨウシキ</t>
    </rPh>
    <rPh sb="18" eb="19">
      <t>ダイ</t>
    </rPh>
    <rPh sb="20" eb="21">
      <t>ゴウ</t>
    </rPh>
    <rPh sb="22" eb="23">
      <t>オヨ</t>
    </rPh>
    <rPh sb="24" eb="26">
      <t>ジッシ</t>
    </rPh>
    <rPh sb="26" eb="29">
      <t>ケイカクショ</t>
    </rPh>
    <rPh sb="30" eb="32">
      <t>ヨウシキ</t>
    </rPh>
    <rPh sb="32" eb="33">
      <t>ダイ</t>
    </rPh>
    <rPh sb="34" eb="35">
      <t>ゴウ</t>
    </rPh>
    <phoneticPr fontId="15"/>
  </si>
  <si>
    <r>
      <t>非適用</t>
    </r>
    <r>
      <rPr>
        <sz val="11"/>
        <color theme="1"/>
        <rFont val="游ゴシック"/>
        <family val="3"/>
        <charset val="128"/>
      </rPr>
      <t>((２)に進んでください。）</t>
    </r>
    <rPh sb="0" eb="1">
      <t>ヒ</t>
    </rPh>
    <rPh sb="1" eb="3">
      <t>テキヨウ</t>
    </rPh>
    <rPh sb="8" eb="9">
      <t>スス</t>
    </rPh>
    <phoneticPr fontId="4"/>
  </si>
  <si>
    <t>（ア）</t>
    <phoneticPr fontId="4"/>
  </si>
  <si>
    <t>教育時間内において特別な支援を要するとして，既に多様な事業者の参入促進・能力活用事業（認定こども園特別支援教育・保育経費）や都道府県等による補助事業等の対象となっている児童（下表ⅰ，ⅱに該当する児童）。</t>
  </si>
  <si>
    <t>（イ）</t>
    <phoneticPr fontId="4"/>
  </si>
  <si>
    <t>特別児童扶養手当証書を所持する児童，身体障害者手帳，療育手帳又は精神障害者福祉手帳を所持する児童，医師，巡回支援専門員等障害に関する専門的知見を有する者による意見等により障害を有すると認められる児童その他の健康面・発達面において特別な支援を要すると市長が認める児童。</t>
  </si>
  <si>
    <r>
      <t>　①障害児単価の適用について　</t>
    </r>
    <r>
      <rPr>
        <sz val="12"/>
        <color theme="1"/>
        <rFont val="游ゴシック"/>
        <family val="3"/>
        <charset val="128"/>
      </rPr>
      <t>※下記要件を満たす場合に適用になります。</t>
    </r>
    <rPh sb="2" eb="4">
      <t>ショウガイ</t>
    </rPh>
    <rPh sb="4" eb="5">
      <t>ジ</t>
    </rPh>
    <rPh sb="5" eb="7">
      <t>タンカ</t>
    </rPh>
    <rPh sb="8" eb="10">
      <t>テキヨウ</t>
    </rPh>
    <rPh sb="16" eb="18">
      <t>カキ</t>
    </rPh>
    <rPh sb="18" eb="20">
      <t>ヨウケン</t>
    </rPh>
    <rPh sb="21" eb="22">
      <t>ミ</t>
    </rPh>
    <rPh sb="24" eb="26">
      <t>バアイ</t>
    </rPh>
    <rPh sb="27" eb="29">
      <t>テキヨウ</t>
    </rPh>
    <phoneticPr fontId="4"/>
  </si>
  <si>
    <r>
      <rPr>
        <b/>
        <sz val="12"/>
        <color theme="1"/>
        <rFont val="游ゴシック"/>
        <family val="3"/>
        <charset val="128"/>
      </rPr>
      <t>【障害児単価適用の要件】</t>
    </r>
    <r>
      <rPr>
        <b/>
        <sz val="11"/>
        <color theme="1"/>
        <rFont val="游ゴシック"/>
        <family val="3"/>
        <charset val="128"/>
      </rPr>
      <t>　</t>
    </r>
    <r>
      <rPr>
        <sz val="11"/>
        <color theme="1"/>
        <rFont val="游ゴシック"/>
        <family val="3"/>
        <charset val="128"/>
      </rPr>
      <t>満たす場合に☑を入れてください。</t>
    </r>
    <r>
      <rPr>
        <sz val="12"/>
        <color theme="1"/>
        <rFont val="游ゴシック"/>
        <family val="3"/>
        <charset val="128"/>
      </rPr>
      <t xml:space="preserve">
</t>
    </r>
    <rPh sb="1" eb="3">
      <t>ショウガイ</t>
    </rPh>
    <rPh sb="3" eb="4">
      <t>ジ</t>
    </rPh>
    <rPh sb="4" eb="6">
      <t>タンカ</t>
    </rPh>
    <rPh sb="6" eb="8">
      <t>テキヨウ</t>
    </rPh>
    <rPh sb="16" eb="18">
      <t>バアイ</t>
    </rPh>
    <phoneticPr fontId="4"/>
  </si>
  <si>
    <t>障害児を受け入れる幼稚園等において，当該幼稚園等が実施する一時預かり事業を当該障害児が利用する際に，職員配置基準に基づく職員配置を超えて教育・保育従事者を配置（加配）すること。</t>
    <phoneticPr fontId="4"/>
  </si>
  <si>
    <r>
      <t>（４）</t>
    </r>
    <r>
      <rPr>
        <b/>
        <u/>
        <sz val="12"/>
        <color theme="1"/>
        <rFont val="游ゴシック"/>
        <family val="3"/>
        <charset val="128"/>
      </rPr>
      <t>休日分（土日祝日等</t>
    </r>
    <r>
      <rPr>
        <b/>
        <sz val="12"/>
        <color theme="1"/>
        <rFont val="游ゴシック"/>
        <family val="3"/>
        <charset val="128"/>
      </rPr>
      <t>（長期休業日分も含む））</t>
    </r>
    <phoneticPr fontId="4"/>
  </si>
  <si>
    <t>　※特別な支援を要する児童について障害児単価の適用を受ける場合は、当該障害児の人数は除いてください。</t>
    <phoneticPr fontId="4"/>
  </si>
  <si>
    <r>
      <t>※「専任・兼任の別」欄は，</t>
    </r>
    <r>
      <rPr>
        <u/>
        <sz val="10.5"/>
        <color theme="1"/>
        <rFont val="游ゴシック"/>
        <family val="3"/>
        <charset val="128"/>
      </rPr>
      <t>一時預かり業務のみに従事する（幼稚園業務に従事しない）職員は「専任」</t>
    </r>
    <r>
      <rPr>
        <sz val="10.5"/>
        <color theme="1"/>
        <rFont val="游ゴシック"/>
        <family val="3"/>
        <charset val="128"/>
      </rPr>
      <t>を，</t>
    </r>
    <r>
      <rPr>
        <u/>
        <sz val="10.5"/>
        <color theme="1"/>
        <rFont val="游ゴシック"/>
        <family val="3"/>
        <charset val="128"/>
      </rPr>
      <t>預かり保育業務と幼稚園業務のいずれにも従事する職員は「兼任」</t>
    </r>
    <r>
      <rPr>
        <sz val="10.5"/>
        <color theme="1"/>
        <rFont val="游ゴシック"/>
        <family val="3"/>
        <charset val="128"/>
      </rPr>
      <t>を選択してください。</t>
    </r>
    <rPh sb="80" eb="82">
      <t>センタク</t>
    </rPh>
    <phoneticPr fontId="4"/>
  </si>
  <si>
    <t>常勤・非常勤
の別</t>
    <phoneticPr fontId="4"/>
  </si>
  <si>
    <t>専任・兼任
の別</t>
    <phoneticPr fontId="4"/>
  </si>
  <si>
    <t>免許・資格
の有無</t>
    <phoneticPr fontId="4"/>
  </si>
  <si>
    <r>
      <t>※加算対象となるには、下記要件の①又は②のを満たした上で，③</t>
    </r>
    <r>
      <rPr>
        <u/>
        <sz val="11"/>
        <color theme="1"/>
        <rFont val="游ゴシック"/>
        <family val="3"/>
        <charset val="128"/>
      </rPr>
      <t>及び</t>
    </r>
    <r>
      <rPr>
        <sz val="11"/>
        <color theme="1"/>
        <rFont val="游ゴシック"/>
        <family val="3"/>
        <charset val="128"/>
      </rPr>
      <t>④の要件を満たす必要があります。</t>
    </r>
    <rPh sb="11" eb="13">
      <t>カキ</t>
    </rPh>
    <rPh sb="13" eb="15">
      <t>ヨウケン</t>
    </rPh>
    <rPh sb="22" eb="23">
      <t>ミ</t>
    </rPh>
    <rPh sb="26" eb="27">
      <t>ウエ</t>
    </rPh>
    <rPh sb="30" eb="31">
      <t>オヨ</t>
    </rPh>
    <rPh sb="34" eb="36">
      <t>ヨウケン</t>
    </rPh>
    <rPh sb="37" eb="38">
      <t>ミ</t>
    </rPh>
    <rPh sb="40" eb="42">
      <t>ヒツヨウ</t>
    </rPh>
    <phoneticPr fontId="4"/>
  </si>
  <si>
    <r>
      <t xml:space="preserve">④児童福祉法施行規則第36条の35第２号ロ及びハに基づき配置する者（教育・保育従事者）を次のア又はイのとおりとすること。また，当該教育・保育従事者の数は２名を下ることがないこと。
</t>
    </r>
    <r>
      <rPr>
        <u/>
        <sz val="11"/>
        <rFont val="游ゴシック"/>
        <family val="3"/>
        <charset val="128"/>
      </rPr>
      <t>※利用児童が教育・保育従事者１名で処遇できる範囲内の人数であっても, 教育・保育従事者２名以上の配置が必要。</t>
    </r>
    <rPh sb="44" eb="45">
      <t>ツギ</t>
    </rPh>
    <rPh sb="47" eb="48">
      <t>マタ</t>
    </rPh>
    <rPh sb="125" eb="127">
      <t>キョウイク</t>
    </rPh>
    <rPh sb="128" eb="130">
      <t>ホイク</t>
    </rPh>
    <rPh sb="130" eb="133">
      <t>ジュウジシャ</t>
    </rPh>
    <phoneticPr fontId="4"/>
  </si>
  <si>
    <r>
      <rPr>
        <b/>
        <sz val="12"/>
        <color theme="1"/>
        <rFont val="游ゴシック"/>
        <family val="3"/>
        <charset val="128"/>
      </rPr>
      <t>【保育体制充実加算対象要件】</t>
    </r>
    <r>
      <rPr>
        <sz val="12"/>
        <color theme="1"/>
        <rFont val="游ゴシック"/>
        <family val="3"/>
        <charset val="128"/>
      </rPr>
      <t>　</t>
    </r>
    <r>
      <rPr>
        <sz val="11"/>
        <color theme="1"/>
        <rFont val="游ゴシック"/>
        <family val="3"/>
        <charset val="128"/>
      </rPr>
      <t>満たす事項に☑を入れてください。</t>
    </r>
    <r>
      <rPr>
        <sz val="12"/>
        <color theme="1"/>
        <rFont val="游ゴシック"/>
        <family val="3"/>
        <charset val="128"/>
      </rPr>
      <t xml:space="preserve">
</t>
    </r>
    <rPh sb="1" eb="3">
      <t>ホイク</t>
    </rPh>
    <rPh sb="3" eb="5">
      <t>タイセイ</t>
    </rPh>
    <rPh sb="5" eb="7">
      <t>ジュウジツ</t>
    </rPh>
    <rPh sb="7" eb="9">
      <t>カサン</t>
    </rPh>
    <phoneticPr fontId="4"/>
  </si>
  <si>
    <t>【就労支援型施設加算対象要件】</t>
  </si>
  <si>
    <r>
      <t>４．</t>
    </r>
    <r>
      <rPr>
        <b/>
        <u/>
        <sz val="13"/>
        <color theme="1"/>
        <rFont val="游ゴシック"/>
        <family val="3"/>
        <charset val="128"/>
      </rPr>
      <t>施設全体の</t>
    </r>
    <r>
      <rPr>
        <b/>
        <sz val="13"/>
        <color theme="1"/>
        <rFont val="游ゴシック"/>
        <family val="3"/>
        <charset val="128"/>
      </rPr>
      <t>預かり保育対象</t>
    </r>
    <r>
      <rPr>
        <b/>
        <u/>
        <sz val="13"/>
        <color theme="1"/>
        <rFont val="游ゴシック"/>
        <family val="3"/>
        <charset val="128"/>
      </rPr>
      <t>延べ</t>
    </r>
    <r>
      <rPr>
        <b/>
        <sz val="13"/>
        <color theme="1"/>
        <rFont val="游ゴシック"/>
        <family val="3"/>
        <charset val="128"/>
      </rPr>
      <t>見込み児童数（人）</t>
    </r>
    <rPh sb="2" eb="4">
      <t>シセツ</t>
    </rPh>
    <rPh sb="4" eb="6">
      <t>ゼンタイ</t>
    </rPh>
    <rPh sb="7" eb="8">
      <t>アズ</t>
    </rPh>
    <rPh sb="10" eb="12">
      <t>ホイク</t>
    </rPh>
    <rPh sb="12" eb="14">
      <t>タイショウ</t>
    </rPh>
    <rPh sb="19" eb="21">
      <t>ジドウ</t>
    </rPh>
    <rPh sb="23" eb="24">
      <t>ニン</t>
    </rPh>
    <phoneticPr fontId="4"/>
  </si>
  <si>
    <r>
      <t>（２）教育時間前後の</t>
    </r>
    <r>
      <rPr>
        <b/>
        <u/>
        <sz val="12"/>
        <color theme="1"/>
        <rFont val="游ゴシック"/>
        <family val="3"/>
        <charset val="128"/>
      </rPr>
      <t>平日</t>
    </r>
    <r>
      <rPr>
        <b/>
        <sz val="12"/>
        <color theme="1"/>
        <rFont val="游ゴシック"/>
        <family val="3"/>
        <charset val="128"/>
      </rPr>
      <t>　</t>
    </r>
    <phoneticPr fontId="4"/>
  </si>
  <si>
    <t>※特別な支援を要する児童について障害児単価の適用を受ける場合は、当該障害児の人数は除いてください。</t>
    <phoneticPr fontId="4"/>
  </si>
  <si>
    <r>
      <t>（３）長期休業日の</t>
    </r>
    <r>
      <rPr>
        <b/>
        <u/>
        <sz val="12"/>
        <color theme="1"/>
        <rFont val="游ゴシック"/>
        <family val="3"/>
        <charset val="128"/>
      </rPr>
      <t>平日</t>
    </r>
    <r>
      <rPr>
        <b/>
        <sz val="12"/>
        <color theme="1"/>
        <rFont val="游ゴシック"/>
        <family val="3"/>
        <charset val="128"/>
      </rPr>
      <t>　</t>
    </r>
    <phoneticPr fontId="4"/>
  </si>
  <si>
    <t>4時間以下</t>
    <rPh sb="1" eb="3">
      <t>ジカン</t>
    </rPh>
    <rPh sb="3" eb="5">
      <t>イカ</t>
    </rPh>
    <phoneticPr fontId="4"/>
  </si>
  <si>
    <t xml:space="preserve">　標記補助金に係る事業を，別紙のとおり実施したいので，仙台市一時預かり事業（幼稚園型）補助金交付要綱第６条の規定に基づき申請します。
　なお，預かり保育の実施に際しましては，適正な保育料の設定に努め，併せて預かり保育時間の延長など，その充実に努めてまいります。
</t>
    <phoneticPr fontId="15"/>
  </si>
  <si>
    <t>①平日及び長期休業中の双方において，原則11時間以上（平日については教育時間を含む）の預かりを実施していること。</t>
    <phoneticPr fontId="4"/>
  </si>
  <si>
    <t>②平日及び長期休業中の双方において，原則９時間以上（平日については教育時間を含む）の預かりを実施するとともに，土曜日又は休日において40日以上の預かりを実施していること。</t>
    <rPh sb="55" eb="58">
      <t>ドヨウビ</t>
    </rPh>
    <rPh sb="58" eb="59">
      <t>マタ</t>
    </rPh>
    <phoneticPr fontId="4"/>
  </si>
  <si>
    <t>④年間延べ利用児童数（実施園の在園児に限る）が2,000人超の施設であること。</t>
    <rPh sb="11" eb="13">
      <t>ジッシ</t>
    </rPh>
    <rPh sb="13" eb="14">
      <t>エン</t>
    </rPh>
    <rPh sb="15" eb="17">
      <t>ザイエン</t>
    </rPh>
    <rPh sb="17" eb="18">
      <t>ジ</t>
    </rPh>
    <rPh sb="19" eb="20">
      <t>カギ</t>
    </rPh>
    <phoneticPr fontId="4"/>
  </si>
  <si>
    <t>幼保連携型認定こども園　中山保育園</t>
  </si>
  <si>
    <t>認定こども園　ろりぽっぷ出花園</t>
  </si>
  <si>
    <t>認定こども園　ろりぽっぷ保育園</t>
  </si>
  <si>
    <t>荒井あおばこども園</t>
  </si>
  <si>
    <t>幼保連携型認定こども園　光の子</t>
  </si>
  <si>
    <t>YMCA西中田こども園</t>
  </si>
  <si>
    <t>YMCA南大野田こども園</t>
  </si>
  <si>
    <t>認定こども園　ろりぽっぷ泉中央南園</t>
  </si>
  <si>
    <t>認定こども園　ろりぽっぷ赤い屋根の保育園</t>
  </si>
  <si>
    <t>YMCA加茂こども園</t>
  </si>
  <si>
    <t>南光台すいせんこども園</t>
  </si>
  <si>
    <t>童和保育サービス株式会社</t>
  </si>
  <si>
    <t>仙台ナーサリー株式会社</t>
  </si>
  <si>
    <t>つつじがおかもりのいえこども園</t>
  </si>
  <si>
    <t>幸町すいせんこども園</t>
  </si>
  <si>
    <t>ちいさなこどもえん</t>
  </si>
  <si>
    <t>トータルアート株式会社</t>
  </si>
  <si>
    <t>あそびまショーこども園</t>
  </si>
  <si>
    <t>仙台市若林区伊在三丁目9-4</t>
    <rPh sb="0" eb="3">
      <t>センダイシ</t>
    </rPh>
    <phoneticPr fontId="8"/>
  </si>
  <si>
    <t>ぷらざこども園長町</t>
  </si>
  <si>
    <t>泉すぎのここども園</t>
  </si>
  <si>
    <t>そらのここども園</t>
  </si>
  <si>
    <t>ミッキー八乙女中央こども園</t>
  </si>
  <si>
    <t>まつもりこども園</t>
  </si>
  <si>
    <t>仙台市青葉区旭ケ丘四丁目8-17</t>
    <rPh sb="6" eb="9">
      <t>アサヒガオカ</t>
    </rPh>
    <rPh sb="9" eb="12">
      <t>ヨンチョウメ</t>
    </rPh>
    <phoneticPr fontId="9"/>
  </si>
  <si>
    <t>仙台市青葉区一番町二丁目1-4</t>
    <phoneticPr fontId="4"/>
  </si>
  <si>
    <t>仙台市宮城野区鶴ケ谷二丁目2</t>
    <rPh sb="7" eb="10">
      <t>ツルガヤ</t>
    </rPh>
    <rPh sb="10" eb="13">
      <t>ニチョウメ</t>
    </rPh>
    <phoneticPr fontId="9"/>
  </si>
  <si>
    <t>仙台市泉区加茂二丁目24-2</t>
    <rPh sb="5" eb="7">
      <t>カモ</t>
    </rPh>
    <rPh sb="7" eb="10">
      <t>ニチョウメ</t>
    </rPh>
    <phoneticPr fontId="9"/>
  </si>
  <si>
    <t>仙台市泉区高森二丁目1-3</t>
    <rPh sb="0" eb="3">
      <t>センダイシ</t>
    </rPh>
    <rPh sb="3" eb="5">
      <t>イズミク</t>
    </rPh>
    <rPh sb="5" eb="7">
      <t>タカモリ</t>
    </rPh>
    <rPh sb="7" eb="10">
      <t>ニチョウメ</t>
    </rPh>
    <phoneticPr fontId="9"/>
  </si>
  <si>
    <t>仙台市太白区大野田四丁目8-12</t>
    <rPh sb="6" eb="9">
      <t>オオノダ</t>
    </rPh>
    <rPh sb="9" eb="12">
      <t>ヨンチョウメ</t>
    </rPh>
    <phoneticPr fontId="9"/>
  </si>
  <si>
    <t>仙台市青葉区柏木一丁目7-45</t>
    <rPh sb="8" eb="11">
      <t>イッチョウメ</t>
    </rPh>
    <phoneticPr fontId="4"/>
  </si>
  <si>
    <t>仙台市青葉区栗生一丁目25-1</t>
    <rPh sb="8" eb="11">
      <t>イッチョウメ</t>
    </rPh>
    <phoneticPr fontId="4"/>
  </si>
  <si>
    <t>仙台市太白区袋原六丁目6-10</t>
    <rPh sb="0" eb="3">
      <t>センダイシ</t>
    </rPh>
    <rPh sb="8" eb="11">
      <t>ロクチョウメ</t>
    </rPh>
    <phoneticPr fontId="8"/>
  </si>
  <si>
    <t>仙台市泉区住吉台西二丁目7-6</t>
    <rPh sb="9" eb="12">
      <t>ニチョウメ</t>
    </rPh>
    <phoneticPr fontId="4"/>
  </si>
  <si>
    <t>仙台市泉区桂三丁目19-6</t>
    <rPh sb="6" eb="9">
      <t>サンチョウメ</t>
    </rPh>
    <phoneticPr fontId="4"/>
  </si>
  <si>
    <r>
      <t>(２)長期休業日の</t>
    </r>
    <r>
      <rPr>
        <b/>
        <u/>
        <sz val="12"/>
        <rFont val="游ゴシック"/>
        <family val="3"/>
        <charset val="128"/>
      </rPr>
      <t>平日</t>
    </r>
    <r>
      <rPr>
        <b/>
        <sz val="12"/>
        <rFont val="游ゴシック"/>
        <family val="3"/>
        <charset val="128"/>
      </rPr>
      <t>における実施見込み</t>
    </r>
    <rPh sb="3" eb="5">
      <t>チョウキ</t>
    </rPh>
    <rPh sb="5" eb="8">
      <t>キュウギョウビ</t>
    </rPh>
    <rPh sb="9" eb="11">
      <t>ヘイジツ</t>
    </rPh>
    <rPh sb="15" eb="17">
      <t>ジッシ</t>
    </rPh>
    <rPh sb="17" eb="19">
      <t>ミコミ</t>
    </rPh>
    <phoneticPr fontId="9"/>
  </si>
  <si>
    <t>(３)土曜日</t>
    <rPh sb="3" eb="6">
      <t>ドヨウビ</t>
    </rPh>
    <phoneticPr fontId="9"/>
  </si>
  <si>
    <t>(４)その他の日</t>
    <rPh sb="5" eb="6">
      <t>タ</t>
    </rPh>
    <rPh sb="7" eb="8">
      <t>ヒ</t>
    </rPh>
    <phoneticPr fontId="9"/>
  </si>
  <si>
    <t>(１)教育時間前後の平日における年間実施見込日数</t>
    <rPh sb="3" eb="5">
      <t>キョウイク</t>
    </rPh>
    <rPh sb="5" eb="7">
      <t>ジカン</t>
    </rPh>
    <rPh sb="7" eb="9">
      <t>ゼンゴ</t>
    </rPh>
    <rPh sb="10" eb="12">
      <t>ヘイジツ</t>
    </rPh>
    <rPh sb="16" eb="18">
      <t>ネンカン</t>
    </rPh>
    <rPh sb="18" eb="20">
      <t>ジッシ</t>
    </rPh>
    <rPh sb="20" eb="22">
      <t>ミコミ</t>
    </rPh>
    <rPh sb="22" eb="24">
      <t>ニッスウ</t>
    </rPh>
    <phoneticPr fontId="15"/>
  </si>
  <si>
    <t>令和</t>
    <rPh sb="0" eb="2">
      <t>レイワ</t>
    </rPh>
    <phoneticPr fontId="4"/>
  </si>
  <si>
    <t>聖クリストファ幼稚園</t>
    <rPh sb="0" eb="1">
      <t>セイ</t>
    </rPh>
    <rPh sb="7" eb="10">
      <t>ヨウチエン</t>
    </rPh>
    <phoneticPr fontId="8"/>
  </si>
  <si>
    <t>仙台バプテスト教会幼稚園</t>
    <rPh sb="0" eb="2">
      <t>センダイ</t>
    </rPh>
    <rPh sb="7" eb="9">
      <t>キョウカイ</t>
    </rPh>
    <rPh sb="9" eb="12">
      <t>ヨウチエン</t>
    </rPh>
    <phoneticPr fontId="8"/>
  </si>
  <si>
    <t>双葉幼稚園</t>
    <rPh sb="0" eb="2">
      <t>フタバ</t>
    </rPh>
    <rPh sb="2" eb="5">
      <t>ヨ</t>
    </rPh>
    <phoneticPr fontId="8"/>
  </si>
  <si>
    <t>ふたばバンビ幼稚園</t>
    <rPh sb="6" eb="9">
      <t>ヨ</t>
    </rPh>
    <phoneticPr fontId="8"/>
  </si>
  <si>
    <t>しらとり幼稚園</t>
    <rPh sb="4" eb="7">
      <t>ヨ</t>
    </rPh>
    <phoneticPr fontId="8"/>
  </si>
  <si>
    <t>ふくむろ幼稚園</t>
    <rPh sb="4" eb="7">
      <t>ヨ</t>
    </rPh>
    <phoneticPr fontId="8"/>
  </si>
  <si>
    <t>はなぶさ幼稚園</t>
    <rPh sb="4" eb="7">
      <t>ヨ</t>
    </rPh>
    <phoneticPr fontId="8"/>
  </si>
  <si>
    <t>東岡幼稚園</t>
    <rPh sb="0" eb="1">
      <t>トウ</t>
    </rPh>
    <rPh sb="1" eb="2">
      <t>オカ</t>
    </rPh>
    <rPh sb="2" eb="5">
      <t>ヨ</t>
    </rPh>
    <phoneticPr fontId="8"/>
  </si>
  <si>
    <t>エコールノワール幼稚園</t>
    <rPh sb="8" eb="11">
      <t>ヨウチエン</t>
    </rPh>
    <phoneticPr fontId="8"/>
  </si>
  <si>
    <t>やまと幼稚園</t>
    <rPh sb="3" eb="6">
      <t>ヨウチエン</t>
    </rPh>
    <phoneticPr fontId="8"/>
  </si>
  <si>
    <t>小さき花幼稚園</t>
    <rPh sb="0" eb="1">
      <t>チイ</t>
    </rPh>
    <rPh sb="3" eb="4">
      <t>ハナ</t>
    </rPh>
    <rPh sb="4" eb="7">
      <t>ヨ</t>
    </rPh>
    <phoneticPr fontId="8"/>
  </si>
  <si>
    <t>若林幼稚園</t>
    <rPh sb="0" eb="2">
      <t>ワカバヤシ</t>
    </rPh>
    <rPh sb="2" eb="5">
      <t>ヨ</t>
    </rPh>
    <phoneticPr fontId="8"/>
  </si>
  <si>
    <t>古城幼稚園</t>
    <rPh sb="0" eb="1">
      <t>フル</t>
    </rPh>
    <rPh sb="1" eb="2">
      <t>シロ</t>
    </rPh>
    <rPh sb="2" eb="5">
      <t>ヨ</t>
    </rPh>
    <phoneticPr fontId="8"/>
  </si>
  <si>
    <t>聖ルカ幼稚園</t>
    <rPh sb="0" eb="1">
      <t>セイ</t>
    </rPh>
    <rPh sb="3" eb="6">
      <t>ヨウチエン</t>
    </rPh>
    <phoneticPr fontId="8"/>
  </si>
  <si>
    <t>太陽幼稚園</t>
    <rPh sb="0" eb="2">
      <t>タイヨウ</t>
    </rPh>
    <rPh sb="2" eb="5">
      <t>ヨウチエン</t>
    </rPh>
    <phoneticPr fontId="8"/>
  </si>
  <si>
    <t>中田幼稚園</t>
    <rPh sb="0" eb="2">
      <t>ナカタ</t>
    </rPh>
    <rPh sb="2" eb="5">
      <t>ヨウチエン</t>
    </rPh>
    <phoneticPr fontId="8"/>
  </si>
  <si>
    <t>八木山カトリック幼稚園</t>
    <rPh sb="0" eb="3">
      <t>ヤギヤマ</t>
    </rPh>
    <rPh sb="8" eb="11">
      <t>ヨ</t>
    </rPh>
    <phoneticPr fontId="8"/>
  </si>
  <si>
    <t>東北生活文化大学短期大学部附属　ますみ幼稚園</t>
    <rPh sb="0" eb="2">
      <t>トウホク</t>
    </rPh>
    <rPh sb="2" eb="4">
      <t>セイカツ</t>
    </rPh>
    <rPh sb="4" eb="6">
      <t>ブンカ</t>
    </rPh>
    <rPh sb="6" eb="8">
      <t>ダイガク</t>
    </rPh>
    <rPh sb="8" eb="11">
      <t>タンキダイ</t>
    </rPh>
    <rPh sb="11" eb="13">
      <t>ガクブ</t>
    </rPh>
    <rPh sb="13" eb="15">
      <t>フゾク</t>
    </rPh>
    <rPh sb="19" eb="22">
      <t>ヨウチエン</t>
    </rPh>
    <phoneticPr fontId="8"/>
  </si>
  <si>
    <t>ふたばエンゼル幼稚園</t>
    <rPh sb="7" eb="10">
      <t>ヨ</t>
    </rPh>
    <phoneticPr fontId="8"/>
  </si>
  <si>
    <t>ふたばハイジ幼稚園</t>
    <rPh sb="6" eb="9">
      <t>ヨ</t>
    </rPh>
    <phoneticPr fontId="8"/>
  </si>
  <si>
    <t>仙台市若林区木ノ下三丁目4-1</t>
    <rPh sb="9" eb="10">
      <t>サン</t>
    </rPh>
    <phoneticPr fontId="15"/>
  </si>
  <si>
    <t>仙台市若林区卸町三丁目1-4</t>
    <rPh sb="8" eb="11">
      <t>サンチョウメ</t>
    </rPh>
    <phoneticPr fontId="4"/>
  </si>
  <si>
    <t>宮城県石巻市大街道西二丁目7-47</t>
    <rPh sb="10" eb="13">
      <t>ニチョウメ</t>
    </rPh>
    <phoneticPr fontId="4"/>
  </si>
  <si>
    <t>令和</t>
    <rPh sb="0" eb="2">
      <t>レイワ</t>
    </rPh>
    <phoneticPr fontId="4"/>
  </si>
  <si>
    <t>わかくさ幼稚園</t>
    <rPh sb="4" eb="7">
      <t>ヨウチエン</t>
    </rPh>
    <phoneticPr fontId="8"/>
  </si>
  <si>
    <t>聖ドミニコ学院幼稚園</t>
    <rPh sb="0" eb="1">
      <t>セイ</t>
    </rPh>
    <rPh sb="5" eb="7">
      <t>ガクイン</t>
    </rPh>
    <rPh sb="7" eb="10">
      <t>ヨウチエン</t>
    </rPh>
    <phoneticPr fontId="4"/>
  </si>
  <si>
    <t>聖ドミニコ学院北仙台幼稚園</t>
    <rPh sb="0" eb="1">
      <t>セイ</t>
    </rPh>
    <rPh sb="7" eb="8">
      <t>キタ</t>
    </rPh>
    <rPh sb="8" eb="10">
      <t>センダイ</t>
    </rPh>
    <phoneticPr fontId="4"/>
  </si>
  <si>
    <t>おたまや幼稚園</t>
    <rPh sb="4" eb="7">
      <t>ヨウチエン</t>
    </rPh>
    <phoneticPr fontId="4"/>
  </si>
  <si>
    <t>なかの幼稚園</t>
    <rPh sb="3" eb="6">
      <t>ヨウチエン</t>
    </rPh>
    <phoneticPr fontId="4"/>
  </si>
  <si>
    <t>あけぼの幼稚園</t>
    <rPh sb="4" eb="7">
      <t>ヨウチエン</t>
    </rPh>
    <phoneticPr fontId="4"/>
  </si>
  <si>
    <t>みやぎ幼稚園</t>
    <rPh sb="3" eb="6">
      <t>ヨウチエン</t>
    </rPh>
    <phoneticPr fontId="4"/>
  </si>
  <si>
    <t>六郷幼稚園</t>
    <rPh sb="0" eb="2">
      <t>ロクゴウ</t>
    </rPh>
    <rPh sb="2" eb="5">
      <t>ヨウチエン</t>
    </rPh>
    <phoneticPr fontId="8"/>
  </si>
  <si>
    <t>茂庭幼稚園</t>
    <rPh sb="0" eb="2">
      <t>モニワ</t>
    </rPh>
    <rPh sb="2" eb="5">
      <t>ヨウチエン</t>
    </rPh>
    <phoneticPr fontId="8"/>
  </si>
  <si>
    <t>大沢幼稚園</t>
    <rPh sb="0" eb="2">
      <t>オオサワ</t>
    </rPh>
    <rPh sb="2" eb="5">
      <t>ヨウチエン</t>
    </rPh>
    <phoneticPr fontId="8"/>
  </si>
  <si>
    <t>幼保連携型認定こども園</t>
    <rPh sb="0" eb="1">
      <t>ヨウ</t>
    </rPh>
    <rPh sb="1" eb="2">
      <t>ホ</t>
    </rPh>
    <rPh sb="2" eb="5">
      <t>レンケイガタ</t>
    </rPh>
    <rPh sb="5" eb="7">
      <t>ニンテイ</t>
    </rPh>
    <rPh sb="10" eb="11">
      <t>エン</t>
    </rPh>
    <phoneticPr fontId="4"/>
  </si>
  <si>
    <t>幼保連携型認定こども園　泉ヶ丘幼稚園・アルル保育園</t>
    <rPh sb="0" eb="1">
      <t>ヨウ</t>
    </rPh>
    <rPh sb="1" eb="2">
      <t>ホ</t>
    </rPh>
    <rPh sb="2" eb="5">
      <t>レンケイガタ</t>
    </rPh>
    <rPh sb="5" eb="7">
      <t>ニンテイ</t>
    </rPh>
    <rPh sb="10" eb="11">
      <t>エン</t>
    </rPh>
    <rPh sb="12" eb="15">
      <t>イズミガオカ</t>
    </rPh>
    <rPh sb="15" eb="18">
      <t>ヨウチエン</t>
    </rPh>
    <rPh sb="22" eb="25">
      <t>ホイクエン</t>
    </rPh>
    <phoneticPr fontId="7"/>
  </si>
  <si>
    <t>福聚幼稚園</t>
    <rPh sb="0" eb="2">
      <t>フクジュ</t>
    </rPh>
    <rPh sb="2" eb="5">
      <t>ヨウチエン</t>
    </rPh>
    <phoneticPr fontId="7"/>
  </si>
  <si>
    <t>幼保連携型認定こども園みどりの森</t>
    <rPh sb="0" eb="1">
      <t>ヨウ</t>
    </rPh>
    <rPh sb="1" eb="2">
      <t>ホ</t>
    </rPh>
    <rPh sb="2" eb="5">
      <t>レンケイガタ</t>
    </rPh>
    <rPh sb="5" eb="7">
      <t>ニンテイ</t>
    </rPh>
    <rPh sb="10" eb="11">
      <t>エン</t>
    </rPh>
    <rPh sb="15" eb="16">
      <t>モリ</t>
    </rPh>
    <phoneticPr fontId="7"/>
  </si>
  <si>
    <r>
      <rPr>
        <sz val="10"/>
        <rFont val="HGPｺﾞｼｯｸM"/>
        <family val="3"/>
        <charset val="128"/>
      </rPr>
      <t>宮城学院女子大学附属認定こども園　</t>
    </r>
    <r>
      <rPr>
        <sz val="11"/>
        <rFont val="HGPｺﾞｼｯｸM"/>
        <family val="3"/>
        <charset val="128"/>
      </rPr>
      <t>森のこども園　</t>
    </r>
    <rPh sb="0" eb="2">
      <t>ミヤギ</t>
    </rPh>
    <rPh sb="2" eb="4">
      <t>ガクイン</t>
    </rPh>
    <rPh sb="4" eb="6">
      <t>ジョシ</t>
    </rPh>
    <rPh sb="6" eb="8">
      <t>ダイガク</t>
    </rPh>
    <rPh sb="8" eb="10">
      <t>フゾク</t>
    </rPh>
    <rPh sb="10" eb="12">
      <t>ニンテイ</t>
    </rPh>
    <rPh sb="15" eb="16">
      <t>エン</t>
    </rPh>
    <rPh sb="17" eb="18">
      <t>モリ</t>
    </rPh>
    <rPh sb="22" eb="23">
      <t>エン</t>
    </rPh>
    <phoneticPr fontId="7"/>
  </si>
  <si>
    <t>幼保連携型認定こども園　はせくらまち杜のこども園</t>
    <rPh sb="0" eb="7">
      <t>ヨウホレンケイガタニンテイ</t>
    </rPh>
    <rPh sb="10" eb="11">
      <t>エン</t>
    </rPh>
    <rPh sb="18" eb="19">
      <t>モリ</t>
    </rPh>
    <rPh sb="23" eb="24">
      <t>エン</t>
    </rPh>
    <phoneticPr fontId="7"/>
  </si>
  <si>
    <t>青葉こども園</t>
    <rPh sb="0" eb="2">
      <t>アオバ</t>
    </rPh>
    <rPh sb="5" eb="6">
      <t>エン</t>
    </rPh>
    <phoneticPr fontId="7"/>
  </si>
  <si>
    <t>幼保連携型認定こども園　折立幼稚園・ナーサリールーム</t>
    <rPh sb="0" eb="7">
      <t>ヨウホレンケイガタニンテイ</t>
    </rPh>
    <rPh sb="10" eb="11">
      <t>エン</t>
    </rPh>
    <rPh sb="12" eb="14">
      <t>オリタテ</t>
    </rPh>
    <rPh sb="14" eb="17">
      <t>ヨウチエン</t>
    </rPh>
    <phoneticPr fontId="7"/>
  </si>
  <si>
    <t>立華認定こども園</t>
    <rPh sb="0" eb="2">
      <t>タチバナ</t>
    </rPh>
    <rPh sb="2" eb="4">
      <t>ニンテイ</t>
    </rPh>
    <rPh sb="7" eb="8">
      <t>エン</t>
    </rPh>
    <phoneticPr fontId="7"/>
  </si>
  <si>
    <t>新田すいせんこども園　</t>
    <rPh sb="0" eb="2">
      <t>シンデン</t>
    </rPh>
    <rPh sb="9" eb="10">
      <t>エン</t>
    </rPh>
    <phoneticPr fontId="7"/>
  </si>
  <si>
    <t>原町すいせんこども園　</t>
    <rPh sb="0" eb="2">
      <t>ハラマチ</t>
    </rPh>
    <rPh sb="9" eb="10">
      <t>エン</t>
    </rPh>
    <phoneticPr fontId="7"/>
  </si>
  <si>
    <t>新田東すいせんこども園</t>
    <rPh sb="0" eb="2">
      <t>シンデン</t>
    </rPh>
    <rPh sb="2" eb="3">
      <t>ヒガシ</t>
    </rPh>
    <rPh sb="10" eb="11">
      <t>エン</t>
    </rPh>
    <phoneticPr fontId="7"/>
  </si>
  <si>
    <t>認定こども園ナザレト愛児園</t>
    <rPh sb="0" eb="2">
      <t>ニンテイ</t>
    </rPh>
    <rPh sb="5" eb="6">
      <t>エン</t>
    </rPh>
    <rPh sb="10" eb="11">
      <t>アイ</t>
    </rPh>
    <rPh sb="11" eb="12">
      <t>ジ</t>
    </rPh>
    <rPh sb="12" eb="13">
      <t>エン</t>
    </rPh>
    <phoneticPr fontId="4"/>
  </si>
  <si>
    <t>さゆりこども園　</t>
    <rPh sb="6" eb="7">
      <t>エン</t>
    </rPh>
    <phoneticPr fontId="4"/>
  </si>
  <si>
    <t>幼保連携型認定こども園　
岩切東光第二幼稚園・ひかり保育園</t>
    <rPh sb="0" eb="1">
      <t>ヨウ</t>
    </rPh>
    <rPh sb="1" eb="2">
      <t>ホ</t>
    </rPh>
    <rPh sb="2" eb="5">
      <t>レンケイガタ</t>
    </rPh>
    <rPh sb="5" eb="7">
      <t>ニンテイ</t>
    </rPh>
    <rPh sb="10" eb="11">
      <t>エン</t>
    </rPh>
    <rPh sb="13" eb="15">
      <t>イワキリ</t>
    </rPh>
    <rPh sb="15" eb="17">
      <t>トウコウ</t>
    </rPh>
    <rPh sb="17" eb="19">
      <t>ダイニ</t>
    </rPh>
    <rPh sb="19" eb="22">
      <t>ヨウチエン</t>
    </rPh>
    <rPh sb="26" eb="29">
      <t>ホイクエン</t>
    </rPh>
    <phoneticPr fontId="9"/>
  </si>
  <si>
    <t>認定こども園　東盛マイトリー幼稚園</t>
    <rPh sb="0" eb="2">
      <t>ニンテイ</t>
    </rPh>
    <rPh sb="5" eb="6">
      <t>エン</t>
    </rPh>
    <rPh sb="7" eb="8">
      <t>ヒガシ</t>
    </rPh>
    <rPh sb="8" eb="9">
      <t>モリ</t>
    </rPh>
    <rPh sb="14" eb="17">
      <t>ヨウチエン</t>
    </rPh>
    <phoneticPr fontId="4"/>
  </si>
  <si>
    <t>学校法人七郷学園　蒲町こども園</t>
    <rPh sb="0" eb="2">
      <t>ガッコウ</t>
    </rPh>
    <rPh sb="2" eb="4">
      <t>ホウジン</t>
    </rPh>
    <rPh sb="4" eb="5">
      <t>シチ</t>
    </rPh>
    <rPh sb="5" eb="6">
      <t>ゴウ</t>
    </rPh>
    <rPh sb="6" eb="8">
      <t>ガクエン</t>
    </rPh>
    <rPh sb="9" eb="11">
      <t>カバノマチ</t>
    </rPh>
    <rPh sb="14" eb="15">
      <t>エン</t>
    </rPh>
    <phoneticPr fontId="7"/>
  </si>
  <si>
    <t>河原町すいせんこども園　</t>
    <rPh sb="0" eb="3">
      <t>カワラマチ</t>
    </rPh>
    <rPh sb="10" eb="11">
      <t>エン</t>
    </rPh>
    <phoneticPr fontId="7"/>
  </si>
  <si>
    <t>幼保連携型認定こども園　荒井マーヤこども園</t>
    <rPh sb="0" eb="2">
      <t>ヨウホ</t>
    </rPh>
    <rPh sb="2" eb="7">
      <t>レンケイガタニンテイ</t>
    </rPh>
    <rPh sb="10" eb="11">
      <t>エン</t>
    </rPh>
    <rPh sb="12" eb="14">
      <t>アライ</t>
    </rPh>
    <rPh sb="20" eb="21">
      <t>エン</t>
    </rPh>
    <phoneticPr fontId="4"/>
  </si>
  <si>
    <t>幼保連携型認定こども園　仙台保育園</t>
    <rPh sb="0" eb="7">
      <t>ヨウホレンケイガタニンテイ</t>
    </rPh>
    <rPh sb="10" eb="11">
      <t>エン</t>
    </rPh>
    <rPh sb="12" eb="14">
      <t>センダイ</t>
    </rPh>
    <rPh sb="14" eb="17">
      <t>ホイクエン</t>
    </rPh>
    <phoneticPr fontId="7"/>
  </si>
  <si>
    <t>認定ろりぽっぷこども園</t>
    <rPh sb="0" eb="2">
      <t>ニンテイ</t>
    </rPh>
    <rPh sb="10" eb="11">
      <t>エン</t>
    </rPh>
    <phoneticPr fontId="7"/>
  </si>
  <si>
    <t>認定こども園くり幼稚園くりっこ保育園</t>
    <rPh sb="0" eb="2">
      <t>ニンテイ</t>
    </rPh>
    <rPh sb="5" eb="6">
      <t>エン</t>
    </rPh>
    <rPh sb="8" eb="11">
      <t>ヨウチエン</t>
    </rPh>
    <rPh sb="15" eb="18">
      <t>ホイクエン</t>
    </rPh>
    <phoneticPr fontId="7"/>
  </si>
  <si>
    <t>認定向山こども園</t>
    <rPh sb="0" eb="2">
      <t>ニンテイ</t>
    </rPh>
    <rPh sb="2" eb="4">
      <t>ムカイヤマ</t>
    </rPh>
    <rPh sb="7" eb="8">
      <t>エン</t>
    </rPh>
    <phoneticPr fontId="7"/>
  </si>
  <si>
    <t>ゆりかご認定こども園</t>
    <rPh sb="4" eb="6">
      <t>ニンテイ</t>
    </rPh>
    <rPh sb="9" eb="10">
      <t>エン</t>
    </rPh>
    <phoneticPr fontId="7"/>
  </si>
  <si>
    <t>西多賀チェリーこども園　</t>
    <rPh sb="0" eb="3">
      <t>ニシタガ</t>
    </rPh>
    <rPh sb="10" eb="11">
      <t>エン</t>
    </rPh>
    <phoneticPr fontId="7"/>
  </si>
  <si>
    <t>太子堂すいせんこども園　</t>
    <rPh sb="0" eb="3">
      <t>タイシドウ</t>
    </rPh>
    <rPh sb="10" eb="11">
      <t>エン</t>
    </rPh>
    <phoneticPr fontId="7"/>
  </si>
  <si>
    <t>太白すぎのここども園　</t>
    <rPh sb="0" eb="2">
      <t>タイハク</t>
    </rPh>
    <rPh sb="9" eb="10">
      <t>エン</t>
    </rPh>
    <phoneticPr fontId="4"/>
  </si>
  <si>
    <t>バンビの森こども園　</t>
    <rPh sb="4" eb="5">
      <t>モリ</t>
    </rPh>
    <rPh sb="8" eb="9">
      <t>エン</t>
    </rPh>
    <phoneticPr fontId="4"/>
  </si>
  <si>
    <t>大野田すぎのここども園</t>
    <rPh sb="0" eb="3">
      <t>オオノダ</t>
    </rPh>
    <rPh sb="10" eb="11">
      <t>エン</t>
    </rPh>
    <phoneticPr fontId="7"/>
  </si>
  <si>
    <t>泉第2チェリーこども園</t>
    <rPh sb="0" eb="1">
      <t>イズミ</t>
    </rPh>
    <rPh sb="1" eb="2">
      <t>ダイ</t>
    </rPh>
    <rPh sb="10" eb="11">
      <t>エン</t>
    </rPh>
    <phoneticPr fontId="7"/>
  </si>
  <si>
    <t>幼保連携型認定こども園　やかまし村　</t>
    <rPh sb="0" eb="2">
      <t>ヨウホ</t>
    </rPh>
    <rPh sb="2" eb="5">
      <t>レンケイガタ</t>
    </rPh>
    <rPh sb="5" eb="7">
      <t>ニンテイ</t>
    </rPh>
    <rPh sb="10" eb="11">
      <t>エン</t>
    </rPh>
    <rPh sb="16" eb="17">
      <t>ムラ</t>
    </rPh>
    <phoneticPr fontId="7"/>
  </si>
  <si>
    <r>
      <t>泉チェリーこども園</t>
    </r>
    <r>
      <rPr>
        <b/>
        <sz val="11"/>
        <rFont val="HGPｺﾞｼｯｸM"/>
        <family val="3"/>
        <charset val="128"/>
      </rPr>
      <t>　</t>
    </r>
    <rPh sb="0" eb="1">
      <t>イズミ</t>
    </rPh>
    <rPh sb="8" eb="9">
      <t>エン</t>
    </rPh>
    <phoneticPr fontId="7"/>
  </si>
  <si>
    <t>寺岡すいせんこども園　</t>
    <rPh sb="0" eb="2">
      <t>テラオカ</t>
    </rPh>
    <rPh sb="9" eb="10">
      <t>エン</t>
    </rPh>
    <phoneticPr fontId="7"/>
  </si>
  <si>
    <t>学校法人秀志学園　幼保連携型認定こども園　泉の杜幼稚園</t>
    <rPh sb="0" eb="2">
      <t>ガッコウ</t>
    </rPh>
    <rPh sb="2" eb="4">
      <t>ホウジン</t>
    </rPh>
    <rPh sb="4" eb="6">
      <t>ヒデシ</t>
    </rPh>
    <rPh sb="6" eb="8">
      <t>ガクエン</t>
    </rPh>
    <rPh sb="9" eb="11">
      <t>ヨウホ</t>
    </rPh>
    <rPh sb="11" eb="14">
      <t>レンケイガタ</t>
    </rPh>
    <rPh sb="14" eb="16">
      <t>ニンテイ</t>
    </rPh>
    <rPh sb="19" eb="20">
      <t>エン</t>
    </rPh>
    <rPh sb="21" eb="22">
      <t>イズミ</t>
    </rPh>
    <rPh sb="23" eb="24">
      <t>モリ</t>
    </rPh>
    <rPh sb="24" eb="27">
      <t>ヨウチエン</t>
    </rPh>
    <phoneticPr fontId="4"/>
  </si>
  <si>
    <t>幼保連携型認定こども園　高森サーラこども園　</t>
    <rPh sb="0" eb="2">
      <t>ヨウホ</t>
    </rPh>
    <rPh sb="2" eb="7">
      <t>レンケイガタニンテイ</t>
    </rPh>
    <rPh sb="10" eb="11">
      <t>エン</t>
    </rPh>
    <rPh sb="12" eb="14">
      <t>タカモリ</t>
    </rPh>
    <rPh sb="20" eb="21">
      <t>エン</t>
    </rPh>
    <phoneticPr fontId="4"/>
  </si>
  <si>
    <t>社会福祉法人一寿会　住吉台こども園</t>
    <rPh sb="0" eb="4">
      <t>シャカイフクシ</t>
    </rPh>
    <rPh sb="4" eb="6">
      <t>ホウジン</t>
    </rPh>
    <rPh sb="6" eb="7">
      <t>イチ</t>
    </rPh>
    <rPh sb="7" eb="8">
      <t>ジュ</t>
    </rPh>
    <rPh sb="8" eb="9">
      <t>カイ</t>
    </rPh>
    <rPh sb="10" eb="11">
      <t>スミ</t>
    </rPh>
    <rPh sb="11" eb="12">
      <t>ヨシ</t>
    </rPh>
    <rPh sb="12" eb="13">
      <t>ダイ</t>
    </rPh>
    <rPh sb="16" eb="17">
      <t>エン</t>
    </rPh>
    <phoneticPr fontId="7"/>
  </si>
  <si>
    <t>社会福祉法人一寿会　長命ヶ丘つくしこども園</t>
    <rPh sb="0" eb="2">
      <t>シャカイ</t>
    </rPh>
    <rPh sb="2" eb="4">
      <t>フクシ</t>
    </rPh>
    <rPh sb="4" eb="6">
      <t>ホウジン</t>
    </rPh>
    <rPh sb="6" eb="7">
      <t>イチ</t>
    </rPh>
    <rPh sb="7" eb="8">
      <t>ジュ</t>
    </rPh>
    <rPh sb="8" eb="9">
      <t>カイ</t>
    </rPh>
    <rPh sb="10" eb="14">
      <t>チョウメイガオカ</t>
    </rPh>
    <rPh sb="20" eb="21">
      <t>エン</t>
    </rPh>
    <phoneticPr fontId="7"/>
  </si>
  <si>
    <t>栗生あおばこども園</t>
    <rPh sb="0" eb="2">
      <t>クリュウ</t>
    </rPh>
    <rPh sb="8" eb="9">
      <t>エン</t>
    </rPh>
    <phoneticPr fontId="7"/>
  </si>
  <si>
    <t>幼稚園型認定こども園</t>
    <rPh sb="0" eb="3">
      <t>ヨウチエン</t>
    </rPh>
    <rPh sb="3" eb="4">
      <t>ガタ</t>
    </rPh>
    <rPh sb="4" eb="6">
      <t>ニンテイ</t>
    </rPh>
    <rPh sb="9" eb="10">
      <t>エン</t>
    </rPh>
    <phoneticPr fontId="4"/>
  </si>
  <si>
    <t>認定こども園　仙台YMCA幼稚園</t>
    <rPh sb="0" eb="2">
      <t>ニンテイ</t>
    </rPh>
    <rPh sb="5" eb="6">
      <t>エン</t>
    </rPh>
    <rPh sb="7" eb="9">
      <t>センダイ</t>
    </rPh>
    <rPh sb="13" eb="16">
      <t>ヨウチエン</t>
    </rPh>
    <phoneticPr fontId="7"/>
  </si>
  <si>
    <t>認定こども園　旭ヶ丘幼稚園</t>
    <rPh sb="0" eb="2">
      <t>ニンテイ</t>
    </rPh>
    <rPh sb="5" eb="6">
      <t>エン</t>
    </rPh>
    <rPh sb="7" eb="8">
      <t>アサヒ</t>
    </rPh>
    <rPh sb="10" eb="13">
      <t>ヨウチエン</t>
    </rPh>
    <phoneticPr fontId="7"/>
  </si>
  <si>
    <t>認定こども園　東仙台幼稚園</t>
    <rPh sb="0" eb="2">
      <t>ニンテイ</t>
    </rPh>
    <rPh sb="5" eb="6">
      <t>エン</t>
    </rPh>
    <rPh sb="7" eb="8">
      <t>ヒガシ</t>
    </rPh>
    <rPh sb="8" eb="10">
      <t>センダイ</t>
    </rPh>
    <rPh sb="10" eb="13">
      <t>ヨウチエン</t>
    </rPh>
    <phoneticPr fontId="4"/>
  </si>
  <si>
    <t>上田子幼稚園</t>
    <rPh sb="0" eb="1">
      <t>カミ</t>
    </rPh>
    <rPh sb="1" eb="3">
      <t>タゴ</t>
    </rPh>
    <rPh sb="3" eb="6">
      <t>ヨウチエン</t>
    </rPh>
    <phoneticPr fontId="7"/>
  </si>
  <si>
    <t>認定こども園　るり幼稚園</t>
    <rPh sb="0" eb="2">
      <t>ニンテイ</t>
    </rPh>
    <rPh sb="5" eb="6">
      <t>エン</t>
    </rPh>
    <rPh sb="9" eb="12">
      <t>ヨウチエン</t>
    </rPh>
    <phoneticPr fontId="4"/>
  </si>
  <si>
    <t xml:space="preserve">幼稚園型認定こども園 聖ウルスラ学院英智幼稚園 </t>
    <rPh sb="0" eb="3">
      <t>ヨウチエン</t>
    </rPh>
    <rPh sb="3" eb="4">
      <t>ガタ</t>
    </rPh>
    <phoneticPr fontId="7"/>
  </si>
  <si>
    <t>認定こども園ドリーム幼稚園</t>
    <rPh sb="0" eb="2">
      <t>ニンテイ</t>
    </rPh>
    <rPh sb="5" eb="6">
      <t>エン</t>
    </rPh>
    <rPh sb="10" eb="13">
      <t>ヨウチエン</t>
    </rPh>
    <phoneticPr fontId="69"/>
  </si>
  <si>
    <t>学校法人七郷学園　幼稚園型認定こども園 七郷こども園</t>
    <rPh sb="0" eb="2">
      <t>ガッコウ</t>
    </rPh>
    <rPh sb="2" eb="4">
      <t>ホウジン</t>
    </rPh>
    <rPh sb="4" eb="6">
      <t>シチゴウ</t>
    </rPh>
    <rPh sb="6" eb="8">
      <t>ガクエン</t>
    </rPh>
    <rPh sb="9" eb="12">
      <t>ヨウチエン</t>
    </rPh>
    <rPh sb="12" eb="13">
      <t>ガタ</t>
    </rPh>
    <rPh sb="13" eb="15">
      <t>ニンテイ</t>
    </rPh>
    <rPh sb="18" eb="19">
      <t>エン</t>
    </rPh>
    <rPh sb="20" eb="22">
      <t>シチゴウ</t>
    </rPh>
    <rPh sb="25" eb="26">
      <t>エン</t>
    </rPh>
    <phoneticPr fontId="69"/>
  </si>
  <si>
    <t>幼稚園型認定こども園　若竹幼稚園</t>
    <rPh sb="0" eb="3">
      <t>ヨウチエン</t>
    </rPh>
    <rPh sb="3" eb="4">
      <t>ガタ</t>
    </rPh>
    <rPh sb="4" eb="6">
      <t>ニンテイ</t>
    </rPh>
    <rPh sb="9" eb="10">
      <t>エン</t>
    </rPh>
    <rPh sb="11" eb="13">
      <t>ワカタケ</t>
    </rPh>
    <rPh sb="13" eb="16">
      <t>ヨウチエン</t>
    </rPh>
    <phoneticPr fontId="7"/>
  </si>
  <si>
    <t>泉第二幼稚園</t>
    <rPh sb="0" eb="1">
      <t>イズミ</t>
    </rPh>
    <rPh sb="1" eb="3">
      <t>ダイニ</t>
    </rPh>
    <rPh sb="3" eb="6">
      <t>ヨウチエン</t>
    </rPh>
    <phoneticPr fontId="7"/>
  </si>
  <si>
    <t>ねのしろいし幼稚園</t>
    <rPh sb="6" eb="9">
      <t>ヨウチエン</t>
    </rPh>
    <phoneticPr fontId="7"/>
  </si>
  <si>
    <t>幼稚園型認定こども園　こどもの国幼稚園</t>
    <rPh sb="0" eb="3">
      <t>ヨウチエン</t>
    </rPh>
    <rPh sb="3" eb="4">
      <t>ガタ</t>
    </rPh>
    <rPh sb="4" eb="6">
      <t>ニンテイ</t>
    </rPh>
    <rPh sb="9" eb="10">
      <t>エン</t>
    </rPh>
    <rPh sb="15" eb="16">
      <t>クニ</t>
    </rPh>
    <rPh sb="16" eb="19">
      <t>ヨウチエン</t>
    </rPh>
    <phoneticPr fontId="69"/>
  </si>
  <si>
    <t>認定こども園友愛幼稚園</t>
    <rPh sb="0" eb="2">
      <t>ニンテイ</t>
    </rPh>
    <rPh sb="5" eb="6">
      <t>エン</t>
    </rPh>
    <rPh sb="6" eb="8">
      <t>ユウアイ</t>
    </rPh>
    <rPh sb="8" eb="11">
      <t>ヨウチエン</t>
    </rPh>
    <phoneticPr fontId="7"/>
  </si>
  <si>
    <t>保育所型認定こども園</t>
    <rPh sb="0" eb="2">
      <t>ホイク</t>
    </rPh>
    <rPh sb="2" eb="3">
      <t>ショ</t>
    </rPh>
    <rPh sb="3" eb="4">
      <t>ガタ</t>
    </rPh>
    <rPh sb="4" eb="6">
      <t>ニンテイ</t>
    </rPh>
    <rPh sb="9" eb="10">
      <t>エン</t>
    </rPh>
    <phoneticPr fontId="4"/>
  </si>
  <si>
    <t>みのりこども園</t>
    <rPh sb="6" eb="7">
      <t>エン</t>
    </rPh>
    <phoneticPr fontId="7"/>
  </si>
  <si>
    <t>認定こども園　TOBINOKO</t>
    <rPh sb="0" eb="2">
      <t>ニンテイ</t>
    </rPh>
    <rPh sb="5" eb="6">
      <t>エン</t>
    </rPh>
    <phoneticPr fontId="7"/>
  </si>
  <si>
    <t>仙台らぴあこども園</t>
    <rPh sb="0" eb="2">
      <t>センダイ</t>
    </rPh>
    <rPh sb="8" eb="9">
      <t>エン</t>
    </rPh>
    <phoneticPr fontId="7"/>
  </si>
  <si>
    <t>ロリポップクラブマザリーズ電力ビル園</t>
    <rPh sb="13" eb="15">
      <t>デンリョク</t>
    </rPh>
    <rPh sb="17" eb="18">
      <t>エン</t>
    </rPh>
    <phoneticPr fontId="11"/>
  </si>
  <si>
    <t>認定こども園 八幡こばと園</t>
    <rPh sb="7" eb="9">
      <t>ヤハタ</t>
    </rPh>
    <rPh sb="12" eb="13">
      <t>エン</t>
    </rPh>
    <phoneticPr fontId="69"/>
  </si>
  <si>
    <t>ますえの森どうわこども園　</t>
    <rPh sb="4" eb="5">
      <t>モリ</t>
    </rPh>
    <rPh sb="11" eb="12">
      <t>エン</t>
    </rPh>
    <phoneticPr fontId="7"/>
  </si>
  <si>
    <t>ちゃいるどらんど岩切こども園</t>
    <rPh sb="8" eb="10">
      <t>イワキリ</t>
    </rPh>
    <rPh sb="13" eb="14">
      <t>エン</t>
    </rPh>
    <phoneticPr fontId="4"/>
  </si>
  <si>
    <t>認定こども園 れいんぼーなーさりー原ノ町館</t>
    <rPh sb="0" eb="2">
      <t>ニンテイ</t>
    </rPh>
    <rPh sb="5" eb="6">
      <t>エン</t>
    </rPh>
    <phoneticPr fontId="7"/>
  </si>
  <si>
    <t>ミッキー榴岡公園前こども園</t>
    <rPh sb="8" eb="9">
      <t>マエ</t>
    </rPh>
    <phoneticPr fontId="7"/>
  </si>
  <si>
    <t>認定こども園れいんぼーなーさりー田子館</t>
    <rPh sb="0" eb="2">
      <t>ニンテイ</t>
    </rPh>
    <rPh sb="5" eb="6">
      <t>エン</t>
    </rPh>
    <phoneticPr fontId="7"/>
  </si>
  <si>
    <t>小田原ことりのうたこども園</t>
  </si>
  <si>
    <t>ありすの国こども園</t>
    <rPh sb="4" eb="5">
      <t>クニ</t>
    </rPh>
    <rPh sb="8" eb="9">
      <t>エン</t>
    </rPh>
    <phoneticPr fontId="7"/>
  </si>
  <si>
    <t>認定こども園 新田こばと園</t>
    <rPh sb="7" eb="9">
      <t>シンデン</t>
    </rPh>
    <rPh sb="12" eb="13">
      <t>エン</t>
    </rPh>
    <phoneticPr fontId="69"/>
  </si>
  <si>
    <t>アスク小鶴新田こども園</t>
    <rPh sb="3" eb="4">
      <t>チイ</t>
    </rPh>
    <rPh sb="4" eb="5">
      <t>ツル</t>
    </rPh>
    <rPh sb="5" eb="7">
      <t>シンデン</t>
    </rPh>
    <rPh sb="10" eb="11">
      <t>エン</t>
    </rPh>
    <phoneticPr fontId="69"/>
  </si>
  <si>
    <t>つばめこども園</t>
    <rPh sb="6" eb="7">
      <t>エン</t>
    </rPh>
    <phoneticPr fontId="69"/>
  </si>
  <si>
    <t>ちゃいるどらんど荒井こども園</t>
    <rPh sb="8" eb="10">
      <t>アライ</t>
    </rPh>
    <rPh sb="13" eb="14">
      <t>エン</t>
    </rPh>
    <phoneticPr fontId="4"/>
  </si>
  <si>
    <t>六丁の目マザーグースこども園</t>
    <rPh sb="0" eb="2">
      <t>ロクチョウ</t>
    </rPh>
    <rPh sb="3" eb="4">
      <t>メ</t>
    </rPh>
    <rPh sb="13" eb="14">
      <t>エン</t>
    </rPh>
    <phoneticPr fontId="7"/>
  </si>
  <si>
    <t>あっぷる荒井こども園</t>
    <rPh sb="4" eb="6">
      <t>アライ</t>
    </rPh>
    <rPh sb="9" eb="10">
      <t>エン</t>
    </rPh>
    <phoneticPr fontId="7"/>
  </si>
  <si>
    <t>ロリポップクラブマザリーズ柳生</t>
    <rPh sb="13" eb="15">
      <t>ヤギュウ</t>
    </rPh>
    <phoneticPr fontId="11"/>
  </si>
  <si>
    <t>八木山あおばこども園</t>
    <rPh sb="0" eb="3">
      <t>ヤギヤマ</t>
    </rPh>
    <rPh sb="9" eb="10">
      <t>エン</t>
    </rPh>
    <phoneticPr fontId="69"/>
  </si>
  <si>
    <t>アスク長町南こども園</t>
    <rPh sb="3" eb="5">
      <t>ナガマチ</t>
    </rPh>
    <rPh sb="5" eb="6">
      <t>ミナミ</t>
    </rPh>
    <rPh sb="9" eb="10">
      <t>エン</t>
    </rPh>
    <phoneticPr fontId="69"/>
  </si>
  <si>
    <t>鶴が丘マミーこども園</t>
    <rPh sb="0" eb="1">
      <t>ツル</t>
    </rPh>
    <rPh sb="2" eb="3">
      <t>オカ</t>
    </rPh>
    <rPh sb="9" eb="10">
      <t>エン</t>
    </rPh>
    <phoneticPr fontId="7"/>
  </si>
  <si>
    <t>ぷりえ～る南中山認定こども園</t>
    <rPh sb="8" eb="10">
      <t>ニンテイ</t>
    </rPh>
    <phoneticPr fontId="7"/>
  </si>
  <si>
    <t>あっぷる愛子こども園</t>
    <rPh sb="4" eb="6">
      <t>アヤシ</t>
    </rPh>
    <rPh sb="9" eb="10">
      <t>エン</t>
    </rPh>
    <phoneticPr fontId="7"/>
  </si>
  <si>
    <t>聖クリストファ幼稚園</t>
    <rPh sb="0" eb="1">
      <t>セイ</t>
    </rPh>
    <rPh sb="7" eb="10">
      <t>ヨウチエン</t>
    </rPh>
    <phoneticPr fontId="71"/>
  </si>
  <si>
    <t>仙台バプテスト教会幼稚園</t>
    <rPh sb="0" eb="2">
      <t>センダイ</t>
    </rPh>
    <rPh sb="7" eb="9">
      <t>キョウカイ</t>
    </rPh>
    <rPh sb="9" eb="12">
      <t>ヨウチエン</t>
    </rPh>
    <phoneticPr fontId="71"/>
  </si>
  <si>
    <t>双葉幼稚園</t>
    <rPh sb="0" eb="2">
      <t>フタバ</t>
    </rPh>
    <rPh sb="2" eb="5">
      <t>ヨ</t>
    </rPh>
    <phoneticPr fontId="70"/>
  </si>
  <si>
    <t>ふたばバンビ幼稚園</t>
    <rPh sb="6" eb="9">
      <t>ヨ</t>
    </rPh>
    <phoneticPr fontId="70"/>
  </si>
  <si>
    <t>わかくさ幼稚園</t>
    <rPh sb="4" eb="7">
      <t>ヨ</t>
    </rPh>
    <phoneticPr fontId="70"/>
  </si>
  <si>
    <t>聖ドミニコ学院幼稚園</t>
    <rPh sb="0" eb="1">
      <t>セイ</t>
    </rPh>
    <rPh sb="5" eb="7">
      <t>ガクイン</t>
    </rPh>
    <rPh sb="7" eb="10">
      <t>ヨ</t>
    </rPh>
    <phoneticPr fontId="70"/>
  </si>
  <si>
    <t>聖ドミニコ学院北仙台幼稚園</t>
    <rPh sb="0" eb="1">
      <t>セイ</t>
    </rPh>
    <rPh sb="5" eb="7">
      <t>ガクイン</t>
    </rPh>
    <rPh sb="7" eb="10">
      <t>キタセンダイ</t>
    </rPh>
    <rPh sb="10" eb="13">
      <t>ヨ</t>
    </rPh>
    <phoneticPr fontId="70"/>
  </si>
  <si>
    <t>おたまや幼稚園</t>
    <rPh sb="4" eb="7">
      <t>ヨ</t>
    </rPh>
    <phoneticPr fontId="70"/>
  </si>
  <si>
    <t>しらとり幼稚園</t>
    <rPh sb="4" eb="7">
      <t>ヨ</t>
    </rPh>
    <phoneticPr fontId="71"/>
  </si>
  <si>
    <t>ふくむろ幼稚園</t>
    <rPh sb="4" eb="7">
      <t>ヨ</t>
    </rPh>
    <phoneticPr fontId="71"/>
  </si>
  <si>
    <t>はなぶさ幼稚園</t>
    <rPh sb="4" eb="7">
      <t>ヨ</t>
    </rPh>
    <phoneticPr fontId="71"/>
  </si>
  <si>
    <t>東岡幼稚園</t>
    <rPh sb="0" eb="1">
      <t>トウ</t>
    </rPh>
    <rPh sb="1" eb="2">
      <t>オカ</t>
    </rPh>
    <rPh sb="2" eb="5">
      <t>ヨ</t>
    </rPh>
    <phoneticPr fontId="70"/>
  </si>
  <si>
    <t>なかの幼稚園</t>
    <rPh sb="3" eb="6">
      <t>ヨ</t>
    </rPh>
    <phoneticPr fontId="70"/>
  </si>
  <si>
    <t>あけぼの幼稚園</t>
    <rPh sb="4" eb="7">
      <t>ヨ</t>
    </rPh>
    <phoneticPr fontId="70"/>
  </si>
  <si>
    <t>みやぎ幼稚園</t>
    <rPh sb="3" eb="6">
      <t>ヨ</t>
    </rPh>
    <phoneticPr fontId="70"/>
  </si>
  <si>
    <t>エコールノワール幼稚園</t>
    <rPh sb="8" eb="11">
      <t>ヨウチエン</t>
    </rPh>
    <phoneticPr fontId="71"/>
  </si>
  <si>
    <t>やまと幼稚園</t>
    <rPh sb="3" eb="6">
      <t>ヨウチエン</t>
    </rPh>
    <phoneticPr fontId="71"/>
  </si>
  <si>
    <t>小さき花幼稚園</t>
    <rPh sb="0" eb="1">
      <t>チイ</t>
    </rPh>
    <rPh sb="3" eb="4">
      <t>ハナ</t>
    </rPh>
    <rPh sb="4" eb="7">
      <t>ヨ</t>
    </rPh>
    <phoneticPr fontId="71"/>
  </si>
  <si>
    <t>若林幼稚園</t>
    <rPh sb="0" eb="2">
      <t>ワカバヤシ</t>
    </rPh>
    <rPh sb="2" eb="5">
      <t>ヨ</t>
    </rPh>
    <phoneticPr fontId="71"/>
  </si>
  <si>
    <t>古城幼稚園</t>
    <rPh sb="0" eb="1">
      <t>フル</t>
    </rPh>
    <rPh sb="1" eb="2">
      <t>シロ</t>
    </rPh>
    <rPh sb="2" eb="5">
      <t>ヨ</t>
    </rPh>
    <phoneticPr fontId="71"/>
  </si>
  <si>
    <t>六郷幼稚園</t>
    <rPh sb="0" eb="2">
      <t>ロクゴウ</t>
    </rPh>
    <rPh sb="2" eb="5">
      <t>ヨ</t>
    </rPh>
    <phoneticPr fontId="70"/>
  </si>
  <si>
    <t>聖ルカ幼稚園</t>
    <rPh sb="0" eb="1">
      <t>セイ</t>
    </rPh>
    <rPh sb="3" eb="6">
      <t>ヨウチエン</t>
    </rPh>
    <phoneticPr fontId="71"/>
  </si>
  <si>
    <t>太陽幼稚園</t>
    <rPh sb="0" eb="2">
      <t>タイヨウ</t>
    </rPh>
    <rPh sb="2" eb="5">
      <t>ヨウチエン</t>
    </rPh>
    <phoneticPr fontId="71"/>
  </si>
  <si>
    <t>中田幼稚園</t>
    <rPh sb="0" eb="2">
      <t>ナカタ</t>
    </rPh>
    <rPh sb="2" eb="5">
      <t>ヨウチエン</t>
    </rPh>
    <phoneticPr fontId="71"/>
  </si>
  <si>
    <t>八木山カトリック幼稚園</t>
    <rPh sb="0" eb="3">
      <t>ヤギヤマ</t>
    </rPh>
    <rPh sb="8" eb="11">
      <t>ヨ</t>
    </rPh>
    <phoneticPr fontId="71"/>
  </si>
  <si>
    <t>東北生活文化大学短期大学部附属　ますみ幼稚園</t>
    <rPh sb="0" eb="2">
      <t>トウホク</t>
    </rPh>
    <rPh sb="2" eb="4">
      <t>セイカツ</t>
    </rPh>
    <rPh sb="4" eb="6">
      <t>ブンカ</t>
    </rPh>
    <rPh sb="6" eb="8">
      <t>ダイガク</t>
    </rPh>
    <rPh sb="8" eb="11">
      <t>タンキダイ</t>
    </rPh>
    <rPh sb="11" eb="13">
      <t>ガクブ</t>
    </rPh>
    <rPh sb="13" eb="15">
      <t>フゾク</t>
    </rPh>
    <rPh sb="19" eb="22">
      <t>ヨウチエン</t>
    </rPh>
    <phoneticPr fontId="70"/>
  </si>
  <si>
    <t>茂庭幼稚園</t>
    <rPh sb="0" eb="2">
      <t>モニワ</t>
    </rPh>
    <rPh sb="2" eb="5">
      <t>ヨ</t>
    </rPh>
    <phoneticPr fontId="70"/>
  </si>
  <si>
    <t>ふたばエンゼル幼稚園</t>
    <rPh sb="7" eb="10">
      <t>ヨ</t>
    </rPh>
    <phoneticPr fontId="70"/>
  </si>
  <si>
    <t>ふたばハイジ幼稚園</t>
    <rPh sb="6" eb="9">
      <t>ヨ</t>
    </rPh>
    <phoneticPr fontId="70"/>
  </si>
  <si>
    <t>大沢幼稚園</t>
    <rPh sb="0" eb="2">
      <t>オオサワ</t>
    </rPh>
    <rPh sb="2" eb="5">
      <t>ヨ</t>
    </rPh>
    <phoneticPr fontId="70"/>
  </si>
  <si>
    <t>幼保連携型認定こども園　泉ヶ丘幼稚園・アルル保育園</t>
    <rPh sb="0" eb="1">
      <t>ヨウ</t>
    </rPh>
    <rPh sb="1" eb="2">
      <t>ホ</t>
    </rPh>
    <rPh sb="2" eb="5">
      <t>レンケイガタ</t>
    </rPh>
    <rPh sb="5" eb="7">
      <t>ニンテイ</t>
    </rPh>
    <rPh sb="10" eb="11">
      <t>エン</t>
    </rPh>
    <rPh sb="12" eb="15">
      <t>イズミガオカ</t>
    </rPh>
    <rPh sb="15" eb="18">
      <t>ヨウチエン</t>
    </rPh>
    <rPh sb="22" eb="25">
      <t>ホイクエン</t>
    </rPh>
    <phoneticPr fontId="70"/>
  </si>
  <si>
    <t>福聚幼稚園</t>
    <rPh sb="0" eb="2">
      <t>フクジュ</t>
    </rPh>
    <rPh sb="2" eb="5">
      <t>ヨウチエン</t>
    </rPh>
    <phoneticPr fontId="70"/>
  </si>
  <si>
    <t>認定こども園ドリーム幼稚園</t>
    <rPh sb="0" eb="2">
      <t>ニンテイ</t>
    </rPh>
    <rPh sb="5" eb="6">
      <t>エン</t>
    </rPh>
    <rPh sb="10" eb="13">
      <t>ヨウチエン</t>
    </rPh>
    <phoneticPr fontId="72"/>
  </si>
  <si>
    <t>仙台市若林区下飯田字築道11</t>
    <rPh sb="0" eb="3">
      <t>センダイシ</t>
    </rPh>
    <rPh sb="3" eb="6">
      <t>ワカバヤシク</t>
    </rPh>
    <rPh sb="6" eb="7">
      <t>シモ</t>
    </rPh>
    <rPh sb="7" eb="9">
      <t>イイダ</t>
    </rPh>
    <rPh sb="9" eb="10">
      <t>アザ</t>
    </rPh>
    <rPh sb="10" eb="12">
      <t>ツイドウ</t>
    </rPh>
    <phoneticPr fontId="35"/>
  </si>
  <si>
    <t>学校法人七郷学園　幼稚園型認定こども園 七郷こども園</t>
    <rPh sb="0" eb="2">
      <t>ガッコウ</t>
    </rPh>
    <rPh sb="2" eb="4">
      <t>ホウジン</t>
    </rPh>
    <rPh sb="4" eb="6">
      <t>シチゴウ</t>
    </rPh>
    <rPh sb="6" eb="8">
      <t>ガクエン</t>
    </rPh>
    <rPh sb="9" eb="12">
      <t>ヨウチエン</t>
    </rPh>
    <rPh sb="12" eb="13">
      <t>ガタ</t>
    </rPh>
    <rPh sb="13" eb="15">
      <t>ニンテイ</t>
    </rPh>
    <rPh sb="18" eb="19">
      <t>エン</t>
    </rPh>
    <rPh sb="20" eb="22">
      <t>シチゴウ</t>
    </rPh>
    <rPh sb="25" eb="26">
      <t>エン</t>
    </rPh>
    <phoneticPr fontId="72"/>
  </si>
  <si>
    <t>幼稚園型認定こども園　こどもの国幼稚園</t>
    <rPh sb="0" eb="3">
      <t>ヨウチエン</t>
    </rPh>
    <rPh sb="3" eb="4">
      <t>ガタ</t>
    </rPh>
    <rPh sb="4" eb="6">
      <t>ニンテイ</t>
    </rPh>
    <rPh sb="9" eb="10">
      <t>エン</t>
    </rPh>
    <rPh sb="15" eb="16">
      <t>クニ</t>
    </rPh>
    <rPh sb="16" eb="19">
      <t>ヨウチエン</t>
    </rPh>
    <phoneticPr fontId="72"/>
  </si>
  <si>
    <t>認定こども園 八幡こばと園</t>
    <rPh sb="7" eb="9">
      <t>ヤハタ</t>
    </rPh>
    <rPh sb="12" eb="13">
      <t>エン</t>
    </rPh>
    <phoneticPr fontId="72"/>
  </si>
  <si>
    <t>仙台市青葉区昭和町4-11</t>
    <rPh sb="0" eb="3">
      <t>センダイシ</t>
    </rPh>
    <rPh sb="3" eb="6">
      <t>アオバク</t>
    </rPh>
    <rPh sb="6" eb="9">
      <t>ショウワマチ</t>
    </rPh>
    <phoneticPr fontId="35"/>
  </si>
  <si>
    <t>認定こども園 新田こばと園</t>
    <rPh sb="7" eb="9">
      <t>シンデン</t>
    </rPh>
    <rPh sb="12" eb="13">
      <t>エン</t>
    </rPh>
    <phoneticPr fontId="72"/>
  </si>
  <si>
    <t>アスク小鶴新田こども園</t>
    <rPh sb="3" eb="4">
      <t>チイ</t>
    </rPh>
    <rPh sb="4" eb="5">
      <t>ツル</t>
    </rPh>
    <rPh sb="5" eb="7">
      <t>シンデン</t>
    </rPh>
    <rPh sb="10" eb="11">
      <t>エン</t>
    </rPh>
    <phoneticPr fontId="72"/>
  </si>
  <si>
    <t>愛知県名古屋市東区葵3-15-31</t>
    <rPh sb="0" eb="3">
      <t>アイチケン</t>
    </rPh>
    <rPh sb="3" eb="7">
      <t>ナゴヤシ</t>
    </rPh>
    <rPh sb="7" eb="9">
      <t>ヒガシク</t>
    </rPh>
    <rPh sb="9" eb="10">
      <t>アオイ</t>
    </rPh>
    <phoneticPr fontId="35"/>
  </si>
  <si>
    <t>つばめこども園</t>
    <rPh sb="6" eb="7">
      <t>エン</t>
    </rPh>
    <phoneticPr fontId="72"/>
  </si>
  <si>
    <t>仙台市青葉区芋沢字畑前北62</t>
    <rPh sb="0" eb="3">
      <t>センダイシ</t>
    </rPh>
    <rPh sb="3" eb="6">
      <t>アオバク</t>
    </rPh>
    <rPh sb="6" eb="7">
      <t>イモ</t>
    </rPh>
    <rPh sb="7" eb="8">
      <t>サワ</t>
    </rPh>
    <rPh sb="8" eb="9">
      <t>アザ</t>
    </rPh>
    <rPh sb="9" eb="10">
      <t>ハタケ</t>
    </rPh>
    <rPh sb="10" eb="11">
      <t>マエ</t>
    </rPh>
    <rPh sb="11" eb="12">
      <t>キタ</t>
    </rPh>
    <phoneticPr fontId="35"/>
  </si>
  <si>
    <t>仙台ちびっこひろばこども園</t>
    <phoneticPr fontId="7"/>
  </si>
  <si>
    <t>ぷらざこども園長町</t>
    <phoneticPr fontId="70"/>
  </si>
  <si>
    <t>仙台市若林区土樋104</t>
    <rPh sb="0" eb="3">
      <t>センダイシ</t>
    </rPh>
    <rPh sb="3" eb="6">
      <t>ワカバヤシク</t>
    </rPh>
    <rPh sb="6" eb="7">
      <t>ツチ</t>
    </rPh>
    <rPh sb="7" eb="8">
      <t>トイ</t>
    </rPh>
    <phoneticPr fontId="35"/>
  </si>
  <si>
    <t>ロリポップクラブマザリーズ柳生</t>
    <rPh sb="13" eb="15">
      <t>ヤギュウ</t>
    </rPh>
    <phoneticPr fontId="7"/>
  </si>
  <si>
    <t>八木山あおばこども園</t>
    <rPh sb="0" eb="3">
      <t>ヤギヤマ</t>
    </rPh>
    <rPh sb="9" eb="10">
      <t>エン</t>
    </rPh>
    <phoneticPr fontId="72"/>
  </si>
  <si>
    <t>アスク長町南こども園</t>
    <rPh sb="3" eb="5">
      <t>ナガマチ</t>
    </rPh>
    <rPh sb="5" eb="6">
      <t>ミナミ</t>
    </rPh>
    <rPh sb="9" eb="10">
      <t>エン</t>
    </rPh>
    <phoneticPr fontId="7"/>
  </si>
  <si>
    <t>ミッキー泉中央こども園</t>
    <phoneticPr fontId="7"/>
  </si>
  <si>
    <t>泉すぎのここども園</t>
    <phoneticPr fontId="72"/>
  </si>
  <si>
    <t>そらのここども園</t>
    <phoneticPr fontId="72"/>
  </si>
  <si>
    <t>仙台市泉区東黒松19-34</t>
    <rPh sb="0" eb="3">
      <t>センダイシ</t>
    </rPh>
    <rPh sb="3" eb="5">
      <t>イズミク</t>
    </rPh>
    <rPh sb="5" eb="8">
      <t>ヒガシクロマツ</t>
    </rPh>
    <phoneticPr fontId="35"/>
  </si>
  <si>
    <t>ミッキー八乙女中央こども園</t>
    <phoneticPr fontId="72"/>
  </si>
  <si>
    <t>まつもりこども園</t>
    <phoneticPr fontId="4"/>
  </si>
  <si>
    <t>仙台市泉区松森字中道10</t>
    <rPh sb="0" eb="3">
      <t>センダイシ</t>
    </rPh>
    <rPh sb="3" eb="5">
      <t>イズミク</t>
    </rPh>
    <rPh sb="5" eb="7">
      <t>マツモリ</t>
    </rPh>
    <rPh sb="7" eb="8">
      <t>アザ</t>
    </rPh>
    <rPh sb="8" eb="10">
      <t>ナカミチ</t>
    </rPh>
    <phoneticPr fontId="35"/>
  </si>
  <si>
    <t>ミッキー八乙女こども園</t>
    <phoneticPr fontId="7"/>
  </si>
  <si>
    <t>社会福祉法人　未来福祉会</t>
    <rPh sb="0" eb="2">
      <t>シャカイ</t>
    </rPh>
    <rPh sb="2" eb="4">
      <t>フクシ</t>
    </rPh>
    <rPh sb="4" eb="6">
      <t>ホウジン</t>
    </rPh>
    <rPh sb="7" eb="9">
      <t>ミライ</t>
    </rPh>
    <rPh sb="9" eb="11">
      <t>フクシ</t>
    </rPh>
    <rPh sb="11" eb="12">
      <t>カイ</t>
    </rPh>
    <phoneticPr fontId="4"/>
  </si>
  <si>
    <t>仙台市青葉区中山八丁目12-15</t>
    <rPh sb="8" eb="11">
      <t>ハッチョウメ</t>
    </rPh>
    <phoneticPr fontId="4"/>
  </si>
  <si>
    <t>仙台市青葉区中山吉成二丁目2-27</t>
    <rPh sb="10" eb="13">
      <t>ニチョウメ</t>
    </rPh>
    <phoneticPr fontId="4"/>
  </si>
  <si>
    <t>仙台市青葉区角五郎二丁目2-14</t>
    <rPh sb="9" eb="12">
      <t>ニチョウメ</t>
    </rPh>
    <phoneticPr fontId="4"/>
  </si>
  <si>
    <t>仙台市青葉区霊屋下23-5</t>
    <phoneticPr fontId="4"/>
  </si>
  <si>
    <t>仙台市宮城野区小鶴一丁目9-20</t>
    <rPh sb="9" eb="12">
      <t>イッチョウメ</t>
    </rPh>
    <phoneticPr fontId="4"/>
  </si>
  <si>
    <t>仙台市宮城野区原町二丁目1-66</t>
    <rPh sb="9" eb="12">
      <t>ニチョウメ</t>
    </rPh>
    <phoneticPr fontId="4"/>
  </si>
  <si>
    <t>仙台市宮城野区中野字阿弥陀堂39</t>
    <phoneticPr fontId="4"/>
  </si>
  <si>
    <t>仙台市宮城野区高砂一丁目7-1</t>
    <rPh sb="9" eb="12">
      <t>イッチョウメ</t>
    </rPh>
    <phoneticPr fontId="4"/>
  </si>
  <si>
    <t>仙台市宮城野区幸町二丁目9-25</t>
    <rPh sb="9" eb="12">
      <t>ニチョウメ</t>
    </rPh>
    <phoneticPr fontId="4"/>
  </si>
  <si>
    <t>仙台市若林区大和町一丁目17-25</t>
    <rPh sb="9" eb="12">
      <t>イッチョウメ</t>
    </rPh>
    <phoneticPr fontId="4"/>
  </si>
  <si>
    <t>仙台市若林区大和町三丁目15-28</t>
    <rPh sb="9" eb="12">
      <t>サンチョウメ</t>
    </rPh>
    <phoneticPr fontId="4"/>
  </si>
  <si>
    <t>仙台市若林区畳屋丁31</t>
    <phoneticPr fontId="4"/>
  </si>
  <si>
    <t>仙台市若林区若林四丁目1-24</t>
    <rPh sb="8" eb="11">
      <t>ヨンチョウメ</t>
    </rPh>
    <phoneticPr fontId="4"/>
  </si>
  <si>
    <t>仙台市若林区河原町二丁目2-7</t>
    <rPh sb="9" eb="12">
      <t>ニチョウメ</t>
    </rPh>
    <phoneticPr fontId="4"/>
  </si>
  <si>
    <t>仙台市若林区沖野五丁目4-33</t>
    <rPh sb="8" eb="11">
      <t>ゴチョウメ</t>
    </rPh>
    <phoneticPr fontId="4"/>
  </si>
  <si>
    <t>学校法人　聖公会青葉学園</t>
    <phoneticPr fontId="4"/>
  </si>
  <si>
    <t>宗教法人　日本バプテスト仙台基督教会</t>
    <phoneticPr fontId="4"/>
  </si>
  <si>
    <t>学校法人　双葉学園</t>
    <phoneticPr fontId="15"/>
  </si>
  <si>
    <t>学校法人　若草学園</t>
    <phoneticPr fontId="15"/>
  </si>
  <si>
    <t>学校法人　聖ドミニコ学院</t>
    <phoneticPr fontId="15"/>
  </si>
  <si>
    <t>学校法人　聖ドミニコ学院</t>
    <phoneticPr fontId="4"/>
  </si>
  <si>
    <t>学校法人　瑞鳳学園</t>
    <phoneticPr fontId="15"/>
  </si>
  <si>
    <t>学校法人　蒲生学園</t>
    <phoneticPr fontId="15"/>
  </si>
  <si>
    <t>学校法人　西光寺学園</t>
    <phoneticPr fontId="15"/>
  </si>
  <si>
    <t>宗教法人　雲山寺</t>
    <phoneticPr fontId="4"/>
  </si>
  <si>
    <t>学校法人　陽雲学園</t>
    <phoneticPr fontId="15"/>
  </si>
  <si>
    <t>学校法人　中埜山学園</t>
    <phoneticPr fontId="15"/>
  </si>
  <si>
    <t>学校法人　東北柔専</t>
    <phoneticPr fontId="15"/>
  </si>
  <si>
    <t>学校法人　木村学園</t>
    <phoneticPr fontId="15"/>
  </si>
  <si>
    <t>学校法人　東北カトリック学園</t>
    <phoneticPr fontId="15"/>
  </si>
  <si>
    <t>学校法人　仙台佛教学園</t>
    <phoneticPr fontId="4"/>
  </si>
  <si>
    <t>学校法人　仙台佛教学園</t>
    <rPh sb="7" eb="9">
      <t>ブッキョウ</t>
    </rPh>
    <phoneticPr fontId="15"/>
  </si>
  <si>
    <t>学校法人　やわらぎ学園</t>
    <phoneticPr fontId="15"/>
  </si>
  <si>
    <t>学校法人　聖ルカ学園</t>
    <phoneticPr fontId="15"/>
  </si>
  <si>
    <t>宗教法人　宝泉寺</t>
    <phoneticPr fontId="15"/>
  </si>
  <si>
    <t>学校法人　三島学園</t>
    <phoneticPr fontId="15"/>
  </si>
  <si>
    <t>学校法人　愛子学園</t>
    <phoneticPr fontId="15"/>
  </si>
  <si>
    <t>仙台市太白区八木山南三丁目3-4</t>
    <rPh sb="10" eb="13">
      <t>サンチョウメ</t>
    </rPh>
    <phoneticPr fontId="4"/>
  </si>
  <si>
    <t>仙台市太白区砂押南町1-10</t>
    <phoneticPr fontId="4"/>
  </si>
  <si>
    <t>仙台市太白区中田一丁目8-17</t>
    <rPh sb="8" eb="11">
      <t>イッチョウメ</t>
    </rPh>
    <phoneticPr fontId="4"/>
  </si>
  <si>
    <t>仙台市太白区向山四丁目26-34</t>
    <rPh sb="8" eb="11">
      <t>ヨンチョウメ</t>
    </rPh>
    <phoneticPr fontId="4"/>
  </si>
  <si>
    <t>仙台市太白区茂庭台四丁目22-22</t>
    <rPh sb="9" eb="12">
      <t>ヨンチョウメ</t>
    </rPh>
    <phoneticPr fontId="4"/>
  </si>
  <si>
    <t>仙台市泉区南中山六丁目3-1</t>
    <rPh sb="8" eb="11">
      <t>ロクチョウメ</t>
    </rPh>
    <phoneticPr fontId="4"/>
  </si>
  <si>
    <t>仙台市泉区北中山二丁目6-3</t>
    <rPh sb="8" eb="11">
      <t>ニチョウメ</t>
    </rPh>
    <phoneticPr fontId="4"/>
  </si>
  <si>
    <t>仙台市青葉区芋沢字平36-2</t>
    <phoneticPr fontId="4"/>
  </si>
  <si>
    <t>社会福祉法人　千代福祉会</t>
    <rPh sb="7" eb="9">
      <t>チヨ</t>
    </rPh>
    <rPh sb="9" eb="11">
      <t>フクシ</t>
    </rPh>
    <rPh sb="11" eb="12">
      <t>カイ</t>
    </rPh>
    <phoneticPr fontId="4"/>
  </si>
  <si>
    <t>有限会社　カール英会話ほいくえん</t>
    <phoneticPr fontId="4"/>
  </si>
  <si>
    <t>株式会社　ゆめぽけっと</t>
    <phoneticPr fontId="4"/>
  </si>
  <si>
    <t>株式会社　ウェルフェア</t>
    <phoneticPr fontId="35"/>
  </si>
  <si>
    <t>社会福祉法人　あおぞら会</t>
    <rPh sb="11" eb="12">
      <t>カイ</t>
    </rPh>
    <phoneticPr fontId="35"/>
  </si>
  <si>
    <t>社会福祉法人　柏松会</t>
    <phoneticPr fontId="35"/>
  </si>
  <si>
    <t>株式会社　オードリー</t>
    <phoneticPr fontId="35"/>
  </si>
  <si>
    <t>株式会社　ウェルフェア</t>
    <phoneticPr fontId="4"/>
  </si>
  <si>
    <t>株式会社　マミー保育園</t>
    <phoneticPr fontId="35"/>
  </si>
  <si>
    <t>株式会社　日本保育サービス</t>
    <rPh sb="5" eb="9">
      <t>ニホンホイク</t>
    </rPh>
    <phoneticPr fontId="35"/>
  </si>
  <si>
    <t>特定非営利活動法人　こどもステーション・ＭＩＹＡＧＩ</t>
    <phoneticPr fontId="4"/>
  </si>
  <si>
    <t>株式会社　仙台進学プラザ</t>
    <rPh sb="5" eb="7">
      <t>センダイ</t>
    </rPh>
    <rPh sb="7" eb="9">
      <t>シンガク</t>
    </rPh>
    <phoneticPr fontId="35"/>
  </si>
  <si>
    <t>株式会社　ちびっこひろば保育園</t>
    <phoneticPr fontId="35"/>
  </si>
  <si>
    <t>株式会社　ラヴィエール</t>
    <phoneticPr fontId="4"/>
  </si>
  <si>
    <t>株式会社　ｌｕｍｉｅｒｅひまわり</t>
    <phoneticPr fontId="4"/>
  </si>
  <si>
    <t>社会福祉法人　千代福祉会</t>
    <rPh sb="7" eb="9">
      <t>チヨ</t>
    </rPh>
    <rPh sb="9" eb="11">
      <t>フクシ</t>
    </rPh>
    <rPh sb="11" eb="12">
      <t>カイ</t>
    </rPh>
    <phoneticPr fontId="35"/>
  </si>
  <si>
    <t>社会福祉法人　にじいろ会</t>
    <rPh sb="11" eb="12">
      <t>カイ</t>
    </rPh>
    <phoneticPr fontId="35"/>
  </si>
  <si>
    <t>株式会社　ちゃいるどらんど</t>
    <phoneticPr fontId="4"/>
  </si>
  <si>
    <t>有限会社　カール英会話ほいくえん</t>
    <phoneticPr fontId="4"/>
  </si>
  <si>
    <t>一般社団法人　六丁の目保育園</t>
    <rPh sb="0" eb="2">
      <t>イッパン</t>
    </rPh>
    <rPh sb="2" eb="4">
      <t>シャダン</t>
    </rPh>
    <rPh sb="4" eb="6">
      <t>ホウジン</t>
    </rPh>
    <phoneticPr fontId="4"/>
  </si>
  <si>
    <t>株式会社　おもちゃばこ保育園</t>
    <phoneticPr fontId="4"/>
  </si>
  <si>
    <t>株式会社　マザーグース</t>
    <phoneticPr fontId="4"/>
  </si>
  <si>
    <t>社会福祉法人　喬希会</t>
    <rPh sb="7" eb="8">
      <t>タカ</t>
    </rPh>
    <rPh sb="8" eb="9">
      <t>キ</t>
    </rPh>
    <rPh sb="9" eb="10">
      <t>カイ</t>
    </rPh>
    <phoneticPr fontId="35"/>
  </si>
  <si>
    <t>社会福祉法人　仙台市民生児童委員会</t>
    <rPh sb="10" eb="12">
      <t>ミンセイ</t>
    </rPh>
    <rPh sb="12" eb="14">
      <t>ジドウ</t>
    </rPh>
    <rPh sb="14" eb="17">
      <t>イインカイ</t>
    </rPh>
    <phoneticPr fontId="35"/>
  </si>
  <si>
    <t>社会福祉法人　喬希会</t>
    <phoneticPr fontId="4"/>
  </si>
  <si>
    <t>株式会社　エコエネルギー普及協会</t>
    <rPh sb="12" eb="14">
      <t>フキュウ</t>
    </rPh>
    <rPh sb="14" eb="16">
      <t>キョウカイ</t>
    </rPh>
    <phoneticPr fontId="35"/>
  </si>
  <si>
    <t>社会福祉法人　幸生会</t>
    <phoneticPr fontId="4"/>
  </si>
  <si>
    <t>株式会社　エコエネルギー普及協会</t>
    <phoneticPr fontId="4"/>
  </si>
  <si>
    <t>社会福祉法人　未来福祉会</t>
    <phoneticPr fontId="4"/>
  </si>
  <si>
    <t>社会福祉法人　太陽の丘福祉会</t>
    <rPh sb="7" eb="9">
      <t>タイヨウ</t>
    </rPh>
    <rPh sb="10" eb="11">
      <t>オカ</t>
    </rPh>
    <rPh sb="11" eb="13">
      <t>フクシ</t>
    </rPh>
    <rPh sb="13" eb="14">
      <t>カイ</t>
    </rPh>
    <phoneticPr fontId="35"/>
  </si>
  <si>
    <t>社会福祉法人　中山福祉会</t>
    <rPh sb="7" eb="9">
      <t>ナカヤマ</t>
    </rPh>
    <rPh sb="9" eb="11">
      <t>フクシ</t>
    </rPh>
    <rPh sb="11" eb="12">
      <t>カイ</t>
    </rPh>
    <phoneticPr fontId="35"/>
  </si>
  <si>
    <t>学校法人　曽根学園</t>
    <rPh sb="5" eb="7">
      <t>ソネ</t>
    </rPh>
    <rPh sb="7" eb="9">
      <t>ガクエン</t>
    </rPh>
    <phoneticPr fontId="35"/>
  </si>
  <si>
    <t>学校法人　菅原学園</t>
    <rPh sb="5" eb="7">
      <t>スガワラ</t>
    </rPh>
    <rPh sb="7" eb="9">
      <t>ガクエン</t>
    </rPh>
    <phoneticPr fontId="35"/>
  </si>
  <si>
    <t>学校法人　東北文化学園大学</t>
    <phoneticPr fontId="4"/>
  </si>
  <si>
    <t>学校法人　おおとり学園</t>
    <phoneticPr fontId="4"/>
  </si>
  <si>
    <t>学校法人　村山学園</t>
    <phoneticPr fontId="4"/>
  </si>
  <si>
    <t>学校法人　長谷柳絮学園</t>
    <phoneticPr fontId="4"/>
  </si>
  <si>
    <t>学校法人　庄司学園</t>
    <phoneticPr fontId="4"/>
  </si>
  <si>
    <t>社会福祉法人　青葉福祉会</t>
    <phoneticPr fontId="35"/>
  </si>
  <si>
    <t>宗教法人　真宗大谷派　宝林寺</t>
    <rPh sb="0" eb="2">
      <t>シュウキョウ</t>
    </rPh>
    <rPh sb="2" eb="4">
      <t>ホウジン</t>
    </rPh>
    <phoneticPr fontId="4"/>
  </si>
  <si>
    <t>学校法人　七郷学園</t>
    <rPh sb="5" eb="7">
      <t>シチゴウ</t>
    </rPh>
    <rPh sb="7" eb="9">
      <t>ガクエン</t>
    </rPh>
    <phoneticPr fontId="35"/>
  </si>
  <si>
    <t>学校法人　六郷学園</t>
    <rPh sb="3" eb="4">
      <t>ジン</t>
    </rPh>
    <rPh sb="5" eb="7">
      <t>ロクゴウ</t>
    </rPh>
    <rPh sb="7" eb="9">
      <t>ガクエン</t>
    </rPh>
    <phoneticPr fontId="35"/>
  </si>
  <si>
    <t>学校法人　聖ウルスラ学院</t>
    <rPh sb="5" eb="6">
      <t>セイ</t>
    </rPh>
    <rPh sb="10" eb="12">
      <t>ガクイン</t>
    </rPh>
    <phoneticPr fontId="35"/>
  </si>
  <si>
    <t>学校法人　陸奥国分寺学園</t>
    <phoneticPr fontId="4"/>
  </si>
  <si>
    <t>学校法人　庄司学園</t>
    <rPh sb="5" eb="7">
      <t>ショウジ</t>
    </rPh>
    <rPh sb="7" eb="9">
      <t>ガクエン</t>
    </rPh>
    <phoneticPr fontId="35"/>
  </si>
  <si>
    <t>学校法人　清野学園</t>
    <phoneticPr fontId="4"/>
  </si>
  <si>
    <t>学校法人　旭ケ丘学園</t>
    <phoneticPr fontId="4"/>
  </si>
  <si>
    <t>学校法人　仙台ＹＭＣＡ学園</t>
    <phoneticPr fontId="4"/>
  </si>
  <si>
    <t>社会福祉法人　柏松会</t>
    <phoneticPr fontId="4"/>
  </si>
  <si>
    <t>社会福祉法人　恵萩会</t>
    <phoneticPr fontId="4"/>
  </si>
  <si>
    <t>社会福祉法人　青葉福祉会</t>
    <phoneticPr fontId="4"/>
  </si>
  <si>
    <t>社会福祉法人　仙台YMCA福祉会</t>
    <rPh sb="7" eb="9">
      <t>センダイ</t>
    </rPh>
    <rPh sb="13" eb="15">
      <t>フクシ</t>
    </rPh>
    <rPh sb="15" eb="16">
      <t>カイ</t>
    </rPh>
    <phoneticPr fontId="35"/>
  </si>
  <si>
    <t>学校法人　ろりぽっぷ学園</t>
    <phoneticPr fontId="4"/>
  </si>
  <si>
    <t>社会福祉法人　鼎会</t>
    <phoneticPr fontId="4"/>
  </si>
  <si>
    <t>社会福祉法人　一寿会</t>
    <phoneticPr fontId="4"/>
  </si>
  <si>
    <t>社会福祉法人　仙慈会</t>
    <phoneticPr fontId="4"/>
  </si>
  <si>
    <t>学校法人　秀志学園</t>
    <phoneticPr fontId="4"/>
  </si>
  <si>
    <t>社会福祉法人　北杜福祉会</t>
    <phoneticPr fontId="4"/>
  </si>
  <si>
    <t>学校法人　仙台みどり学園</t>
    <phoneticPr fontId="4"/>
  </si>
  <si>
    <t>社会福祉法人　YMCA福祉会</t>
    <rPh sb="11" eb="13">
      <t>フクシ</t>
    </rPh>
    <rPh sb="13" eb="14">
      <t>カイ</t>
    </rPh>
    <phoneticPr fontId="35"/>
  </si>
  <si>
    <t>社会福祉法人　銀杏の会</t>
    <phoneticPr fontId="4"/>
  </si>
  <si>
    <t>学校法人　清泉学園</t>
    <phoneticPr fontId="4"/>
  </si>
  <si>
    <t>学校法人　仙台こひつじ学園</t>
    <phoneticPr fontId="4"/>
  </si>
  <si>
    <t>学校法人　東都学園</t>
    <phoneticPr fontId="4"/>
  </si>
  <si>
    <t>学校法人　福聚幼稚園</t>
    <phoneticPr fontId="4"/>
  </si>
  <si>
    <t>学校法人　宮城学院</t>
    <phoneticPr fontId="4"/>
  </si>
  <si>
    <t>学校法人　愛子学園</t>
    <phoneticPr fontId="4"/>
  </si>
  <si>
    <t>社会福祉法人　想伝舎</t>
    <phoneticPr fontId="4"/>
  </si>
  <si>
    <t>社会福祉法人　仙台市社会事業協会</t>
    <phoneticPr fontId="4"/>
  </si>
  <si>
    <t>学校法人　立華学園</t>
    <phoneticPr fontId="4"/>
  </si>
  <si>
    <t>学校法人　仙台百合学院</t>
    <phoneticPr fontId="4"/>
  </si>
  <si>
    <t>社会福祉法人　善き牧者会</t>
    <phoneticPr fontId="4"/>
  </si>
  <si>
    <t>学校法人　本松学園</t>
    <phoneticPr fontId="4"/>
  </si>
  <si>
    <t>社会福祉法人　円周福祉会</t>
    <phoneticPr fontId="4"/>
  </si>
  <si>
    <t>学校法人　七郷学園</t>
    <phoneticPr fontId="4"/>
  </si>
  <si>
    <t>社会福祉法人　光の子福祉会</t>
    <rPh sb="7" eb="8">
      <t>ヒカリ</t>
    </rPh>
    <rPh sb="9" eb="10">
      <t>コ</t>
    </rPh>
    <rPh sb="10" eb="12">
      <t>フクシ</t>
    </rPh>
    <rPh sb="12" eb="13">
      <t>カイ</t>
    </rPh>
    <phoneticPr fontId="35"/>
  </si>
  <si>
    <t>学校法人　前田学園</t>
    <phoneticPr fontId="4"/>
  </si>
  <si>
    <t>仙台市青葉区川平一丁目7-16</t>
    <rPh sb="8" eb="11">
      <t>イッチョウメ</t>
    </rPh>
    <phoneticPr fontId="4"/>
  </si>
  <si>
    <t>仙台市青葉区国見四丁目5-1</t>
    <rPh sb="8" eb="11">
      <t>ヨンチョウメ</t>
    </rPh>
    <phoneticPr fontId="4"/>
  </si>
  <si>
    <t>仙台市青葉区柏木一丁目7-45</t>
    <rPh sb="8" eb="11">
      <t>イッチョウメ</t>
    </rPh>
    <phoneticPr fontId="4"/>
  </si>
  <si>
    <t>仙台市青葉区桜ケ丘九丁目1-1</t>
    <rPh sb="6" eb="9">
      <t>サクラガオカ</t>
    </rPh>
    <rPh sb="9" eb="12">
      <t>キュウチョウメ</t>
    </rPh>
    <phoneticPr fontId="4"/>
  </si>
  <si>
    <t>仙台市青葉区支倉町2-55</t>
    <phoneticPr fontId="4"/>
  </si>
  <si>
    <t>仙台市青葉区宮町一丁目4-47</t>
    <rPh sb="8" eb="11">
      <t>イッチョウメ</t>
    </rPh>
    <phoneticPr fontId="4"/>
  </si>
  <si>
    <t>仙台市青葉区折立三丁目17-10</t>
    <rPh sb="8" eb="11">
      <t>サンチョウメ</t>
    </rPh>
    <phoneticPr fontId="4"/>
  </si>
  <si>
    <t>仙台市青葉区小松島四丁目17-22</t>
    <rPh sb="9" eb="12">
      <t>ヨンチョウメ</t>
    </rPh>
    <phoneticPr fontId="4"/>
  </si>
  <si>
    <t>仙台市青葉区葉山町8-1</t>
    <rPh sb="0" eb="3">
      <t>センダイシ</t>
    </rPh>
    <rPh sb="3" eb="6">
      <t>アオバク</t>
    </rPh>
    <phoneticPr fontId="35"/>
  </si>
  <si>
    <t>仙台市宮城野区中野字大貝沼20-17</t>
    <phoneticPr fontId="4"/>
  </si>
  <si>
    <t>仙台市宮城野区東仙台六丁目8-20</t>
    <rPh sb="10" eb="13">
      <t>ロクチョウメ</t>
    </rPh>
    <phoneticPr fontId="4"/>
  </si>
  <si>
    <t>仙台市宮城野区枡江1-2</t>
    <phoneticPr fontId="4"/>
  </si>
  <si>
    <t>仙台市宮城野区岩切字高江45</t>
    <phoneticPr fontId="4"/>
  </si>
  <si>
    <t>仙台市宮城野区新田二丁目20-38</t>
    <rPh sb="9" eb="12">
      <t>ニチョウメ</t>
    </rPh>
    <phoneticPr fontId="4"/>
  </si>
  <si>
    <t>仙台市宮城野区出花1-279</t>
    <phoneticPr fontId="4"/>
  </si>
  <si>
    <t>仙台市若林区沖野字高野南197-1</t>
    <phoneticPr fontId="4"/>
  </si>
  <si>
    <t>仙台市青葉区立町9-7</t>
    <phoneticPr fontId="4"/>
  </si>
  <si>
    <t>仙台市若林区荒井三丁目15-9</t>
    <rPh sb="8" eb="11">
      <t>サンチョウメ</t>
    </rPh>
    <phoneticPr fontId="4"/>
  </si>
  <si>
    <t>仙台市若林区新寺三丁目8-5</t>
    <rPh sb="8" eb="11">
      <t>サンチョウメ</t>
    </rPh>
    <phoneticPr fontId="4"/>
  </si>
  <si>
    <t>仙台市青葉区葉山町8-1</t>
    <phoneticPr fontId="4"/>
  </si>
  <si>
    <t>仙台市青葉区宮町一丁目4-47</t>
    <rPh sb="0" eb="3">
      <t>センダイシ</t>
    </rPh>
    <rPh sb="3" eb="6">
      <t>アオバク</t>
    </rPh>
    <rPh sb="8" eb="11">
      <t>イッチョウメ</t>
    </rPh>
    <phoneticPr fontId="35"/>
  </si>
  <si>
    <t>仙台市若林区卸町二丁目1-17</t>
    <rPh sb="0" eb="3">
      <t>センダイシ</t>
    </rPh>
    <rPh sb="3" eb="6">
      <t>ワカバヤシク</t>
    </rPh>
    <rPh sb="6" eb="8">
      <t>オロシマチ</t>
    </rPh>
    <rPh sb="8" eb="11">
      <t>ニチョウメ</t>
    </rPh>
    <phoneticPr fontId="35"/>
  </si>
  <si>
    <t>仙台市太白区西中田六丁目8-20</t>
    <rPh sb="9" eb="12">
      <t>ロクチョウメ</t>
    </rPh>
    <phoneticPr fontId="4"/>
  </si>
  <si>
    <t>仙台市太白区八木山緑町21-10</t>
    <phoneticPr fontId="4"/>
  </si>
  <si>
    <t>仙台市青葉区中央四丁目7-20</t>
    <rPh sb="3" eb="6">
      <t>アオバク</t>
    </rPh>
    <rPh sb="6" eb="8">
      <t>チュウオウ</t>
    </rPh>
    <rPh sb="8" eb="11">
      <t>ヨンチョウメ</t>
    </rPh>
    <phoneticPr fontId="4"/>
  </si>
  <si>
    <t>仙台市泉区小角字大満寺22-4</t>
    <phoneticPr fontId="4"/>
  </si>
  <si>
    <t>柴田郡村田町大字足立字上ヶ戸17-5</t>
    <phoneticPr fontId="4"/>
  </si>
  <si>
    <t>仙台市太白区中田四丁目1-3-1</t>
    <rPh sb="8" eb="11">
      <t>ヨンチョウメ</t>
    </rPh>
    <phoneticPr fontId="4"/>
  </si>
  <si>
    <t>角田市島田字御蔵林59</t>
    <phoneticPr fontId="4"/>
  </si>
  <si>
    <t>仙台市青葉区旭ケ丘二丁目22-21</t>
    <rPh sb="6" eb="9">
      <t>アサヒガオカ</t>
    </rPh>
    <rPh sb="9" eb="12">
      <t>ニチョウメ</t>
    </rPh>
    <phoneticPr fontId="4"/>
  </si>
  <si>
    <t>仙台市宮城野区燕沢一丁目15-25</t>
    <rPh sb="9" eb="12">
      <t>イッチョウメ</t>
    </rPh>
    <phoneticPr fontId="4"/>
  </si>
  <si>
    <t>仙台市宮城野区田子三丁目13-36</t>
    <rPh sb="0" eb="3">
      <t>センダイシ</t>
    </rPh>
    <rPh sb="3" eb="7">
      <t>ミヤギノク</t>
    </rPh>
    <rPh sb="7" eb="9">
      <t>タゴ</t>
    </rPh>
    <rPh sb="9" eb="12">
      <t>サンチョウメ</t>
    </rPh>
    <phoneticPr fontId="35"/>
  </si>
  <si>
    <t>仙台市若林区六丁の目南町4-38</t>
    <phoneticPr fontId="4"/>
  </si>
  <si>
    <t>仙台市若林区木ノ下一丁目25-25</t>
    <rPh sb="0" eb="3">
      <t>センダイシ</t>
    </rPh>
    <rPh sb="3" eb="6">
      <t>ワカバヤシク</t>
    </rPh>
    <rPh sb="6" eb="7">
      <t>キ</t>
    </rPh>
    <rPh sb="8" eb="9">
      <t>シタ</t>
    </rPh>
    <rPh sb="9" eb="12">
      <t>イッチョウメ</t>
    </rPh>
    <phoneticPr fontId="35"/>
  </si>
  <si>
    <t>仙台市太白区四郎丸字吹上23</t>
    <phoneticPr fontId="4"/>
  </si>
  <si>
    <t>仙台市泉区将監十三丁目1-1</t>
    <rPh sb="7" eb="11">
      <t>ジュウサンチョウメ</t>
    </rPh>
    <phoneticPr fontId="4"/>
  </si>
  <si>
    <t>仙台市泉区根白石字新坂上29</t>
    <phoneticPr fontId="4"/>
  </si>
  <si>
    <t>仙台市泉区松陵二丁目19-1</t>
    <rPh sb="7" eb="10">
      <t>ニチョウメ</t>
    </rPh>
    <phoneticPr fontId="4"/>
  </si>
  <si>
    <t>仙台市泉区南光台二丁目2-3</t>
    <rPh sb="8" eb="11">
      <t>ニチョウメ</t>
    </rPh>
    <phoneticPr fontId="4"/>
  </si>
  <si>
    <t>仙台市泉区南光台南一丁目18-1</t>
    <rPh sb="9" eb="12">
      <t>イッチョウメ</t>
    </rPh>
    <phoneticPr fontId="4"/>
  </si>
  <si>
    <t>仙台市泉区松森字陣ケ原30-10</t>
    <phoneticPr fontId="4"/>
  </si>
  <si>
    <t>仙台市泉区明石南六丁目13-2</t>
    <rPh sb="8" eb="11">
      <t>ロクチョウメ</t>
    </rPh>
    <phoneticPr fontId="4"/>
  </si>
  <si>
    <t>仙台市泉区寺岡六丁目7-6</t>
    <rPh sb="0" eb="3">
      <t>センダイシ</t>
    </rPh>
    <rPh sb="3" eb="5">
      <t>イズミク</t>
    </rPh>
    <rPh sb="5" eb="7">
      <t>テラオカ</t>
    </rPh>
    <rPh sb="7" eb="9">
      <t>ロクチョウ</t>
    </rPh>
    <rPh sb="9" eb="10">
      <t>メ</t>
    </rPh>
    <phoneticPr fontId="35"/>
  </si>
  <si>
    <t>仙台市青葉区国見六丁目45-1</t>
    <rPh sb="8" eb="11">
      <t>ロクチョウメ</t>
    </rPh>
    <phoneticPr fontId="4"/>
  </si>
  <si>
    <t>仙台市青葉区昭和町4-11</t>
    <phoneticPr fontId="4"/>
  </si>
  <si>
    <t>仙台市青葉区木町通二丁目3-39</t>
    <rPh sb="0" eb="3">
      <t>センダイシ</t>
    </rPh>
    <rPh sb="3" eb="6">
      <t>アオバク</t>
    </rPh>
    <rPh sb="6" eb="8">
      <t>キマチ</t>
    </rPh>
    <rPh sb="8" eb="9">
      <t>ドオリ</t>
    </rPh>
    <rPh sb="9" eb="12">
      <t>ニチョウメ</t>
    </rPh>
    <phoneticPr fontId="35"/>
  </si>
  <si>
    <t>仙台市青葉区中山二丁目17-1</t>
    <rPh sb="0" eb="3">
      <t>センダイシ</t>
    </rPh>
    <rPh sb="3" eb="6">
      <t>アオバク</t>
    </rPh>
    <rPh sb="6" eb="8">
      <t>ナカヤマ</t>
    </rPh>
    <rPh sb="8" eb="11">
      <t>ニチョウメ</t>
    </rPh>
    <phoneticPr fontId="35"/>
  </si>
  <si>
    <t>仙台市泉区上谷刈一丁目6-30</t>
    <rPh sb="0" eb="3">
      <t>センダイシ</t>
    </rPh>
    <rPh sb="3" eb="5">
      <t>イズミク</t>
    </rPh>
    <rPh sb="5" eb="6">
      <t>カミ</t>
    </rPh>
    <rPh sb="6" eb="7">
      <t>タニ</t>
    </rPh>
    <rPh sb="7" eb="8">
      <t>カリ</t>
    </rPh>
    <rPh sb="8" eb="11">
      <t>イッチョウメ</t>
    </rPh>
    <phoneticPr fontId="35"/>
  </si>
  <si>
    <t>仙台市宮城野区新田東二丁目5-5</t>
    <rPh sb="0" eb="3">
      <t>センダイシ</t>
    </rPh>
    <rPh sb="3" eb="7">
      <t>ミヤギノク</t>
    </rPh>
    <rPh sb="7" eb="9">
      <t>シンデン</t>
    </rPh>
    <rPh sb="9" eb="10">
      <t>ヒガシ</t>
    </rPh>
    <rPh sb="10" eb="13">
      <t>ニチョウメ</t>
    </rPh>
    <phoneticPr fontId="35"/>
  </si>
  <si>
    <t>仙台市宮城野区枡江8-10</t>
    <phoneticPr fontId="4"/>
  </si>
  <si>
    <t>仙台市若林区六丁の目西町3-41</t>
    <phoneticPr fontId="4"/>
  </si>
  <si>
    <t>6</t>
    <phoneticPr fontId="4"/>
  </si>
  <si>
    <r>
      <t>３．預かり保育対象</t>
    </r>
    <r>
      <rPr>
        <b/>
        <u/>
        <sz val="13"/>
        <color theme="1"/>
        <rFont val="游ゴシック"/>
        <family val="3"/>
        <charset val="128"/>
      </rPr>
      <t>延べ</t>
    </r>
    <r>
      <rPr>
        <b/>
        <sz val="13"/>
        <color theme="1"/>
        <rFont val="游ゴシック"/>
        <family val="3"/>
        <charset val="128"/>
      </rPr>
      <t>見込み児童数（人）</t>
    </r>
    <r>
      <rPr>
        <u/>
        <sz val="13"/>
        <color rgb="FFFF0000"/>
        <rFont val="游ゴシック"/>
        <family val="3"/>
        <charset val="128"/>
      </rPr>
      <t>※仙台市の１号認定児のみを計上してください。</t>
    </r>
    <rPh sb="14" eb="16">
      <t>ジドウ</t>
    </rPh>
    <rPh sb="18" eb="19">
      <t>ニン</t>
    </rPh>
    <rPh sb="21" eb="24">
      <t>センダイシ</t>
    </rPh>
    <rPh sb="26" eb="27">
      <t>ゴウ</t>
    </rPh>
    <rPh sb="27" eb="29">
      <t>ニンテイ</t>
    </rPh>
    <rPh sb="29" eb="30">
      <t>ジ</t>
    </rPh>
    <rPh sb="33" eb="35">
      <t>ケイジョウ</t>
    </rPh>
    <phoneticPr fontId="4"/>
  </si>
  <si>
    <t>①を超えた利用時間が
２時間以上３時間未満</t>
    <rPh sb="17" eb="19">
      <t>ジカン</t>
    </rPh>
    <rPh sb="19" eb="21">
      <t>ミマン</t>
    </rPh>
    <phoneticPr fontId="4"/>
  </si>
  <si>
    <t>①を超えた利用時間が
３時間以上</t>
    <phoneticPr fontId="4"/>
  </si>
  <si>
    <t>①を超えた利用時間が
２時間未満</t>
    <phoneticPr fontId="4"/>
  </si>
  <si>
    <t>仙台市宮城野区新田東一丁目8-4</t>
    <rPh sb="10" eb="13">
      <t>イッチョウメ</t>
    </rPh>
    <phoneticPr fontId="4"/>
  </si>
  <si>
    <t>仙台市宮城野区田子二丁目10-2</t>
    <rPh sb="9" eb="12">
      <t>ニチョウメ</t>
    </rPh>
    <phoneticPr fontId="4"/>
  </si>
  <si>
    <t>仙台市泉区北中山四丁目26-18</t>
    <rPh sb="0" eb="3">
      <t>センダイシ</t>
    </rPh>
    <rPh sb="3" eb="5">
      <t>イズミク</t>
    </rPh>
    <rPh sb="5" eb="8">
      <t>キタナカヤマ</t>
    </rPh>
    <rPh sb="8" eb="11">
      <t>ヨンチョウメ</t>
    </rPh>
    <phoneticPr fontId="35"/>
  </si>
  <si>
    <t>仙台市宮城野区新田東一丁目8-4</t>
    <rPh sb="0" eb="3">
      <t>センダイシ</t>
    </rPh>
    <rPh sb="3" eb="7">
      <t>ミヤギノク</t>
    </rPh>
    <rPh sb="7" eb="9">
      <t>シンデン</t>
    </rPh>
    <rPh sb="10" eb="13">
      <t>イッチョウメ</t>
    </rPh>
    <phoneticPr fontId="35"/>
  </si>
  <si>
    <t>仙台市宮城野区小田原二丁目1-32</t>
    <rPh sb="0" eb="3">
      <t>センダイシ</t>
    </rPh>
    <rPh sb="3" eb="7">
      <t>ミヤギノク</t>
    </rPh>
    <rPh sb="7" eb="10">
      <t>オダワラ</t>
    </rPh>
    <rPh sb="10" eb="13">
      <t>ニチョウメ</t>
    </rPh>
    <phoneticPr fontId="35"/>
  </si>
  <si>
    <t>仙台市若林区六丁の目中町1-38</t>
    <phoneticPr fontId="4"/>
  </si>
  <si>
    <t>仙台市若林区蒲町7-8</t>
    <phoneticPr fontId="4"/>
  </si>
  <si>
    <t>仙台市若林区六丁の目東町3-17</t>
    <phoneticPr fontId="4"/>
  </si>
  <si>
    <t>仙台市太白区鹿野三丁目14-15</t>
    <rPh sb="8" eb="11">
      <t>サンチョウメ</t>
    </rPh>
    <phoneticPr fontId="4"/>
  </si>
  <si>
    <t>仙台市太白区あすと長町三丁目2-23</t>
    <rPh sb="11" eb="14">
      <t>サンチョウメ</t>
    </rPh>
    <phoneticPr fontId="4"/>
  </si>
  <si>
    <t>仙台市若林区若林一丁目6-17</t>
    <rPh sb="8" eb="11">
      <t>イッチョウメ</t>
    </rPh>
    <phoneticPr fontId="35"/>
  </si>
  <si>
    <t>仙台市泉区鶴が丘三丁目24-7</t>
    <rPh sb="8" eb="11">
      <t>サンチョウメ</t>
    </rPh>
    <phoneticPr fontId="35"/>
  </si>
  <si>
    <t>仙台市泉区南中山四丁目27-16</t>
    <rPh sb="8" eb="11">
      <t>ヨンチョウメ</t>
    </rPh>
    <phoneticPr fontId="35"/>
  </si>
  <si>
    <t>柴田郡村田町大字足立字上ヶ戸17-5</t>
    <phoneticPr fontId="35"/>
  </si>
  <si>
    <t>幼稚園（新制度）</t>
    <rPh sb="4" eb="7">
      <t>シンセイド</t>
    </rPh>
    <phoneticPr fontId="4"/>
  </si>
  <si>
    <t>幼稚園（従来制度）</t>
    <rPh sb="4" eb="6">
      <t>ジュウライ</t>
    </rPh>
    <rPh sb="6" eb="8">
      <t>セイド</t>
    </rPh>
    <phoneticPr fontId="4"/>
  </si>
  <si>
    <t xml:space="preserve">様式第１号  （第６条第１項関係）                            　　　　　　　　　　　　　  </t>
    <rPh sb="8" eb="9">
      <t>ダイ</t>
    </rPh>
    <rPh sb="10" eb="11">
      <t>ジョウ</t>
    </rPh>
    <rPh sb="11" eb="12">
      <t>ダイ</t>
    </rPh>
    <rPh sb="13" eb="14">
      <t>コウ</t>
    </rPh>
    <rPh sb="14" eb="16">
      <t>カンケイ</t>
    </rPh>
    <phoneticPr fontId="15"/>
  </si>
  <si>
    <t>令和</t>
    <rPh sb="0" eb="2">
      <t>レイワ</t>
    </rPh>
    <phoneticPr fontId="15"/>
  </si>
  <si>
    <t>年度　仙台市預かり保育推進事業補助金交付対象申請書</t>
    <rPh sb="0" eb="2">
      <t>ネンド</t>
    </rPh>
    <rPh sb="3" eb="6">
      <t>センダイシ</t>
    </rPh>
    <rPh sb="6" eb="7">
      <t>アズ</t>
    </rPh>
    <rPh sb="9" eb="11">
      <t>ホイク</t>
    </rPh>
    <rPh sb="11" eb="13">
      <t>スイシン</t>
    </rPh>
    <rPh sb="13" eb="15">
      <t>ジギョウ</t>
    </rPh>
    <rPh sb="15" eb="18">
      <t>ホジョキン</t>
    </rPh>
    <rPh sb="18" eb="20">
      <t>コウフ</t>
    </rPh>
    <rPh sb="20" eb="22">
      <t>タイショウ</t>
    </rPh>
    <rPh sb="22" eb="24">
      <t>シンセイ</t>
    </rPh>
    <rPh sb="24" eb="25">
      <t>ショ</t>
    </rPh>
    <phoneticPr fontId="15"/>
  </si>
  <si>
    <t>　標記補助金に係る事業を，別紙のとおり実施したいので，仙台市預かり保育推進事業補助金交付要綱第６条第１項の規定に基づき申請します。
　なお，預かり保育の実施に際しましては，適正な保育料の設定に努め，併せて預かり保育時間の延長など，その充実に努めてまいります。</t>
    <rPh sb="1" eb="3">
      <t>ヒョウキ</t>
    </rPh>
    <rPh sb="3" eb="6">
      <t>ホジョキン</t>
    </rPh>
    <rPh sb="7" eb="8">
      <t>カカ</t>
    </rPh>
    <rPh sb="9" eb="11">
      <t>ジギョウ</t>
    </rPh>
    <rPh sb="13" eb="15">
      <t>ベッシ</t>
    </rPh>
    <rPh sb="19" eb="21">
      <t>ジッシ</t>
    </rPh>
    <rPh sb="27" eb="30">
      <t>センダイシ</t>
    </rPh>
    <rPh sb="30" eb="31">
      <t>アズ</t>
    </rPh>
    <rPh sb="33" eb="35">
      <t>ホイク</t>
    </rPh>
    <rPh sb="35" eb="37">
      <t>スイシン</t>
    </rPh>
    <rPh sb="37" eb="39">
      <t>ジギョウ</t>
    </rPh>
    <rPh sb="39" eb="42">
      <t>ホジョキン</t>
    </rPh>
    <rPh sb="42" eb="44">
      <t>コウフ</t>
    </rPh>
    <rPh sb="44" eb="46">
      <t>ヨウコウ</t>
    </rPh>
    <rPh sb="46" eb="47">
      <t>ダイ</t>
    </rPh>
    <rPh sb="48" eb="49">
      <t>ジョウ</t>
    </rPh>
    <rPh sb="49" eb="50">
      <t>ダイ</t>
    </rPh>
    <rPh sb="51" eb="52">
      <t>コウ</t>
    </rPh>
    <rPh sb="53" eb="55">
      <t>キテイ</t>
    </rPh>
    <rPh sb="56" eb="57">
      <t>モト</t>
    </rPh>
    <rPh sb="59" eb="61">
      <t>シンセイ</t>
    </rPh>
    <rPh sb="70" eb="71">
      <t>アズ</t>
    </rPh>
    <rPh sb="73" eb="75">
      <t>ホイク</t>
    </rPh>
    <rPh sb="76" eb="78">
      <t>ジッシ</t>
    </rPh>
    <rPh sb="79" eb="80">
      <t>サイ</t>
    </rPh>
    <rPh sb="86" eb="88">
      <t>テキセイ</t>
    </rPh>
    <rPh sb="89" eb="92">
      <t>ホイクリョウ</t>
    </rPh>
    <rPh sb="93" eb="95">
      <t>セッテイ</t>
    </rPh>
    <rPh sb="96" eb="97">
      <t>ツト</t>
    </rPh>
    <rPh sb="99" eb="100">
      <t>アワ</t>
    </rPh>
    <rPh sb="102" eb="103">
      <t>アズ</t>
    </rPh>
    <rPh sb="105" eb="107">
      <t>ホイク</t>
    </rPh>
    <rPh sb="107" eb="109">
      <t>ジカン</t>
    </rPh>
    <rPh sb="110" eb="112">
      <t>エンチョウ</t>
    </rPh>
    <rPh sb="117" eb="119">
      <t>ジュウジツ</t>
    </rPh>
    <rPh sb="120" eb="121">
      <t>ツト</t>
    </rPh>
    <phoneticPr fontId="15"/>
  </si>
  <si>
    <t>仙台市青葉区昭和町4-11-1</t>
    <rPh sb="0" eb="3">
      <t>センダイシ</t>
    </rPh>
    <rPh sb="3" eb="6">
      <t>アオバク</t>
    </rPh>
    <rPh sb="6" eb="9">
      <t>ショウワマチ</t>
    </rPh>
    <phoneticPr fontId="35"/>
  </si>
  <si>
    <t>仙台市青葉区昭和町4-11-1</t>
    <phoneticPr fontId="35"/>
  </si>
  <si>
    <t>（兼 仙台市預かり保育実施計画書）</t>
    <rPh sb="1" eb="2">
      <t>ケン</t>
    </rPh>
    <rPh sb="3" eb="6">
      <t>センダイシ</t>
    </rPh>
    <rPh sb="6" eb="7">
      <t>アズ</t>
    </rPh>
    <rPh sb="9" eb="11">
      <t>ホイク</t>
    </rPh>
    <rPh sb="11" eb="13">
      <t>ジッシ</t>
    </rPh>
    <rPh sb="13" eb="16">
      <t>ケイカクショ</t>
    </rPh>
    <phoneticPr fontId="9"/>
  </si>
  <si>
    <t>下記要件を確認の上，該当する方に☑を付してください。</t>
    <rPh sb="0" eb="2">
      <t>カキ</t>
    </rPh>
    <rPh sb="2" eb="4">
      <t>ヨウケン</t>
    </rPh>
    <rPh sb="5" eb="7">
      <t>カクニン</t>
    </rPh>
    <rPh sb="8" eb="9">
      <t>ウエ</t>
    </rPh>
    <rPh sb="10" eb="12">
      <t>ガイトウ</t>
    </rPh>
    <rPh sb="14" eb="15">
      <t>ホウ</t>
    </rPh>
    <rPh sb="18" eb="19">
      <t>フ</t>
    </rPh>
    <phoneticPr fontId="15"/>
  </si>
  <si>
    <t>【連携施設設定加算対象要件】</t>
    <rPh sb="1" eb="3">
      <t>レンケイ</t>
    </rPh>
    <rPh sb="3" eb="5">
      <t>シセツ</t>
    </rPh>
    <rPh sb="5" eb="7">
      <t>セッテイ</t>
    </rPh>
    <rPh sb="7" eb="9">
      <t>カサン</t>
    </rPh>
    <rPh sb="9" eb="11">
      <t>タイショウ</t>
    </rPh>
    <rPh sb="11" eb="13">
      <t>ヨウケン</t>
    </rPh>
    <phoneticPr fontId="15"/>
  </si>
  <si>
    <t>①平日（※）に11時間以上開園し，預かり保育事業を利用する園児がいること。</t>
    <rPh sb="1" eb="3">
      <t>ヘイジツ</t>
    </rPh>
    <rPh sb="9" eb="11">
      <t>ジカン</t>
    </rPh>
    <rPh sb="11" eb="13">
      <t>イジョウ</t>
    </rPh>
    <rPh sb="13" eb="15">
      <t>カイエン</t>
    </rPh>
    <rPh sb="17" eb="18">
      <t>アズ</t>
    </rPh>
    <rPh sb="20" eb="22">
      <t>ホイク</t>
    </rPh>
    <rPh sb="22" eb="24">
      <t>ジギョウ</t>
    </rPh>
    <rPh sb="25" eb="27">
      <t>リヨウ</t>
    </rPh>
    <rPh sb="29" eb="31">
      <t>エンジ</t>
    </rPh>
    <phoneticPr fontId="15"/>
  </si>
  <si>
    <t>②本市の「地域型保育事業における連携施設に関するガイドライン」に基づき，地域型保育事業者等と卒園後の受け皿に関する連携施設の協定を締結していること。</t>
    <rPh sb="1" eb="3">
      <t>ホンシ</t>
    </rPh>
    <rPh sb="5" eb="8">
      <t>チイキガタ</t>
    </rPh>
    <rPh sb="8" eb="10">
      <t>ホイク</t>
    </rPh>
    <rPh sb="10" eb="12">
      <t>ジギョウ</t>
    </rPh>
    <rPh sb="16" eb="18">
      <t>レンケイ</t>
    </rPh>
    <rPh sb="18" eb="20">
      <t>シセツ</t>
    </rPh>
    <rPh sb="21" eb="22">
      <t>カン</t>
    </rPh>
    <rPh sb="32" eb="33">
      <t>モト</t>
    </rPh>
    <rPh sb="36" eb="39">
      <t>チイキガタ</t>
    </rPh>
    <rPh sb="39" eb="41">
      <t>ホイク</t>
    </rPh>
    <rPh sb="41" eb="43">
      <t>ジギョウ</t>
    </rPh>
    <rPh sb="43" eb="45">
      <t>シャナド</t>
    </rPh>
    <rPh sb="46" eb="48">
      <t>ソツエン</t>
    </rPh>
    <rPh sb="48" eb="49">
      <t>ゴ</t>
    </rPh>
    <phoneticPr fontId="15"/>
  </si>
  <si>
    <t>（※）日曜・祝日及び年末年始を除く平日に実施。ただし，夏季休業期間中に限り，土日を含む５日程度の休園は可能。</t>
    <rPh sb="3" eb="5">
      <t>ニチヨウ</t>
    </rPh>
    <rPh sb="6" eb="8">
      <t>シュクジツ</t>
    </rPh>
    <rPh sb="8" eb="9">
      <t>オヨ</t>
    </rPh>
    <rPh sb="10" eb="12">
      <t>ネンマツ</t>
    </rPh>
    <rPh sb="12" eb="14">
      <t>ネンシ</t>
    </rPh>
    <rPh sb="15" eb="16">
      <t>ノゾ</t>
    </rPh>
    <rPh sb="17" eb="19">
      <t>ヘイジツ</t>
    </rPh>
    <rPh sb="20" eb="22">
      <t>ジッシ</t>
    </rPh>
    <rPh sb="27" eb="29">
      <t>カキ</t>
    </rPh>
    <rPh sb="29" eb="31">
      <t>キュウギョウ</t>
    </rPh>
    <rPh sb="31" eb="34">
      <t>キカンチュウ</t>
    </rPh>
    <rPh sb="35" eb="36">
      <t>カギ</t>
    </rPh>
    <rPh sb="38" eb="40">
      <t>ドニチ</t>
    </rPh>
    <rPh sb="41" eb="42">
      <t>フク</t>
    </rPh>
    <rPh sb="44" eb="45">
      <t>ニチ</t>
    </rPh>
    <rPh sb="45" eb="47">
      <t>テイド</t>
    </rPh>
    <rPh sb="48" eb="50">
      <t>キュウエン</t>
    </rPh>
    <rPh sb="51" eb="53">
      <t>カノウ</t>
    </rPh>
    <phoneticPr fontId="15"/>
  </si>
  <si>
    <t>加算対象　　→（１）～（４）に記入してください。</t>
    <rPh sb="0" eb="2">
      <t>カサン</t>
    </rPh>
    <rPh sb="2" eb="4">
      <t>タイショウ</t>
    </rPh>
    <rPh sb="15" eb="17">
      <t>キニュウ</t>
    </rPh>
    <phoneticPr fontId="15"/>
  </si>
  <si>
    <t>（１）連携施設設定加算の対象となる日数</t>
    <rPh sb="3" eb="5">
      <t>レンケイ</t>
    </rPh>
    <rPh sb="5" eb="7">
      <t>シセツ</t>
    </rPh>
    <rPh sb="7" eb="9">
      <t>セッテイ</t>
    </rPh>
    <rPh sb="9" eb="11">
      <t>カサン</t>
    </rPh>
    <rPh sb="12" eb="14">
      <t>タイショウ</t>
    </rPh>
    <rPh sb="17" eb="19">
      <t>ニッスウ</t>
    </rPh>
    <phoneticPr fontId="15"/>
  </si>
  <si>
    <r>
      <t>11時間以上12時間未満</t>
    </r>
    <r>
      <rPr>
        <sz val="11"/>
        <rFont val="游ゴシック"/>
        <family val="3"/>
        <charset val="128"/>
      </rPr>
      <t>（※１）</t>
    </r>
    <r>
      <rPr>
        <sz val="12"/>
        <rFont val="游ゴシック"/>
        <family val="3"/>
        <charset val="128"/>
      </rPr>
      <t>の預かり保育実施日数</t>
    </r>
    <rPh sb="2" eb="4">
      <t>ジカン</t>
    </rPh>
    <rPh sb="4" eb="6">
      <t>イジョウ</t>
    </rPh>
    <rPh sb="8" eb="10">
      <t>ジカン</t>
    </rPh>
    <rPh sb="10" eb="12">
      <t>ミマン</t>
    </rPh>
    <rPh sb="17" eb="18">
      <t>アズ</t>
    </rPh>
    <rPh sb="20" eb="22">
      <t>ホイク</t>
    </rPh>
    <rPh sb="22" eb="24">
      <t>ジッシ</t>
    </rPh>
    <rPh sb="24" eb="26">
      <t>ニッスウ</t>
    </rPh>
    <phoneticPr fontId="15"/>
  </si>
  <si>
    <t>日（※２）</t>
    <rPh sb="0" eb="1">
      <t>ニチ</t>
    </rPh>
    <phoneticPr fontId="15"/>
  </si>
  <si>
    <r>
      <t>12時間以上13時間未満</t>
    </r>
    <r>
      <rPr>
        <sz val="11"/>
        <rFont val="游ゴシック"/>
        <family val="3"/>
        <charset val="128"/>
      </rPr>
      <t>（※１）</t>
    </r>
    <r>
      <rPr>
        <sz val="12"/>
        <rFont val="游ゴシック"/>
        <family val="3"/>
        <charset val="128"/>
      </rPr>
      <t>の預かり保育実施日数</t>
    </r>
    <rPh sb="2" eb="4">
      <t>ジカン</t>
    </rPh>
    <rPh sb="4" eb="6">
      <t>イジョウ</t>
    </rPh>
    <rPh sb="8" eb="10">
      <t>ジカン</t>
    </rPh>
    <rPh sb="10" eb="12">
      <t>ミマン</t>
    </rPh>
    <rPh sb="17" eb="18">
      <t>アズ</t>
    </rPh>
    <rPh sb="20" eb="22">
      <t>ホイク</t>
    </rPh>
    <rPh sb="22" eb="24">
      <t>ジッシ</t>
    </rPh>
    <rPh sb="24" eb="26">
      <t>ニッスウ</t>
    </rPh>
    <phoneticPr fontId="15"/>
  </si>
  <si>
    <t>（※１）教育時間等の設定をしている日においては教育時間等を含む。</t>
    <rPh sb="4" eb="6">
      <t>キョウイク</t>
    </rPh>
    <rPh sb="6" eb="8">
      <t>ジカン</t>
    </rPh>
    <rPh sb="8" eb="9">
      <t>トウ</t>
    </rPh>
    <rPh sb="10" eb="12">
      <t>セッテイ</t>
    </rPh>
    <rPh sb="17" eb="18">
      <t>ヒ</t>
    </rPh>
    <rPh sb="23" eb="25">
      <t>キョウイク</t>
    </rPh>
    <rPh sb="25" eb="27">
      <t>ジカン</t>
    </rPh>
    <rPh sb="27" eb="28">
      <t>トウ</t>
    </rPh>
    <rPh sb="29" eb="30">
      <t>フク</t>
    </rPh>
    <phoneticPr fontId="15"/>
  </si>
  <si>
    <t>（※２）土曜日については，11時間未満の場合であっても11時間以上12時間未満の１日としてカウントしてください。</t>
    <rPh sb="4" eb="7">
      <t>ドヨウビ</t>
    </rPh>
    <rPh sb="15" eb="17">
      <t>ジカン</t>
    </rPh>
    <rPh sb="17" eb="19">
      <t>ミマン</t>
    </rPh>
    <rPh sb="20" eb="22">
      <t>バアイ</t>
    </rPh>
    <rPh sb="29" eb="31">
      <t>ジカン</t>
    </rPh>
    <rPh sb="31" eb="33">
      <t>イジョウ</t>
    </rPh>
    <rPh sb="35" eb="37">
      <t>ジカン</t>
    </rPh>
    <rPh sb="37" eb="39">
      <t>ミマン</t>
    </rPh>
    <rPh sb="41" eb="42">
      <t>ニチ</t>
    </rPh>
    <phoneticPr fontId="15"/>
  </si>
  <si>
    <t>（２）協定を締結している地域型保育事業者等の数</t>
    <rPh sb="3" eb="5">
      <t>キョウテイ</t>
    </rPh>
    <rPh sb="6" eb="8">
      <t>テイケツ</t>
    </rPh>
    <rPh sb="12" eb="15">
      <t>チイキガタ</t>
    </rPh>
    <rPh sb="15" eb="17">
      <t>ホイク</t>
    </rPh>
    <rPh sb="17" eb="19">
      <t>ジギョウ</t>
    </rPh>
    <rPh sb="19" eb="20">
      <t>シャ</t>
    </rPh>
    <rPh sb="20" eb="21">
      <t>トウ</t>
    </rPh>
    <rPh sb="22" eb="23">
      <t>カズ</t>
    </rPh>
    <phoneticPr fontId="15"/>
  </si>
  <si>
    <t>箇所</t>
    <rPh sb="0" eb="2">
      <t>カショ</t>
    </rPh>
    <phoneticPr fontId="15"/>
  </si>
  <si>
    <t>（３）協定書の受入人数の合計</t>
    <rPh sb="3" eb="5">
      <t>キョウテイ</t>
    </rPh>
    <rPh sb="5" eb="6">
      <t>ショ</t>
    </rPh>
    <rPh sb="7" eb="9">
      <t>ウケイ</t>
    </rPh>
    <rPh sb="9" eb="11">
      <t>ニンズウ</t>
    </rPh>
    <rPh sb="12" eb="14">
      <t>ゴウケイ</t>
    </rPh>
    <phoneticPr fontId="15"/>
  </si>
  <si>
    <t>人</t>
    <rPh sb="0" eb="1">
      <t>ニン</t>
    </rPh>
    <phoneticPr fontId="15"/>
  </si>
  <si>
    <t>※複数の施設と協定を締結してる場合は，各協定書の受入人数を合算した人数を記入してください。</t>
    <rPh sb="1" eb="3">
      <t>フクスウ</t>
    </rPh>
    <rPh sb="4" eb="6">
      <t>シセツ</t>
    </rPh>
    <rPh sb="7" eb="9">
      <t>キョウテイ</t>
    </rPh>
    <rPh sb="10" eb="12">
      <t>テイケツ</t>
    </rPh>
    <rPh sb="15" eb="17">
      <t>バアイ</t>
    </rPh>
    <rPh sb="19" eb="20">
      <t>カク</t>
    </rPh>
    <rPh sb="20" eb="23">
      <t>キョウテイショ</t>
    </rPh>
    <rPh sb="24" eb="26">
      <t>ウケイ</t>
    </rPh>
    <rPh sb="26" eb="28">
      <t>ニンズウ</t>
    </rPh>
    <rPh sb="29" eb="31">
      <t>ガッサン</t>
    </rPh>
    <rPh sb="33" eb="35">
      <t>ニンズウ</t>
    </rPh>
    <rPh sb="36" eb="38">
      <t>キニュウ</t>
    </rPh>
    <phoneticPr fontId="15"/>
  </si>
  <si>
    <t>参考</t>
    <rPh sb="0" eb="2">
      <t>サンコウ</t>
    </rPh>
    <phoneticPr fontId="15"/>
  </si>
  <si>
    <t>連携施設設定加算の補助額を算出する際の係数→</t>
    <rPh sb="0" eb="2">
      <t>レンケイ</t>
    </rPh>
    <rPh sb="2" eb="4">
      <t>シセツ</t>
    </rPh>
    <rPh sb="4" eb="6">
      <t>セッテイ</t>
    </rPh>
    <rPh sb="6" eb="8">
      <t>カサン</t>
    </rPh>
    <rPh sb="9" eb="11">
      <t>ホジョ</t>
    </rPh>
    <rPh sb="11" eb="12">
      <t>ガク</t>
    </rPh>
    <rPh sb="13" eb="15">
      <t>サンシュツ</t>
    </rPh>
    <rPh sb="17" eb="18">
      <t>サイ</t>
    </rPh>
    <rPh sb="19" eb="21">
      <t>ケイスウ</t>
    </rPh>
    <phoneticPr fontId="15"/>
  </si>
  <si>
    <t>協定書の受入れ人数
（優先入所枠）</t>
    <rPh sb="0" eb="3">
      <t>キョウテイショ</t>
    </rPh>
    <rPh sb="4" eb="6">
      <t>ウケイ</t>
    </rPh>
    <rPh sb="7" eb="9">
      <t>ニンズウ</t>
    </rPh>
    <rPh sb="11" eb="13">
      <t>ユウセン</t>
    </rPh>
    <rPh sb="13" eb="15">
      <t>ニュウショ</t>
    </rPh>
    <rPh sb="15" eb="16">
      <t>ワク</t>
    </rPh>
    <phoneticPr fontId="15"/>
  </si>
  <si>
    <t>算出係数</t>
    <rPh sb="0" eb="2">
      <t>サンシュツ</t>
    </rPh>
    <rPh sb="2" eb="4">
      <t>ケイスウ</t>
    </rPh>
    <phoneticPr fontId="15"/>
  </si>
  <si>
    <t>７名以上</t>
    <rPh sb="1" eb="2">
      <t>メイ</t>
    </rPh>
    <rPh sb="2" eb="4">
      <t>イジョウ</t>
    </rPh>
    <phoneticPr fontId="15"/>
  </si>
  <si>
    <t>４名以上　６名以下</t>
    <rPh sb="1" eb="2">
      <t>メイ</t>
    </rPh>
    <rPh sb="2" eb="4">
      <t>イジョウ</t>
    </rPh>
    <rPh sb="6" eb="7">
      <t>メイ</t>
    </rPh>
    <rPh sb="7" eb="9">
      <t>イカ</t>
    </rPh>
    <phoneticPr fontId="15"/>
  </si>
  <si>
    <t>２名以上　３名以下</t>
    <rPh sb="1" eb="2">
      <t>メイ</t>
    </rPh>
    <rPh sb="2" eb="4">
      <t>イジョウ</t>
    </rPh>
    <rPh sb="6" eb="7">
      <t>メイ</t>
    </rPh>
    <rPh sb="7" eb="9">
      <t>イカ</t>
    </rPh>
    <phoneticPr fontId="15"/>
  </si>
  <si>
    <t>８．連携施設設定加算の対象の有無（認定こども園は対象となりません。）</t>
    <rPh sb="2" eb="4">
      <t>レンケイ</t>
    </rPh>
    <rPh sb="4" eb="6">
      <t>シセツ</t>
    </rPh>
    <rPh sb="6" eb="8">
      <t>セッテイ</t>
    </rPh>
    <rPh sb="8" eb="10">
      <t>カサン</t>
    </rPh>
    <rPh sb="11" eb="13">
      <t>タイショウ</t>
    </rPh>
    <rPh sb="14" eb="16">
      <t>ウム</t>
    </rPh>
    <rPh sb="17" eb="19">
      <t>ニンテイ</t>
    </rPh>
    <rPh sb="22" eb="23">
      <t>エン</t>
    </rPh>
    <rPh sb="24" eb="26">
      <t>タイショウ</t>
    </rPh>
    <phoneticPr fontId="15"/>
  </si>
  <si>
    <t>加算対象外</t>
    <rPh sb="0" eb="2">
      <t>カサン</t>
    </rPh>
    <rPh sb="2" eb="4">
      <t>タイショウ</t>
    </rPh>
    <rPh sb="4" eb="5">
      <t>ガイ</t>
    </rPh>
    <phoneticPr fontId="15"/>
  </si>
  <si>
    <t>2.</t>
    <phoneticPr fontId="15"/>
  </si>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</sst>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e\.m\.d;@"/>
    <numFmt numFmtId="177" formatCode="#,##0&quot;人&quot;"/>
    <numFmt numFmtId="178" formatCode="#,##0&quot;日（人）&quot;"/>
    <numFmt numFmtId="179" formatCode="00"/>
    <numFmt numFmtId="180" formatCode="0_ "/>
    <numFmt numFmtId="181" formatCode="0.00_ "/>
  </numFmts>
  <fonts count="80">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明朝"/>
      <family val="1"/>
      <charset val="128"/>
    </font>
    <font>
      <sz val="6"/>
      <name val="ＭＳ Ｐゴシック"/>
      <family val="3"/>
      <charset val="128"/>
      <scheme val="minor"/>
    </font>
    <font>
      <sz val="9"/>
      <color indexed="81"/>
      <name val="MS P ゴシック"/>
      <family val="3"/>
      <charset val="128"/>
    </font>
    <font>
      <sz val="11"/>
      <color theme="1"/>
      <name val="ＭＳ Ｐゴシック"/>
      <family val="2"/>
      <scheme val="minor"/>
    </font>
    <font>
      <sz val="11"/>
      <name val="ＭＳ Ｐゴシック"/>
      <family val="3"/>
      <charset val="128"/>
    </font>
    <font>
      <b/>
      <sz val="16"/>
      <name val="HGSｺﾞｼｯｸM"/>
      <family val="3"/>
      <charset val="128"/>
    </font>
    <font>
      <sz val="6"/>
      <name val="ＭＳ Ｐゴシック"/>
      <family val="3"/>
      <charset val="128"/>
    </font>
    <font>
      <sz val="11"/>
      <name val="HGSｺﾞｼｯｸM"/>
      <family val="3"/>
      <charset val="128"/>
    </font>
    <font>
      <sz val="12"/>
      <name val="HGSｺﾞｼｯｸM"/>
      <family val="3"/>
      <charset val="128"/>
    </font>
    <font>
      <sz val="16"/>
      <color theme="1"/>
      <name val="HGSｺﾞｼｯｸM"/>
      <family val="3"/>
      <charset val="128"/>
    </font>
    <font>
      <sz val="12"/>
      <color theme="1"/>
      <name val="HGSｺﾞｼｯｸM"/>
      <family val="3"/>
      <charset val="128"/>
    </font>
    <font>
      <sz val="16"/>
      <name val="HGSｺﾞｼｯｸM"/>
      <family val="3"/>
      <charset val="128"/>
    </font>
    <font>
      <sz val="6"/>
      <name val="ＭＳ Ｐゴシック"/>
      <family val="2"/>
      <charset val="128"/>
      <scheme val="minor"/>
    </font>
    <font>
      <u/>
      <sz val="12"/>
      <name val="HGSｺﾞｼｯｸM"/>
      <family val="3"/>
      <charset val="128"/>
    </font>
    <font>
      <sz val="11"/>
      <color theme="1"/>
      <name val="HGSｺﾞｼｯｸM"/>
      <family val="3"/>
      <charset val="128"/>
    </font>
    <font>
      <b/>
      <sz val="9"/>
      <color indexed="81"/>
      <name val="游ゴシック"/>
      <family val="3"/>
      <charset val="128"/>
    </font>
    <font>
      <sz val="12"/>
      <name val="ＭＳ 明朝"/>
      <family val="1"/>
      <charset val="128"/>
    </font>
    <font>
      <sz val="11"/>
      <name val="ＭＳ 明朝"/>
      <family val="1"/>
      <charset val="128"/>
    </font>
    <font>
      <sz val="16"/>
      <name val="ＭＳ 明朝"/>
      <family val="1"/>
      <charset val="128"/>
    </font>
    <font>
      <sz val="12"/>
      <name val="游ゴシック"/>
      <family val="3"/>
      <charset val="128"/>
    </font>
    <font>
      <b/>
      <sz val="9"/>
      <color indexed="81"/>
      <name val="MS P ゴシック"/>
      <family val="3"/>
      <charset val="128"/>
    </font>
    <font>
      <b/>
      <sz val="12"/>
      <color indexed="81"/>
      <name val="游ゴシック"/>
      <family val="3"/>
      <charset val="128"/>
    </font>
    <font>
      <b/>
      <sz val="11"/>
      <name val="游ゴシック"/>
      <family val="3"/>
      <charset val="128"/>
    </font>
    <font>
      <sz val="11"/>
      <name val="游ゴシック"/>
      <family val="3"/>
      <charset val="128"/>
    </font>
    <font>
      <sz val="12"/>
      <name val="HGPｺﾞｼｯｸM"/>
      <family val="3"/>
      <charset val="128"/>
    </font>
    <font>
      <sz val="12"/>
      <name val="Century"/>
      <family val="1"/>
    </font>
    <font>
      <b/>
      <sz val="12"/>
      <name val="Century"/>
      <family val="1"/>
    </font>
    <font>
      <b/>
      <sz val="12"/>
      <name val="ＭＳ Ｐゴシック"/>
      <family val="3"/>
      <charset val="128"/>
    </font>
    <font>
      <b/>
      <sz val="12"/>
      <name val="HGPｺﾞｼｯｸM"/>
      <family val="3"/>
      <charset val="128"/>
    </font>
    <font>
      <sz val="12"/>
      <name val="ＭＳ Ｐゴシック"/>
      <family val="3"/>
      <charset val="128"/>
    </font>
    <font>
      <sz val="12"/>
      <name val="ＭＳ Ｐ明朝"/>
      <family val="1"/>
      <charset val="128"/>
    </font>
    <font>
      <sz val="10"/>
      <color theme="1"/>
      <name val="ＭＳ 明朝"/>
      <family val="1"/>
      <charset val="128"/>
    </font>
    <font>
      <sz val="11"/>
      <color theme="1"/>
      <name val="HGPｺﾞｼｯｸM"/>
      <family val="3"/>
      <charset val="128"/>
    </font>
    <font>
      <sz val="9"/>
      <color theme="1"/>
      <name val="ＭＳ 明朝"/>
      <family val="1"/>
      <charset val="128"/>
    </font>
    <font>
      <sz val="14"/>
      <name val="游ゴシック"/>
      <family val="3"/>
      <charset val="128"/>
    </font>
    <font>
      <b/>
      <sz val="18"/>
      <name val="游ゴシック"/>
      <family val="3"/>
      <charset val="128"/>
    </font>
    <font>
      <b/>
      <sz val="12"/>
      <name val="游ゴシック"/>
      <family val="3"/>
      <charset val="128"/>
    </font>
    <font>
      <b/>
      <sz val="14"/>
      <name val="游ゴシック"/>
      <family val="3"/>
      <charset val="128"/>
    </font>
    <font>
      <b/>
      <u/>
      <sz val="12"/>
      <name val="游ゴシック"/>
      <family val="3"/>
      <charset val="128"/>
    </font>
    <font>
      <sz val="11"/>
      <color theme="1"/>
      <name val="游ゴシック"/>
      <family val="3"/>
      <charset val="128"/>
    </font>
    <font>
      <b/>
      <sz val="12"/>
      <color theme="1"/>
      <name val="游ゴシック"/>
      <family val="3"/>
      <charset val="128"/>
    </font>
    <font>
      <b/>
      <u/>
      <sz val="12"/>
      <color theme="1"/>
      <name val="游ゴシック"/>
      <family val="3"/>
      <charset val="128"/>
    </font>
    <font>
      <sz val="10"/>
      <color theme="1"/>
      <name val="游ゴシック"/>
      <family val="3"/>
      <charset val="128"/>
    </font>
    <font>
      <sz val="12"/>
      <color theme="1"/>
      <name val="游ゴシック"/>
      <family val="3"/>
      <charset val="128"/>
    </font>
    <font>
      <b/>
      <sz val="11"/>
      <color theme="1"/>
      <name val="游ゴシック"/>
      <family val="3"/>
      <charset val="128"/>
    </font>
    <font>
      <sz val="14"/>
      <color theme="1"/>
      <name val="游ゴシック"/>
      <family val="3"/>
      <charset val="128"/>
    </font>
    <font>
      <sz val="9"/>
      <color theme="1"/>
      <name val="游ゴシック"/>
      <family val="3"/>
      <charset val="128"/>
    </font>
    <font>
      <sz val="10.5"/>
      <name val="游ゴシック"/>
      <family val="3"/>
      <charset val="128"/>
    </font>
    <font>
      <sz val="10.5"/>
      <color theme="1"/>
      <name val="游ゴシック"/>
      <family val="3"/>
      <charset val="128"/>
    </font>
    <font>
      <u/>
      <sz val="10.5"/>
      <color theme="1"/>
      <name val="游ゴシック"/>
      <family val="3"/>
      <charset val="128"/>
    </font>
    <font>
      <u/>
      <sz val="11"/>
      <color theme="1"/>
      <name val="游ゴシック"/>
      <family val="3"/>
      <charset val="128"/>
    </font>
    <font>
      <u/>
      <sz val="11"/>
      <name val="游ゴシック"/>
      <family val="3"/>
      <charset val="128"/>
    </font>
    <font>
      <sz val="12"/>
      <name val="游明朝"/>
      <family val="1"/>
      <charset val="128"/>
    </font>
    <font>
      <sz val="11"/>
      <name val="游明朝"/>
      <family val="1"/>
      <charset val="128"/>
    </font>
    <font>
      <sz val="10"/>
      <name val="游明朝"/>
      <family val="1"/>
      <charset val="128"/>
    </font>
    <font>
      <sz val="16"/>
      <name val="游明朝"/>
      <family val="1"/>
      <charset val="128"/>
    </font>
    <font>
      <b/>
      <sz val="16"/>
      <name val="游明朝"/>
      <family val="1"/>
      <charset val="128"/>
    </font>
    <font>
      <sz val="11"/>
      <color theme="1"/>
      <name val="游明朝"/>
      <family val="1"/>
      <charset val="128"/>
    </font>
    <font>
      <sz val="14"/>
      <name val="游明朝"/>
      <family val="1"/>
      <charset val="128"/>
    </font>
    <font>
      <b/>
      <sz val="13"/>
      <color theme="1"/>
      <name val="游ゴシック"/>
      <family val="3"/>
      <charset val="128"/>
    </font>
    <font>
      <b/>
      <u/>
      <sz val="13"/>
      <color theme="1"/>
      <name val="游ゴシック"/>
      <family val="3"/>
      <charset val="128"/>
    </font>
    <font>
      <sz val="13.5"/>
      <name val="游ゴシック"/>
      <family val="3"/>
      <charset val="128"/>
    </font>
    <font>
      <sz val="8"/>
      <color theme="0" tint="-0.499984740745262"/>
      <name val="ＭＳ 明朝"/>
      <family val="1"/>
      <charset val="128"/>
    </font>
    <font>
      <sz val="10"/>
      <name val="HGPｺﾞｼｯｸM"/>
      <family val="3"/>
      <charset val="128"/>
    </font>
    <font>
      <sz val="11"/>
      <name val="HGPｺﾞｼｯｸM"/>
      <family val="3"/>
      <charset val="128"/>
    </font>
    <font>
      <b/>
      <sz val="11"/>
      <name val="HGPｺﾞｼｯｸM"/>
      <family val="3"/>
      <charset val="128"/>
    </font>
    <font>
      <b/>
      <sz val="9"/>
      <color indexed="81"/>
      <name val="ＭＳ Ｐゴシック"/>
      <family val="3"/>
      <charset val="128"/>
    </font>
    <font>
      <sz val="18"/>
      <color theme="3"/>
      <name val="ＭＳ Ｐゴシック"/>
      <family val="2"/>
      <charset val="128"/>
      <scheme val="major"/>
    </font>
    <font>
      <u/>
      <sz val="12"/>
      <color theme="1"/>
      <name val="HGSｺﾞｼｯｸM"/>
      <family val="3"/>
      <charset val="128"/>
    </font>
    <font>
      <b/>
      <sz val="12"/>
      <color rgb="FFFF0000"/>
      <name val="HGSｺﾞｼｯｸM"/>
      <family val="3"/>
      <charset val="128"/>
    </font>
    <font>
      <sz val="9"/>
      <color indexed="81"/>
      <name val="ＭＳ Ｐゴシック"/>
      <family val="3"/>
      <charset val="128"/>
    </font>
    <font>
      <u/>
      <sz val="13"/>
      <color rgb="FFFF0000"/>
      <name val="游ゴシック"/>
      <family val="3"/>
      <charset val="128"/>
    </font>
    <font>
      <b/>
      <sz val="16"/>
      <name val="游ゴシック"/>
      <family val="3"/>
      <charset val="128"/>
    </font>
    <font>
      <sz val="11"/>
      <color rgb="FFFF0000"/>
      <name val="游ゴシック"/>
      <family val="3"/>
      <charset val="128"/>
    </font>
    <font>
      <sz val="9"/>
      <color theme="0" tint="-0.499984740745262"/>
      <name val="游ゴシック"/>
      <family val="3"/>
      <charset val="128"/>
    </font>
    <font>
      <b/>
      <sz val="13"/>
      <name val="游ゴシック"/>
      <family val="3"/>
      <charset val="128"/>
    </font>
    <font>
      <sz val="9"/>
      <name val="游ゴシック"/>
      <family val="3"/>
      <charset val="128"/>
    </font>
  </fonts>
  <fills count="12">
    <fill>
      <patternFill patternType="none"/>
    </fill>
    <fill>
      <patternFill patternType="gray125"/>
    </fill>
    <fill>
      <patternFill patternType="solid">
        <fgColor rgb="FFE0E0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FFF99"/>
        <bgColor indexed="64"/>
      </patternFill>
    </fill>
    <fill>
      <patternFill patternType="solid">
        <fgColor theme="4" tint="0.59999389629810485"/>
        <bgColor indexed="64"/>
      </patternFill>
    </fill>
    <fill>
      <patternFill patternType="solid">
        <fgColor rgb="FFFFFF00"/>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indexed="43"/>
        <bgColor indexed="64"/>
      </patternFill>
    </fill>
    <fill>
      <patternFill patternType="solid">
        <fgColor theme="4" tint="0.79998168889431442"/>
        <bgColor indexed="64"/>
      </patternFill>
    </fill>
  </fills>
  <borders count="43">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style="medium">
        <color auto="1"/>
      </top>
      <bottom/>
      <diagonal/>
    </border>
    <border>
      <left/>
      <right/>
      <top/>
      <bottom style="medium">
        <color auto="1"/>
      </bottom>
      <diagonal/>
    </border>
    <border>
      <left style="thick">
        <color indexed="64"/>
      </left>
      <right style="thick">
        <color indexed="64"/>
      </right>
      <top style="thick">
        <color indexed="64"/>
      </top>
      <bottom style="thick">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13">
    <xf numFmtId="0" fontId="0" fillId="0" borderId="0"/>
    <xf numFmtId="0" fontId="7" fillId="0" borderId="0">
      <alignment vertical="center"/>
    </xf>
    <xf numFmtId="0" fontId="7" fillId="0" borderId="0">
      <alignment vertical="center"/>
    </xf>
    <xf numFmtId="0" fontId="6" fillId="0" borderId="0"/>
    <xf numFmtId="0" fontId="6" fillId="0" borderId="0"/>
    <xf numFmtId="0" fontId="7" fillId="0" borderId="0"/>
    <xf numFmtId="0" fontId="2" fillId="0" borderId="0">
      <alignment vertical="center"/>
    </xf>
    <xf numFmtId="38" fontId="2" fillId="0" borderId="0" applyFont="0" applyFill="0" applyBorder="0" applyAlignment="0" applyProtection="0">
      <alignment vertical="center"/>
    </xf>
    <xf numFmtId="0" fontId="7" fillId="0" borderId="0"/>
    <xf numFmtId="0" fontId="7" fillId="0" borderId="0"/>
    <xf numFmtId="0" fontId="7" fillId="0" borderId="0">
      <alignment vertical="center"/>
    </xf>
    <xf numFmtId="0" fontId="1" fillId="0" borderId="0">
      <alignment vertical="center"/>
    </xf>
    <xf numFmtId="38" fontId="1" fillId="0" borderId="0" applyFont="0" applyFill="0" applyBorder="0" applyAlignment="0" applyProtection="0">
      <alignment vertical="center"/>
    </xf>
  </cellStyleXfs>
  <cellXfs count="465">
    <xf numFmtId="0" fontId="0" fillId="0" borderId="0" xfId="0"/>
    <xf numFmtId="0" fontId="0" fillId="0" borderId="0" xfId="0" applyAlignment="1">
      <alignment horizontal="center" vertical="center"/>
    </xf>
    <xf numFmtId="0" fontId="0" fillId="0" borderId="0" xfId="0" applyProtection="1"/>
    <xf numFmtId="0" fontId="10" fillId="0" borderId="0" xfId="1" applyFont="1" applyProtection="1">
      <alignment vertical="center"/>
    </xf>
    <xf numFmtId="0" fontId="10" fillId="0" borderId="0" xfId="1" applyFont="1">
      <alignment vertical="center"/>
    </xf>
    <xf numFmtId="0" fontId="10" fillId="0" borderId="0" xfId="1" applyFont="1" applyAlignment="1" applyProtection="1">
      <alignment horizontal="left" vertical="center"/>
    </xf>
    <xf numFmtId="0" fontId="11" fillId="0" borderId="0" xfId="1" applyFont="1" applyAlignment="1" applyProtection="1">
      <alignment horizontal="left" vertical="center"/>
    </xf>
    <xf numFmtId="0" fontId="11" fillId="0" borderId="0" xfId="1" applyFont="1" applyProtection="1">
      <alignment vertical="center"/>
    </xf>
    <xf numFmtId="49" fontId="11" fillId="0" borderId="0" xfId="1" applyNumberFormat="1" applyFont="1" applyAlignment="1" applyProtection="1">
      <alignment horizontal="right" vertical="center"/>
    </xf>
    <xf numFmtId="0" fontId="12" fillId="5" borderId="30" xfId="1" applyNumberFormat="1" applyFont="1" applyFill="1" applyBorder="1" applyAlignment="1" applyProtection="1">
      <alignment horizontal="center" vertical="center" shrinkToFit="1"/>
      <protection locked="0"/>
    </xf>
    <xf numFmtId="0" fontId="13" fillId="0" borderId="0" xfId="1" applyFont="1" applyProtection="1">
      <alignment vertical="center"/>
    </xf>
    <xf numFmtId="49" fontId="14" fillId="5" borderId="30" xfId="1" applyNumberFormat="1" applyFont="1" applyFill="1" applyBorder="1" applyAlignment="1" applyProtection="1">
      <alignment horizontal="center" vertical="center" shrinkToFit="1"/>
      <protection locked="0"/>
    </xf>
    <xf numFmtId="49" fontId="10" fillId="0" borderId="0" xfId="1" applyNumberFormat="1" applyFont="1" applyProtection="1">
      <alignment vertical="center"/>
    </xf>
    <xf numFmtId="0" fontId="11" fillId="0" borderId="0" xfId="1" applyFont="1" applyAlignment="1" applyProtection="1">
      <alignment vertical="center" wrapText="1"/>
    </xf>
    <xf numFmtId="49" fontId="11" fillId="0" borderId="0" xfId="1" applyNumberFormat="1" applyFont="1" applyAlignment="1" applyProtection="1">
      <alignment horizontal="right" vertical="top"/>
    </xf>
    <xf numFmtId="0" fontId="11" fillId="0" borderId="0" xfId="1" applyFont="1" applyAlignment="1" applyProtection="1">
      <alignment vertical="center"/>
    </xf>
    <xf numFmtId="0" fontId="11" fillId="0" borderId="0" xfId="1" applyFont="1" applyAlignment="1" applyProtection="1">
      <alignment vertical="top" wrapText="1"/>
    </xf>
    <xf numFmtId="49" fontId="10" fillId="0" borderId="0" xfId="1" applyNumberFormat="1" applyFont="1" applyBorder="1" applyAlignment="1" applyProtection="1">
      <alignment horizontal="right" vertical="center"/>
    </xf>
    <xf numFmtId="0" fontId="10" fillId="0" borderId="0" xfId="1" applyFont="1" applyBorder="1" applyProtection="1">
      <alignment vertical="center"/>
    </xf>
    <xf numFmtId="0" fontId="10" fillId="0" borderId="0" xfId="2" applyFont="1" applyFill="1" applyBorder="1" applyAlignment="1">
      <alignment horizontal="left" vertical="center" shrinkToFit="1"/>
    </xf>
    <xf numFmtId="0" fontId="17" fillId="0" borderId="0" xfId="1" applyFont="1" applyFill="1" applyAlignment="1">
      <alignment vertical="center" shrinkToFit="1"/>
    </xf>
    <xf numFmtId="0" fontId="17" fillId="0" borderId="0" xfId="1" applyFont="1" applyFill="1" applyAlignment="1">
      <alignment vertical="center"/>
    </xf>
    <xf numFmtId="0" fontId="10" fillId="7" borderId="31" xfId="2" applyNumberFormat="1" applyFont="1" applyFill="1" applyBorder="1" applyAlignment="1" applyProtection="1">
      <alignment horizontal="center" vertical="center" shrinkToFit="1"/>
      <protection locked="0"/>
    </xf>
    <xf numFmtId="0" fontId="10" fillId="7" borderId="31" xfId="2" applyFont="1" applyFill="1" applyBorder="1" applyAlignment="1" applyProtection="1">
      <alignment horizontal="center" vertical="center" shrinkToFit="1"/>
      <protection locked="0"/>
    </xf>
    <xf numFmtId="49" fontId="10" fillId="7" borderId="31" xfId="2" applyNumberFormat="1" applyFont="1" applyFill="1" applyBorder="1" applyAlignment="1">
      <alignment horizontal="center" vertical="center" shrinkToFit="1"/>
    </xf>
    <xf numFmtId="0" fontId="17" fillId="0" borderId="0" xfId="3" applyFont="1" applyFill="1" applyBorder="1" applyAlignment="1">
      <alignment horizontal="center" vertical="center" shrinkToFit="1"/>
    </xf>
    <xf numFmtId="49" fontId="10" fillId="0" borderId="0" xfId="2" applyNumberFormat="1" applyFont="1" applyFill="1" applyBorder="1" applyAlignment="1">
      <alignment horizontal="center" vertical="center" shrinkToFit="1"/>
    </xf>
    <xf numFmtId="0" fontId="17" fillId="0" borderId="0" xfId="2" applyFont="1" applyAlignment="1" applyProtection="1">
      <alignment vertical="center" shrinkToFit="1"/>
    </xf>
    <xf numFmtId="0" fontId="17" fillId="0" borderId="0" xfId="2" applyFont="1" applyAlignment="1">
      <alignment vertical="center" shrinkToFit="1"/>
    </xf>
    <xf numFmtId="0" fontId="10" fillId="0" borderId="0" xfId="4" applyFont="1" applyAlignment="1" applyProtection="1">
      <alignment vertical="center"/>
    </xf>
    <xf numFmtId="0" fontId="17" fillId="0" borderId="0" xfId="2" applyFont="1" applyAlignment="1">
      <alignment vertical="center"/>
    </xf>
    <xf numFmtId="0" fontId="10" fillId="0" borderId="0" xfId="2" applyFont="1">
      <alignment vertical="center"/>
    </xf>
    <xf numFmtId="0" fontId="19" fillId="0" borderId="0" xfId="5" applyFont="1" applyProtection="1"/>
    <xf numFmtId="0" fontId="20" fillId="0" borderId="0" xfId="1" applyFont="1" applyProtection="1">
      <alignment vertical="center"/>
    </xf>
    <xf numFmtId="0" fontId="20" fillId="0" borderId="0" xfId="5" applyFont="1" applyProtection="1"/>
    <xf numFmtId="0" fontId="21" fillId="0" borderId="0" xfId="5" applyFont="1" applyProtection="1"/>
    <xf numFmtId="0" fontId="19" fillId="0" borderId="0" xfId="5" applyFont="1" applyAlignment="1" applyProtection="1">
      <alignment horizontal="left" vertical="center"/>
    </xf>
    <xf numFmtId="49" fontId="25" fillId="9" borderId="2" xfId="2" applyNumberFormat="1" applyFont="1" applyFill="1" applyBorder="1" applyAlignment="1">
      <alignment horizontal="left" vertical="center" shrinkToFit="1"/>
    </xf>
    <xf numFmtId="0" fontId="25" fillId="9" borderId="11" xfId="2" applyFont="1" applyFill="1" applyBorder="1" applyAlignment="1">
      <alignment vertical="center" shrinkToFit="1"/>
    </xf>
    <xf numFmtId="0" fontId="25" fillId="9" borderId="2" xfId="2" applyFont="1" applyFill="1" applyBorder="1" applyAlignment="1">
      <alignment vertical="center" shrinkToFit="1"/>
    </xf>
    <xf numFmtId="0" fontId="25" fillId="9" borderId="10" xfId="2" applyFont="1" applyFill="1" applyBorder="1" applyAlignment="1">
      <alignment vertical="center" shrinkToFit="1"/>
    </xf>
    <xf numFmtId="0" fontId="26" fillId="0" borderId="35" xfId="2" applyNumberFormat="1" applyFont="1" applyFill="1" applyBorder="1" applyAlignment="1">
      <alignment horizontal="center" vertical="center" shrinkToFit="1"/>
    </xf>
    <xf numFmtId="49" fontId="26" fillId="0" borderId="33" xfId="2" applyNumberFormat="1" applyFont="1" applyFill="1" applyBorder="1" applyAlignment="1">
      <alignment horizontal="left" vertical="center" shrinkToFit="1"/>
    </xf>
    <xf numFmtId="49" fontId="26" fillId="0" borderId="35" xfId="2" applyNumberFormat="1" applyFont="1" applyFill="1" applyBorder="1" applyAlignment="1">
      <alignment vertical="center" shrinkToFit="1"/>
    </xf>
    <xf numFmtId="0" fontId="26" fillId="0" borderId="33" xfId="2" applyFont="1" applyFill="1" applyBorder="1" applyAlignment="1">
      <alignment vertical="center" shrinkToFit="1"/>
    </xf>
    <xf numFmtId="0" fontId="26" fillId="0" borderId="35" xfId="2" applyFont="1" applyFill="1" applyBorder="1" applyAlignment="1">
      <alignment vertical="center" shrinkToFit="1"/>
    </xf>
    <xf numFmtId="0" fontId="26" fillId="0" borderId="36" xfId="2" applyFont="1" applyFill="1" applyBorder="1" applyAlignment="1">
      <alignment vertical="center" shrinkToFit="1"/>
    </xf>
    <xf numFmtId="49" fontId="26" fillId="0" borderId="38" xfId="2" applyNumberFormat="1" applyFont="1" applyFill="1" applyBorder="1" applyAlignment="1">
      <alignment horizontal="left" vertical="center" shrinkToFit="1"/>
    </xf>
    <xf numFmtId="49" fontId="26" fillId="0" borderId="37" xfId="2" applyNumberFormat="1" applyFont="1" applyFill="1" applyBorder="1" applyAlignment="1">
      <alignment vertical="center" shrinkToFit="1"/>
    </xf>
    <xf numFmtId="0" fontId="26" fillId="0" borderId="38" xfId="2" applyFont="1" applyFill="1" applyBorder="1" applyAlignment="1">
      <alignment vertical="center" shrinkToFit="1"/>
    </xf>
    <xf numFmtId="0" fontId="26" fillId="0" borderId="37" xfId="2" applyFont="1" applyFill="1" applyBorder="1" applyAlignment="1">
      <alignment vertical="center" shrinkToFit="1"/>
    </xf>
    <xf numFmtId="0" fontId="26" fillId="0" borderId="39" xfId="2" applyFont="1" applyFill="1" applyBorder="1" applyAlignment="1">
      <alignment vertical="center" shrinkToFit="1"/>
    </xf>
    <xf numFmtId="0" fontId="26" fillId="0" borderId="40" xfId="2" applyNumberFormat="1" applyFont="1" applyFill="1" applyBorder="1" applyAlignment="1">
      <alignment horizontal="center" vertical="center" shrinkToFit="1"/>
    </xf>
    <xf numFmtId="49" fontId="26" fillId="0" borderId="41" xfId="2" applyNumberFormat="1" applyFont="1" applyFill="1" applyBorder="1" applyAlignment="1">
      <alignment horizontal="left" vertical="center" shrinkToFit="1"/>
    </xf>
    <xf numFmtId="0" fontId="26" fillId="0" borderId="40" xfId="2" applyFont="1" applyFill="1" applyBorder="1" applyAlignment="1">
      <alignment vertical="center" shrinkToFit="1"/>
    </xf>
    <xf numFmtId="0" fontId="26" fillId="0" borderId="41" xfId="2" applyFont="1" applyFill="1" applyBorder="1" applyAlignment="1">
      <alignment vertical="center" shrinkToFit="1"/>
    </xf>
    <xf numFmtId="0" fontId="26" fillId="0" borderId="42" xfId="2" applyFont="1" applyFill="1" applyBorder="1" applyAlignment="1">
      <alignment vertical="center" shrinkToFit="1"/>
    </xf>
    <xf numFmtId="0" fontId="28" fillId="0" borderId="0" xfId="9" applyFont="1" applyAlignment="1" applyProtection="1">
      <alignment horizontal="left" vertical="center"/>
    </xf>
    <xf numFmtId="0" fontId="27" fillId="0" borderId="0" xfId="9" applyFont="1" applyAlignment="1" applyProtection="1">
      <alignment horizontal="left" vertical="center"/>
    </xf>
    <xf numFmtId="0" fontId="29" fillId="0" borderId="0" xfId="9" applyFont="1" applyAlignment="1" applyProtection="1">
      <alignment horizontal="left" vertical="center"/>
    </xf>
    <xf numFmtId="0" fontId="30" fillId="0" borderId="0" xfId="9" applyFont="1" applyAlignment="1" applyProtection="1">
      <alignment horizontal="left" vertical="center"/>
    </xf>
    <xf numFmtId="0" fontId="31" fillId="0" borderId="0" xfId="9" applyFont="1" applyAlignment="1" applyProtection="1">
      <alignment horizontal="left" vertical="center"/>
    </xf>
    <xf numFmtId="0" fontId="32" fillId="0" borderId="0" xfId="9" applyFont="1" applyAlignment="1" applyProtection="1">
      <alignment horizontal="left" vertical="center"/>
    </xf>
    <xf numFmtId="0" fontId="27" fillId="0" borderId="0" xfId="9" applyFont="1" applyBorder="1" applyAlignment="1" applyProtection="1">
      <alignment horizontal="left" vertical="center"/>
    </xf>
    <xf numFmtId="0" fontId="28" fillId="0" borderId="0" xfId="9" applyFont="1" applyFill="1" applyAlignment="1" applyProtection="1">
      <alignment horizontal="left" vertical="center"/>
    </xf>
    <xf numFmtId="0" fontId="28" fillId="0" borderId="0" xfId="9" applyNumberFormat="1" applyFont="1" applyAlignment="1" applyProtection="1">
      <alignment horizontal="left" vertical="center"/>
    </xf>
    <xf numFmtId="0" fontId="27" fillId="0" borderId="0" xfId="9" applyFont="1" applyAlignment="1" applyProtection="1">
      <alignment horizontal="right" vertical="center"/>
    </xf>
    <xf numFmtId="0" fontId="27" fillId="0" borderId="0" xfId="9" applyFont="1" applyBorder="1" applyAlignment="1" applyProtection="1">
      <alignment horizontal="right" vertical="center"/>
    </xf>
    <xf numFmtId="0" fontId="33" fillId="0" borderId="0" xfId="9" applyFont="1" applyAlignment="1" applyProtection="1">
      <alignment horizontal="left" vertical="center"/>
    </xf>
    <xf numFmtId="0" fontId="28" fillId="0" borderId="0" xfId="9" applyFont="1" applyAlignment="1" applyProtection="1">
      <alignment horizontal="center" vertical="center"/>
    </xf>
    <xf numFmtId="0" fontId="3" fillId="0" borderId="0" xfId="0" applyFont="1" applyProtection="1"/>
    <xf numFmtId="0" fontId="3" fillId="0" borderId="0" xfId="0" applyFont="1"/>
    <xf numFmtId="0" fontId="3" fillId="0" borderId="0" xfId="0" applyFont="1" applyAlignment="1" applyProtection="1">
      <alignment vertical="center"/>
    </xf>
    <xf numFmtId="0" fontId="3" fillId="0" borderId="0" xfId="0" applyFont="1" applyAlignment="1" applyProtection="1"/>
    <xf numFmtId="0" fontId="3" fillId="0" borderId="0" xfId="0" applyFont="1" applyAlignment="1">
      <alignment horizontal="center"/>
    </xf>
    <xf numFmtId="177" fontId="3" fillId="0" borderId="0" xfId="0" applyNumberFormat="1" applyFont="1" applyBorder="1" applyAlignment="1" applyProtection="1">
      <alignment horizontal="right" vertical="center"/>
    </xf>
    <xf numFmtId="0" fontId="34" fillId="0" borderId="0" xfId="0" applyFont="1" applyAlignment="1" applyProtection="1">
      <alignment horizontal="left" vertical="center" shrinkToFit="1"/>
    </xf>
    <xf numFmtId="0" fontId="35" fillId="0" borderId="0" xfId="0" applyFont="1"/>
    <xf numFmtId="0" fontId="35" fillId="0" borderId="0" xfId="0" applyFont="1" applyFill="1"/>
    <xf numFmtId="0" fontId="27" fillId="0" borderId="0" xfId="9" applyFont="1" applyFill="1" applyBorder="1" applyAlignment="1" applyProtection="1">
      <alignment horizontal="center"/>
    </xf>
    <xf numFmtId="0" fontId="27" fillId="0" borderId="0" xfId="9" applyFont="1" applyFill="1" applyBorder="1" applyAlignment="1" applyProtection="1">
      <alignment horizontal="center" vertical="center"/>
    </xf>
    <xf numFmtId="0" fontId="27" fillId="0" borderId="0" xfId="9" applyFont="1" applyFill="1" applyBorder="1" applyAlignment="1" applyProtection="1">
      <alignment horizontal="left"/>
    </xf>
    <xf numFmtId="1" fontId="27" fillId="0" borderId="0" xfId="9" applyNumberFormat="1" applyFont="1" applyFill="1" applyBorder="1" applyAlignment="1" applyProtection="1">
      <alignment horizontal="right"/>
    </xf>
    <xf numFmtId="179" fontId="27" fillId="0" borderId="0" xfId="9" applyNumberFormat="1" applyFont="1" applyFill="1" applyBorder="1" applyAlignment="1" applyProtection="1">
      <alignment horizontal="right"/>
    </xf>
    <xf numFmtId="0" fontId="10" fillId="0" borderId="0" xfId="2" applyNumberFormat="1" applyFont="1" applyFill="1" applyBorder="1" applyAlignment="1" applyProtection="1">
      <alignment horizontal="center" vertical="center" shrinkToFit="1"/>
      <protection locked="0"/>
    </xf>
    <xf numFmtId="0" fontId="10" fillId="0" borderId="0" xfId="2" applyFont="1" applyFill="1" applyBorder="1" applyAlignment="1" applyProtection="1">
      <alignment horizontal="center" vertical="center" shrinkToFit="1"/>
      <protection locked="0"/>
    </xf>
    <xf numFmtId="0" fontId="10" fillId="0" borderId="0" xfId="2" applyFont="1" applyFill="1" applyBorder="1" applyAlignment="1" applyProtection="1">
      <alignment vertical="center" shrinkToFit="1"/>
      <protection locked="0"/>
    </xf>
    <xf numFmtId="0" fontId="22" fillId="0" borderId="0" xfId="9" applyFont="1" applyBorder="1" applyAlignment="1" applyProtection="1">
      <alignment horizontal="left" vertical="center"/>
    </xf>
    <xf numFmtId="0" fontId="22" fillId="0" borderId="0" xfId="9" applyFont="1" applyBorder="1" applyAlignment="1" applyProtection="1">
      <alignment vertical="center"/>
    </xf>
    <xf numFmtId="0" fontId="22" fillId="0" borderId="0" xfId="9" applyFont="1" applyBorder="1" applyAlignment="1" applyProtection="1">
      <alignment horizontal="center" vertical="center"/>
    </xf>
    <xf numFmtId="0" fontId="22" fillId="0" borderId="0" xfId="9" applyFont="1" applyBorder="1" applyAlignment="1" applyProtection="1">
      <alignment horizontal="right" vertical="center"/>
    </xf>
    <xf numFmtId="0" fontId="22" fillId="0" borderId="0" xfId="9" applyFont="1" applyBorder="1" applyAlignment="1" applyProtection="1">
      <alignment horizontal="center" vertical="center" shrinkToFit="1"/>
    </xf>
    <xf numFmtId="0" fontId="38" fillId="0" borderId="0" xfId="9" applyFont="1" applyBorder="1" applyAlignment="1" applyProtection="1">
      <alignment vertical="center"/>
    </xf>
    <xf numFmtId="0" fontId="39" fillId="0" borderId="0" xfId="9" applyFont="1" applyBorder="1" applyAlignment="1" applyProtection="1">
      <alignment horizontal="left" vertical="center"/>
    </xf>
    <xf numFmtId="0" fontId="38" fillId="0" borderId="0" xfId="9" applyFont="1" applyBorder="1" applyAlignment="1" applyProtection="1">
      <alignment horizontal="right" vertical="center"/>
    </xf>
    <xf numFmtId="0" fontId="39" fillId="0" borderId="0" xfId="9" applyFont="1" applyAlignment="1" applyProtection="1">
      <alignment horizontal="left" vertical="center"/>
    </xf>
    <xf numFmtId="0" fontId="38" fillId="0" borderId="0" xfId="9" applyFont="1" applyAlignment="1" applyProtection="1">
      <alignment vertical="center"/>
    </xf>
    <xf numFmtId="0" fontId="22" fillId="0" borderId="0" xfId="9" applyFont="1" applyAlignment="1" applyProtection="1">
      <alignment horizontal="left" vertical="center"/>
    </xf>
    <xf numFmtId="0" fontId="22" fillId="0" borderId="0" xfId="9" applyFont="1" applyBorder="1" applyAlignment="1" applyProtection="1">
      <alignment horizontal="left"/>
    </xf>
    <xf numFmtId="0" fontId="22" fillId="0" borderId="0" xfId="9" applyFont="1" applyBorder="1" applyAlignment="1" applyProtection="1">
      <alignment horizontal="center"/>
    </xf>
    <xf numFmtId="0" fontId="22" fillId="0" borderId="0" xfId="9" applyFont="1" applyFill="1" applyBorder="1" applyAlignment="1" applyProtection="1"/>
    <xf numFmtId="49" fontId="22" fillId="0" borderId="0" xfId="9" applyNumberFormat="1" applyFont="1" applyBorder="1" applyAlignment="1" applyProtection="1">
      <alignment horizontal="center" vertical="center"/>
    </xf>
    <xf numFmtId="0" fontId="22" fillId="0" borderId="0" xfId="9" applyFont="1" applyFill="1" applyBorder="1" applyAlignment="1" applyProtection="1">
      <alignment horizontal="right"/>
    </xf>
    <xf numFmtId="0" fontId="22" fillId="0" borderId="0" xfId="9" applyFont="1" applyAlignment="1" applyProtection="1">
      <alignment horizontal="center" vertical="center"/>
    </xf>
    <xf numFmtId="0" fontId="22" fillId="0" borderId="0" xfId="9" applyFont="1" applyFill="1" applyBorder="1" applyAlignment="1" applyProtection="1">
      <alignment horizontal="center"/>
    </xf>
    <xf numFmtId="0" fontId="22" fillId="0" borderId="0" xfId="9" applyFont="1" applyFill="1" applyBorder="1" applyAlignment="1" applyProtection="1">
      <alignment horizontal="center" vertical="center"/>
    </xf>
    <xf numFmtId="0" fontId="22" fillId="10" borderId="12" xfId="9" applyFont="1" applyFill="1" applyBorder="1" applyAlignment="1" applyProtection="1">
      <alignment horizontal="center" shrinkToFit="1"/>
      <protection locked="0"/>
    </xf>
    <xf numFmtId="0" fontId="22" fillId="0" borderId="0" xfId="9" applyFont="1" applyFill="1" applyBorder="1" applyAlignment="1" applyProtection="1">
      <alignment horizontal="left"/>
    </xf>
    <xf numFmtId="0" fontId="22" fillId="0" borderId="12" xfId="9" applyFont="1" applyFill="1" applyBorder="1" applyAlignment="1" applyProtection="1">
      <alignment horizontal="left"/>
    </xf>
    <xf numFmtId="1" fontId="22" fillId="10" borderId="12" xfId="9" applyNumberFormat="1" applyFont="1" applyFill="1" applyBorder="1" applyAlignment="1" applyProtection="1">
      <alignment horizontal="center" shrinkToFit="1"/>
      <protection locked="0"/>
    </xf>
    <xf numFmtId="0" fontId="22" fillId="0" borderId="12" xfId="9" applyFont="1" applyFill="1" applyBorder="1" applyAlignment="1" applyProtection="1">
      <alignment horizontal="center"/>
    </xf>
    <xf numFmtId="179" fontId="22" fillId="10" borderId="12" xfId="9" applyNumberFormat="1" applyFont="1" applyFill="1" applyBorder="1" applyAlignment="1" applyProtection="1">
      <alignment horizontal="center" shrinkToFit="1"/>
      <protection locked="0"/>
    </xf>
    <xf numFmtId="179" fontId="22" fillId="0" borderId="12" xfId="9" applyNumberFormat="1" applyFont="1" applyFill="1" applyBorder="1" applyAlignment="1" applyProtection="1">
      <alignment horizontal="right"/>
    </xf>
    <xf numFmtId="49" fontId="22" fillId="0" borderId="0" xfId="9" applyNumberFormat="1" applyFont="1" applyFill="1" applyBorder="1" applyAlignment="1" applyProtection="1">
      <alignment horizontal="center" vertical="center"/>
    </xf>
    <xf numFmtId="0" fontId="22" fillId="0" borderId="0" xfId="9" applyFont="1" applyFill="1" applyBorder="1" applyAlignment="1" applyProtection="1">
      <alignment horizontal="left" vertical="center"/>
    </xf>
    <xf numFmtId="0" fontId="22" fillId="0" borderId="0" xfId="9" applyFont="1" applyFill="1" applyAlignment="1" applyProtection="1">
      <alignment horizontal="center" vertical="center"/>
    </xf>
    <xf numFmtId="0" fontId="22" fillId="0" borderId="0" xfId="9" applyFont="1" applyFill="1" applyAlignment="1" applyProtection="1">
      <alignment horizontal="left" vertical="center"/>
    </xf>
    <xf numFmtId="0" fontId="22" fillId="10" borderId="0" xfId="9" applyFont="1" applyFill="1" applyBorder="1" applyAlignment="1" applyProtection="1">
      <alignment horizontal="center" vertical="center" shrinkToFit="1"/>
      <protection locked="0"/>
    </xf>
    <xf numFmtId="0" fontId="40" fillId="0" borderId="0" xfId="9" applyFont="1" applyBorder="1" applyAlignment="1" applyProtection="1">
      <alignment horizontal="left" vertical="center"/>
    </xf>
    <xf numFmtId="0" fontId="22" fillId="5" borderId="12" xfId="9" applyFont="1" applyFill="1" applyBorder="1" applyAlignment="1" applyProtection="1">
      <alignment horizontal="center" vertical="center" shrinkToFit="1"/>
      <protection locked="0"/>
    </xf>
    <xf numFmtId="1" fontId="22" fillId="0" borderId="0" xfId="9" applyNumberFormat="1" applyFont="1" applyFill="1" applyBorder="1" applyAlignment="1" applyProtection="1">
      <alignment horizontal="right"/>
    </xf>
    <xf numFmtId="179" fontId="22" fillId="0" borderId="0" xfId="9" applyNumberFormat="1" applyFont="1" applyFill="1" applyBorder="1" applyAlignment="1" applyProtection="1">
      <alignment horizontal="right"/>
    </xf>
    <xf numFmtId="0" fontId="22" fillId="0" borderId="0" xfId="9" applyFont="1" applyFill="1" applyBorder="1" applyAlignment="1" applyProtection="1">
      <alignment horizontal="center" vertical="center" shrinkToFit="1"/>
      <protection locked="0"/>
    </xf>
    <xf numFmtId="0" fontId="22" fillId="0" borderId="0" xfId="9" applyFont="1" applyBorder="1" applyAlignment="1" applyProtection="1"/>
    <xf numFmtId="0" fontId="22" fillId="0" borderId="0" xfId="9" applyFont="1" applyBorder="1" applyAlignment="1" applyProtection="1">
      <alignment horizontal="right"/>
    </xf>
    <xf numFmtId="0" fontId="42" fillId="0" borderId="0" xfId="0" applyFont="1" applyAlignment="1" applyProtection="1">
      <alignment horizontal="justify" vertical="center"/>
    </xf>
    <xf numFmtId="0" fontId="42" fillId="0" borderId="0" xfId="0" applyFont="1" applyProtection="1"/>
    <xf numFmtId="0" fontId="43" fillId="0" borderId="0" xfId="0" applyFont="1" applyAlignment="1" applyProtection="1">
      <alignment vertical="center"/>
    </xf>
    <xf numFmtId="0" fontId="42" fillId="0" borderId="0" xfId="0" applyFont="1" applyAlignment="1" applyProtection="1"/>
    <xf numFmtId="0" fontId="46" fillId="5" borderId="0" xfId="0" applyFont="1" applyFill="1" applyAlignment="1" applyProtection="1">
      <alignment horizontal="center" vertical="center"/>
      <protection locked="0"/>
    </xf>
    <xf numFmtId="0" fontId="46" fillId="0" borderId="0" xfId="0" applyFont="1" applyProtection="1"/>
    <xf numFmtId="0" fontId="46" fillId="0" borderId="0" xfId="0" applyFont="1" applyAlignment="1" applyProtection="1">
      <alignment horizontal="left"/>
    </xf>
    <xf numFmtId="0" fontId="42" fillId="0" borderId="0" xfId="0" applyFont="1" applyAlignment="1" applyProtection="1">
      <alignment vertical="center" wrapText="1"/>
    </xf>
    <xf numFmtId="0" fontId="42" fillId="5" borderId="0" xfId="0" applyFont="1" applyFill="1" applyAlignment="1" applyProtection="1">
      <alignment horizontal="center" vertical="center"/>
      <protection locked="0"/>
    </xf>
    <xf numFmtId="0" fontId="42" fillId="0" borderId="0" xfId="0" applyFont="1" applyAlignment="1" applyProtection="1">
      <alignment horizontal="left" vertical="top" wrapText="1"/>
    </xf>
    <xf numFmtId="0" fontId="42" fillId="0" borderId="0" xfId="0" applyFont="1" applyAlignment="1" applyProtection="1">
      <alignment horizontal="left" vertical="center" wrapText="1"/>
    </xf>
    <xf numFmtId="0" fontId="45" fillId="0" borderId="0" xfId="0" applyFont="1" applyBorder="1" applyAlignment="1" applyProtection="1">
      <alignment horizontal="left" vertical="center"/>
    </xf>
    <xf numFmtId="0" fontId="45" fillId="0" borderId="0" xfId="0" applyFont="1" applyBorder="1" applyAlignment="1" applyProtection="1">
      <alignment horizontal="left" vertical="center" wrapText="1" shrinkToFit="1"/>
    </xf>
    <xf numFmtId="0" fontId="42" fillId="0" borderId="0" xfId="0" applyFont="1" applyAlignment="1" applyProtection="1">
      <alignment vertical="center"/>
    </xf>
    <xf numFmtId="49" fontId="40" fillId="0" borderId="0" xfId="9" applyNumberFormat="1" applyFont="1" applyBorder="1" applyAlignment="1" applyProtection="1">
      <alignment horizontal="center" vertical="center"/>
    </xf>
    <xf numFmtId="0" fontId="37" fillId="0" borderId="0" xfId="9" applyFont="1" applyBorder="1" applyAlignment="1" applyProtection="1">
      <alignment horizontal="left" vertical="center"/>
    </xf>
    <xf numFmtId="0" fontId="42" fillId="0" borderId="0" xfId="0" applyFont="1" applyAlignment="1" applyProtection="1">
      <alignment vertical="top" wrapText="1"/>
    </xf>
    <xf numFmtId="0" fontId="42" fillId="0" borderId="0" xfId="0" applyFont="1" applyAlignment="1" applyProtection="1">
      <alignment horizontal="right" vertical="top" wrapText="1"/>
    </xf>
    <xf numFmtId="0" fontId="43" fillId="0" borderId="0" xfId="0" applyFont="1" applyProtection="1"/>
    <xf numFmtId="0" fontId="43" fillId="0" borderId="0" xfId="0" applyFont="1" applyAlignment="1" applyProtection="1">
      <alignment horizontal="left"/>
    </xf>
    <xf numFmtId="0" fontId="43" fillId="0" borderId="0" xfId="0" applyFont="1" applyBorder="1" applyAlignment="1" applyProtection="1">
      <alignment vertical="center"/>
    </xf>
    <xf numFmtId="0" fontId="42" fillId="0" borderId="0" xfId="0" applyFont="1" applyBorder="1" applyAlignment="1" applyProtection="1">
      <alignment vertical="center"/>
    </xf>
    <xf numFmtId="0" fontId="42" fillId="0" borderId="0" xfId="0" applyFont="1" applyBorder="1" applyAlignment="1" applyProtection="1">
      <alignment horizontal="justify" vertical="center"/>
    </xf>
    <xf numFmtId="0" fontId="42" fillId="0" borderId="0" xfId="0" applyFont="1" applyBorder="1" applyAlignment="1" applyProtection="1"/>
    <xf numFmtId="0" fontId="47" fillId="0" borderId="0" xfId="0" applyFont="1" applyBorder="1" applyAlignment="1" applyProtection="1">
      <alignment vertical="center"/>
    </xf>
    <xf numFmtId="0" fontId="42" fillId="2" borderId="2" xfId="0" applyFont="1" applyFill="1" applyBorder="1" applyAlignment="1" applyProtection="1">
      <alignment horizontal="center" vertical="center" wrapText="1"/>
    </xf>
    <xf numFmtId="177" fontId="42" fillId="0" borderId="2" xfId="0" applyNumberFormat="1" applyFont="1" applyBorder="1" applyAlignment="1" applyProtection="1">
      <alignment horizontal="right" vertical="center" shrinkToFit="1"/>
    </xf>
    <xf numFmtId="0" fontId="48" fillId="0" borderId="0" xfId="0" applyFont="1" applyAlignment="1" applyProtection="1">
      <alignment horizontal="justify" vertical="center"/>
    </xf>
    <xf numFmtId="0" fontId="45" fillId="2" borderId="4" xfId="0" applyFont="1" applyFill="1" applyBorder="1" applyAlignment="1" applyProtection="1">
      <alignment horizontal="center" vertical="center" wrapText="1"/>
    </xf>
    <xf numFmtId="177" fontId="42" fillId="5" borderId="2" xfId="0" applyNumberFormat="1" applyFont="1" applyFill="1" applyBorder="1" applyAlignment="1" applyProtection="1">
      <alignment vertical="center" shrinkToFit="1"/>
      <protection locked="0"/>
    </xf>
    <xf numFmtId="177" fontId="42" fillId="0" borderId="2" xfId="0" applyNumberFormat="1" applyFont="1" applyBorder="1" applyAlignment="1" applyProtection="1">
      <alignment vertical="center" shrinkToFit="1"/>
    </xf>
    <xf numFmtId="0" fontId="49" fillId="0" borderId="0" xfId="0" applyFont="1" applyAlignment="1" applyProtection="1">
      <alignment vertical="center"/>
    </xf>
    <xf numFmtId="0" fontId="42" fillId="0" borderId="0" xfId="0" applyFont="1" applyAlignment="1" applyProtection="1">
      <alignment horizontal="center"/>
    </xf>
    <xf numFmtId="0" fontId="42" fillId="0" borderId="0" xfId="0" applyFont="1" applyBorder="1" applyProtection="1"/>
    <xf numFmtId="0" fontId="46" fillId="0" borderId="0" xfId="0" applyFont="1" applyFill="1" applyAlignment="1" applyProtection="1">
      <alignment horizontal="center" vertical="center"/>
    </xf>
    <xf numFmtId="0" fontId="46" fillId="0" borderId="0" xfId="0" applyFont="1" applyBorder="1" applyAlignment="1" applyProtection="1">
      <alignment horizontal="center"/>
    </xf>
    <xf numFmtId="0" fontId="46" fillId="0" borderId="0" xfId="0" applyFont="1" applyBorder="1" applyAlignment="1" applyProtection="1">
      <alignment horizontal="right"/>
    </xf>
    <xf numFmtId="0" fontId="46" fillId="0" borderId="0" xfId="0" applyFont="1" applyAlignment="1" applyProtection="1">
      <alignment horizontal="center"/>
    </xf>
    <xf numFmtId="0" fontId="50" fillId="0" borderId="20" xfId="0" applyFont="1" applyBorder="1" applyAlignment="1" applyProtection="1">
      <alignment horizontal="left" vertical="top" wrapText="1"/>
    </xf>
    <xf numFmtId="0" fontId="50" fillId="0" borderId="21" xfId="0" applyFont="1" applyBorder="1" applyAlignment="1" applyProtection="1">
      <alignment horizontal="left" vertical="top" wrapText="1"/>
    </xf>
    <xf numFmtId="0" fontId="50" fillId="0" borderId="22" xfId="0" applyFont="1" applyBorder="1" applyAlignment="1" applyProtection="1">
      <alignment horizontal="left" vertical="top" wrapText="1"/>
    </xf>
    <xf numFmtId="0" fontId="50" fillId="0" borderId="25" xfId="0" applyFont="1" applyBorder="1" applyAlignment="1" applyProtection="1">
      <alignment horizontal="left" vertical="top" wrapText="1" indent="1"/>
    </xf>
    <xf numFmtId="0" fontId="50" fillId="0" borderId="26" xfId="0" applyFont="1" applyBorder="1" applyAlignment="1" applyProtection="1">
      <alignment horizontal="left" vertical="top" wrapText="1" indent="1"/>
    </xf>
    <xf numFmtId="0" fontId="50" fillId="0" borderId="27" xfId="0" applyFont="1" applyBorder="1" applyAlignment="1" applyProtection="1">
      <alignment horizontal="left" vertical="top" wrapText="1" indent="1"/>
    </xf>
    <xf numFmtId="0" fontId="42" fillId="0" borderId="1" xfId="0" applyFont="1" applyFill="1" applyBorder="1" applyAlignment="1" applyProtection="1">
      <alignment horizontal="center" vertical="center"/>
      <protection locked="0"/>
    </xf>
    <xf numFmtId="0" fontId="45" fillId="0" borderId="1" xfId="0" applyFont="1" applyFill="1" applyBorder="1" applyAlignment="1" applyProtection="1">
      <alignment horizontal="center" vertical="center" wrapText="1"/>
      <protection locked="0"/>
    </xf>
    <xf numFmtId="0" fontId="42" fillId="0" borderId="1" xfId="0" applyFont="1" applyFill="1" applyBorder="1" applyAlignment="1" applyProtection="1">
      <alignment horizontal="left" vertical="center" wrapText="1"/>
      <protection locked="0"/>
    </xf>
    <xf numFmtId="0" fontId="0" fillId="0" borderId="0" xfId="0" applyFill="1"/>
    <xf numFmtId="0" fontId="26" fillId="5" borderId="0" xfId="0" applyFont="1" applyFill="1" applyAlignment="1" applyProtection="1">
      <alignment horizontal="center" vertical="center"/>
      <protection locked="0"/>
    </xf>
    <xf numFmtId="0" fontId="26" fillId="0" borderId="0" xfId="0" applyFont="1" applyAlignment="1" applyProtection="1">
      <alignment horizontal="left" vertical="top"/>
    </xf>
    <xf numFmtId="0" fontId="26" fillId="0" borderId="0" xfId="0" applyFont="1" applyAlignment="1" applyProtection="1">
      <alignment horizontal="left" vertical="top" wrapText="1"/>
    </xf>
    <xf numFmtId="0" fontId="42" fillId="0" borderId="0" xfId="0" applyFont="1" applyFill="1" applyProtection="1"/>
    <xf numFmtId="0" fontId="26" fillId="0" borderId="0" xfId="0" applyFont="1" applyFill="1" applyAlignment="1" applyProtection="1">
      <alignment horizontal="center" vertical="center"/>
      <protection locked="0"/>
    </xf>
    <xf numFmtId="0" fontId="26" fillId="0" borderId="0" xfId="0" applyFont="1" applyFill="1" applyAlignment="1" applyProtection="1">
      <alignment horizontal="left" vertical="top"/>
    </xf>
    <xf numFmtId="0" fontId="26" fillId="0" borderId="0" xfId="0" applyFont="1" applyFill="1" applyAlignment="1" applyProtection="1">
      <alignment horizontal="left" vertical="top" wrapText="1"/>
    </xf>
    <xf numFmtId="0" fontId="42" fillId="0" borderId="0" xfId="0" applyFont="1" applyBorder="1" applyAlignment="1" applyProtection="1">
      <alignment horizontal="center" vertical="center"/>
    </xf>
    <xf numFmtId="0" fontId="45" fillId="0" borderId="0" xfId="0" applyFont="1" applyBorder="1" applyAlignment="1" applyProtection="1">
      <alignment horizontal="center" vertical="center"/>
    </xf>
    <xf numFmtId="0" fontId="45" fillId="0" borderId="0" xfId="0" applyFont="1" applyBorder="1" applyAlignment="1" applyProtection="1">
      <alignment horizontal="center" vertical="center" wrapText="1"/>
    </xf>
    <xf numFmtId="0" fontId="42" fillId="0" borderId="0" xfId="0" applyFont="1" applyBorder="1" applyAlignment="1" applyProtection="1">
      <alignment horizontal="center" vertical="center" wrapText="1"/>
    </xf>
    <xf numFmtId="0" fontId="49" fillId="0" borderId="0" xfId="0" applyFont="1" applyBorder="1" applyAlignment="1" applyProtection="1">
      <alignment horizontal="left" vertical="center" wrapText="1"/>
    </xf>
    <xf numFmtId="0" fontId="55" fillId="0" borderId="0" xfId="1" applyFont="1" applyProtection="1">
      <alignment vertical="center"/>
    </xf>
    <xf numFmtId="0" fontId="55" fillId="0" borderId="0" xfId="5" applyFont="1" applyProtection="1"/>
    <xf numFmtId="0" fontId="55" fillId="0" borderId="0" xfId="5" applyFont="1" applyAlignment="1" applyProtection="1">
      <alignment horizontal="center"/>
    </xf>
    <xf numFmtId="0" fontId="55" fillId="0" borderId="0" xfId="5" applyFont="1" applyAlignment="1" applyProtection="1">
      <alignment vertical="center"/>
    </xf>
    <xf numFmtId="0" fontId="56" fillId="0" borderId="0" xfId="1" applyFont="1" applyProtection="1">
      <alignment vertical="center"/>
    </xf>
    <xf numFmtId="0" fontId="56" fillId="0" borderId="0" xfId="5" applyFont="1" applyProtection="1"/>
    <xf numFmtId="0" fontId="55" fillId="0" borderId="0" xfId="5" applyFont="1" applyAlignment="1" applyProtection="1">
      <alignment horizontal="right" vertical="center"/>
    </xf>
    <xf numFmtId="0" fontId="55" fillId="4" borderId="0" xfId="5" applyFont="1" applyFill="1" applyAlignment="1" applyProtection="1">
      <alignment horizontal="center" vertical="center"/>
      <protection locked="0"/>
    </xf>
    <xf numFmtId="49" fontId="55" fillId="0" borderId="0" xfId="5" applyNumberFormat="1" applyFont="1" applyFill="1" applyAlignment="1" applyProtection="1">
      <alignment horizontal="left" vertical="center"/>
    </xf>
    <xf numFmtId="49" fontId="55" fillId="4" borderId="0" xfId="5" applyNumberFormat="1" applyFont="1" applyFill="1" applyAlignment="1" applyProtection="1">
      <alignment horizontal="center" vertical="center"/>
      <protection locked="0"/>
    </xf>
    <xf numFmtId="0" fontId="55" fillId="0" borderId="0" xfId="1" applyFont="1" applyFill="1" applyBorder="1" applyProtection="1">
      <alignment vertical="center"/>
    </xf>
    <xf numFmtId="0" fontId="55" fillId="0" borderId="0" xfId="5" applyFont="1" applyFill="1" applyBorder="1" applyProtection="1"/>
    <xf numFmtId="0" fontId="55" fillId="0" borderId="0" xfId="5" applyFont="1" applyFill="1" applyBorder="1" applyAlignment="1" applyProtection="1">
      <alignment vertical="center"/>
    </xf>
    <xf numFmtId="0" fontId="55" fillId="0" borderId="0" xfId="5" applyFont="1" applyFill="1" applyBorder="1" applyAlignment="1" applyProtection="1">
      <alignment vertical="center" shrinkToFit="1"/>
    </xf>
    <xf numFmtId="0" fontId="56" fillId="0" borderId="0" xfId="1" applyFont="1" applyFill="1" applyBorder="1" applyProtection="1">
      <alignment vertical="center"/>
    </xf>
    <xf numFmtId="0" fontId="56" fillId="0" borderId="0" xfId="5" applyFont="1" applyFill="1" applyBorder="1" applyProtection="1"/>
    <xf numFmtId="0" fontId="55" fillId="0" borderId="0" xfId="1" applyFont="1" applyFill="1" applyBorder="1" applyAlignment="1" applyProtection="1">
      <alignment horizontal="left" vertical="center"/>
    </xf>
    <xf numFmtId="0" fontId="57" fillId="0" borderId="0" xfId="1" applyFont="1" applyFill="1" applyBorder="1" applyAlignment="1" applyProtection="1">
      <alignment vertical="top" shrinkToFit="1"/>
    </xf>
    <xf numFmtId="0" fontId="58" fillId="0" borderId="0" xfId="1" applyFont="1" applyProtection="1">
      <alignment vertical="center"/>
    </xf>
    <xf numFmtId="0" fontId="59" fillId="0" borderId="0" xfId="1" applyFont="1" applyProtection="1">
      <alignment vertical="center"/>
    </xf>
    <xf numFmtId="0" fontId="59" fillId="0" borderId="0" xfId="1" applyFont="1" applyAlignment="1" applyProtection="1">
      <alignment horizontal="right" vertical="center"/>
    </xf>
    <xf numFmtId="0" fontId="59" fillId="0" borderId="0" xfId="1" applyNumberFormat="1" applyFont="1" applyAlignment="1" applyProtection="1">
      <alignment horizontal="center" vertical="center"/>
    </xf>
    <xf numFmtId="0" fontId="59" fillId="0" borderId="0" xfId="1" applyFont="1" applyAlignment="1" applyProtection="1">
      <alignment vertical="center"/>
    </xf>
    <xf numFmtId="0" fontId="58" fillId="0" borderId="0" xfId="5" applyFont="1" applyProtection="1"/>
    <xf numFmtId="0" fontId="58" fillId="0" borderId="0" xfId="1" applyFont="1" applyAlignment="1" applyProtection="1">
      <alignment vertical="center"/>
    </xf>
    <xf numFmtId="0" fontId="55" fillId="0" borderId="0" xfId="6" applyFont="1" applyProtection="1">
      <alignment vertical="center"/>
    </xf>
    <xf numFmtId="0" fontId="55" fillId="0" borderId="0" xfId="5" applyFont="1" applyFill="1" applyAlignment="1" applyProtection="1">
      <alignment vertical="center"/>
    </xf>
    <xf numFmtId="0" fontId="55" fillId="0" borderId="0" xfId="1" applyFont="1" applyFill="1" applyAlignment="1" applyProtection="1">
      <alignment horizontal="left" vertical="center"/>
    </xf>
    <xf numFmtId="0" fontId="55" fillId="0" borderId="0" xfId="1" applyFont="1" applyFill="1" applyAlignment="1" applyProtection="1">
      <alignment vertical="center" shrinkToFit="1"/>
    </xf>
    <xf numFmtId="0" fontId="55" fillId="0" borderId="0" xfId="1" applyFont="1" applyAlignment="1" applyProtection="1">
      <alignment horizontal="left" vertical="center"/>
    </xf>
    <xf numFmtId="0" fontId="55" fillId="0" borderId="0" xfId="1" applyFont="1" applyFill="1" applyAlignment="1" applyProtection="1">
      <alignment horizontal="center" vertical="center"/>
    </xf>
    <xf numFmtId="0" fontId="60" fillId="0" borderId="0" xfId="6" applyFont="1" applyProtection="1">
      <alignment vertical="center"/>
    </xf>
    <xf numFmtId="0" fontId="57" fillId="0" borderId="0" xfId="1" applyFont="1" applyAlignment="1" applyProtection="1">
      <alignment horizontal="left" vertical="top" shrinkToFit="1"/>
    </xf>
    <xf numFmtId="0" fontId="61" fillId="0" borderId="0" xfId="5" applyFont="1" applyProtection="1"/>
    <xf numFmtId="0" fontId="61" fillId="0" borderId="0" xfId="5" applyFont="1" applyAlignment="1" applyProtection="1">
      <alignment horizontal="center" vertical="center"/>
    </xf>
    <xf numFmtId="0" fontId="61" fillId="0" borderId="0" xfId="5" applyFont="1" applyBorder="1" applyAlignment="1" applyProtection="1">
      <alignment horizontal="center" vertical="center"/>
    </xf>
    <xf numFmtId="38" fontId="61" fillId="0" borderId="0" xfId="7" applyFont="1" applyBorder="1" applyAlignment="1" applyProtection="1">
      <alignment vertical="center"/>
    </xf>
    <xf numFmtId="0" fontId="55" fillId="0" borderId="0" xfId="5" applyFont="1" applyAlignment="1" applyProtection="1">
      <alignment horizontal="center" vertical="center"/>
    </xf>
    <xf numFmtId="0" fontId="55" fillId="0" borderId="0" xfId="5" applyNumberFormat="1" applyFont="1" applyAlignment="1" applyProtection="1">
      <alignment horizontal="center" vertical="center"/>
    </xf>
    <xf numFmtId="0" fontId="55" fillId="0" borderId="0" xfId="1" applyNumberFormat="1" applyFont="1" applyAlignment="1" applyProtection="1">
      <alignment horizontal="center" vertical="center"/>
    </xf>
    <xf numFmtId="0" fontId="55" fillId="0" borderId="0" xfId="5" applyFont="1" applyAlignment="1" applyProtection="1">
      <alignment horizontal="left" vertical="center"/>
    </xf>
    <xf numFmtId="0" fontId="62" fillId="0" borderId="0" xfId="0" applyFont="1" applyAlignment="1" applyProtection="1">
      <alignment vertical="center"/>
    </xf>
    <xf numFmtId="0" fontId="22" fillId="0" borderId="0" xfId="9" applyFont="1" applyFill="1" applyBorder="1" applyAlignment="1" applyProtection="1">
      <alignment horizontal="center" shrinkToFit="1"/>
      <protection locked="0"/>
    </xf>
    <xf numFmtId="1" fontId="22" fillId="0" borderId="0" xfId="9" applyNumberFormat="1" applyFont="1" applyFill="1" applyBorder="1" applyAlignment="1" applyProtection="1">
      <alignment horizontal="center" shrinkToFit="1"/>
      <protection locked="0"/>
    </xf>
    <xf numFmtId="179" fontId="22" fillId="0" borderId="0" xfId="9" applyNumberFormat="1" applyFont="1" applyFill="1" applyBorder="1" applyAlignment="1" applyProtection="1">
      <alignment horizontal="center" shrinkToFit="1"/>
      <protection locked="0"/>
    </xf>
    <xf numFmtId="0" fontId="27" fillId="0" borderId="0" xfId="9" applyFont="1" applyFill="1" applyAlignment="1" applyProtection="1">
      <alignment horizontal="left" vertical="center"/>
    </xf>
    <xf numFmtId="0" fontId="64" fillId="0" borderId="0" xfId="9" applyFont="1" applyBorder="1" applyAlignment="1" applyProtection="1">
      <alignment horizontal="left" vertical="center"/>
    </xf>
    <xf numFmtId="0" fontId="45" fillId="0" borderId="0" xfId="0" applyFont="1" applyBorder="1" applyAlignment="1" applyProtection="1">
      <alignment vertical="center"/>
    </xf>
    <xf numFmtId="0" fontId="46" fillId="0" borderId="0" xfId="0" applyFont="1" applyAlignment="1" applyProtection="1">
      <alignment vertical="center"/>
    </xf>
    <xf numFmtId="0" fontId="65" fillId="0" borderId="0" xfId="0" applyFont="1" applyAlignment="1">
      <alignment horizontal="right"/>
    </xf>
    <xf numFmtId="0" fontId="42" fillId="0" borderId="0" xfId="0" applyFont="1" applyAlignment="1" applyProtection="1">
      <alignment horizontal="left" vertical="top" wrapText="1"/>
    </xf>
    <xf numFmtId="180" fontId="38" fillId="0" borderId="0" xfId="9" applyNumberFormat="1" applyFont="1" applyBorder="1" applyAlignment="1" applyProtection="1">
      <alignment horizontal="center" vertical="center"/>
    </xf>
    <xf numFmtId="180" fontId="40" fillId="0" borderId="0" xfId="9" applyNumberFormat="1" applyFont="1" applyAlignment="1" applyProtection="1">
      <alignment horizontal="center" vertical="center"/>
    </xf>
    <xf numFmtId="0" fontId="26" fillId="0" borderId="0" xfId="2" applyFont="1" applyAlignment="1">
      <alignment vertical="center" shrinkToFit="1"/>
    </xf>
    <xf numFmtId="49" fontId="26" fillId="0" borderId="0" xfId="2" applyNumberFormat="1" applyFont="1" applyAlignment="1">
      <alignment horizontal="center" vertical="center" shrinkToFit="1"/>
    </xf>
    <xf numFmtId="0" fontId="42" fillId="5" borderId="0" xfId="0" applyFont="1" applyFill="1" applyAlignment="1" applyProtection="1">
      <alignment horizontal="center" vertical="center"/>
      <protection locked="0"/>
    </xf>
    <xf numFmtId="0" fontId="10" fillId="0" borderId="0" xfId="2" applyFont="1" applyFill="1" applyBorder="1" applyAlignment="1">
      <alignment horizontal="left" vertical="center" shrinkToFit="1"/>
    </xf>
    <xf numFmtId="0" fontId="10" fillId="0" borderId="0" xfId="2" applyFont="1" applyBorder="1" applyAlignment="1" applyProtection="1">
      <alignment horizontal="left" vertical="center" shrinkToFit="1"/>
      <protection locked="0"/>
    </xf>
    <xf numFmtId="0" fontId="10" fillId="0" borderId="0" xfId="2" applyFont="1" applyFill="1" applyBorder="1" applyAlignment="1">
      <alignment horizontal="left" vertical="center" shrinkToFit="1"/>
    </xf>
    <xf numFmtId="0" fontId="22" fillId="0" borderId="0" xfId="9" applyFont="1" applyBorder="1" applyAlignment="1" applyProtection="1">
      <alignment horizontal="center" shrinkToFit="1"/>
    </xf>
    <xf numFmtId="0" fontId="17" fillId="0" borderId="0" xfId="3" applyFont="1" applyAlignment="1">
      <alignment vertical="center" shrinkToFit="1"/>
    </xf>
    <xf numFmtId="0" fontId="17" fillId="0" borderId="0" xfId="3" applyFont="1" applyAlignment="1">
      <alignment vertical="center"/>
    </xf>
    <xf numFmtId="0" fontId="10" fillId="0" borderId="33" xfId="2" applyFont="1" applyFill="1" applyBorder="1" applyAlignment="1">
      <alignment vertical="center" shrinkToFit="1"/>
    </xf>
    <xf numFmtId="0" fontId="10" fillId="0" borderId="34" xfId="2" applyFont="1" applyFill="1" applyBorder="1" applyAlignment="1">
      <alignment vertical="center" shrinkToFit="1"/>
    </xf>
    <xf numFmtId="0" fontId="17" fillId="0" borderId="0" xfId="2" applyFont="1" applyFill="1" applyAlignment="1" applyProtection="1">
      <alignment vertical="center" shrinkToFit="1"/>
    </xf>
    <xf numFmtId="0" fontId="17" fillId="0" borderId="0" xfId="2" applyFont="1" applyFill="1" applyAlignment="1" applyProtection="1">
      <alignment vertical="center"/>
    </xf>
    <xf numFmtId="0" fontId="10" fillId="0" borderId="0" xfId="2" applyFont="1" applyFill="1" applyProtection="1">
      <alignment vertical="center"/>
    </xf>
    <xf numFmtId="0" fontId="10" fillId="0" borderId="0" xfId="2" applyFont="1" applyProtection="1">
      <alignment vertical="center"/>
      <protection locked="0"/>
    </xf>
    <xf numFmtId="0" fontId="10" fillId="0" borderId="0" xfId="10" applyFont="1" applyProtection="1">
      <alignment vertical="center"/>
      <protection locked="0"/>
    </xf>
    <xf numFmtId="0" fontId="10" fillId="7" borderId="31" xfId="2" applyNumberFormat="1" applyFont="1" applyFill="1" applyBorder="1" applyAlignment="1">
      <alignment horizontal="center" vertical="center" shrinkToFit="1"/>
    </xf>
    <xf numFmtId="0" fontId="10" fillId="0" borderId="32" xfId="1" applyFont="1" applyBorder="1">
      <alignment vertical="center"/>
    </xf>
    <xf numFmtId="0" fontId="42" fillId="2" borderId="2" xfId="0" applyFont="1" applyFill="1" applyBorder="1" applyAlignment="1" applyProtection="1">
      <alignment horizontal="center" vertical="center" wrapText="1"/>
    </xf>
    <xf numFmtId="0" fontId="42" fillId="2" borderId="4" xfId="0" applyFont="1" applyFill="1" applyBorder="1" applyAlignment="1" applyProtection="1">
      <alignment horizontal="center" vertical="center" wrapText="1"/>
    </xf>
    <xf numFmtId="0" fontId="42" fillId="2" borderId="3" xfId="0" applyFont="1" applyFill="1" applyBorder="1" applyAlignment="1" applyProtection="1">
      <alignment horizontal="center" vertical="center" wrapText="1"/>
    </xf>
    <xf numFmtId="49" fontId="26" fillId="0" borderId="40" xfId="2" applyNumberFormat="1" applyFont="1" applyFill="1" applyBorder="1" applyAlignment="1">
      <alignment vertical="center" shrinkToFit="1"/>
    </xf>
    <xf numFmtId="0" fontId="57" fillId="0" borderId="0" xfId="1" applyFont="1" applyAlignment="1" applyProtection="1">
      <alignment horizontal="left" vertical="top" shrinkToFit="1"/>
    </xf>
    <xf numFmtId="0" fontId="26" fillId="11" borderId="35" xfId="2" applyNumberFormat="1" applyFont="1" applyFill="1" applyBorder="1" applyAlignment="1">
      <alignment horizontal="center" vertical="center" shrinkToFit="1"/>
    </xf>
    <xf numFmtId="49" fontId="26" fillId="11" borderId="33" xfId="2" applyNumberFormat="1" applyFont="1" applyFill="1" applyBorder="1" applyAlignment="1">
      <alignment horizontal="left" vertical="center" shrinkToFit="1"/>
    </xf>
    <xf numFmtId="49" fontId="26" fillId="11" borderId="35" xfId="2" applyNumberFormat="1" applyFont="1" applyFill="1" applyBorder="1" applyAlignment="1">
      <alignment vertical="center" shrinkToFit="1"/>
    </xf>
    <xf numFmtId="0" fontId="26" fillId="11" borderId="33" xfId="2" applyFont="1" applyFill="1" applyBorder="1" applyAlignment="1">
      <alignment vertical="center" shrinkToFit="1"/>
    </xf>
    <xf numFmtId="0" fontId="26" fillId="11" borderId="35" xfId="2" applyFont="1" applyFill="1" applyBorder="1" applyAlignment="1">
      <alignment vertical="center" shrinkToFit="1"/>
    </xf>
    <xf numFmtId="0" fontId="26" fillId="11" borderId="36" xfId="2" applyFont="1" applyFill="1" applyBorder="1" applyAlignment="1">
      <alignment vertical="center" shrinkToFit="1"/>
    </xf>
    <xf numFmtId="0" fontId="26" fillId="11" borderId="37" xfId="2" applyNumberFormat="1" applyFont="1" applyFill="1" applyBorder="1" applyAlignment="1">
      <alignment horizontal="center" vertical="center" shrinkToFit="1"/>
    </xf>
    <xf numFmtId="49" fontId="26" fillId="11" borderId="38" xfId="2" applyNumberFormat="1" applyFont="1" applyFill="1" applyBorder="1" applyAlignment="1">
      <alignment horizontal="left" vertical="center" shrinkToFit="1"/>
    </xf>
    <xf numFmtId="49" fontId="26" fillId="11" borderId="37" xfId="2" applyNumberFormat="1" applyFont="1" applyFill="1" applyBorder="1" applyAlignment="1">
      <alignment vertical="center" shrinkToFit="1"/>
    </xf>
    <xf numFmtId="0" fontId="26" fillId="11" borderId="38" xfId="2" applyFont="1" applyFill="1" applyBorder="1" applyAlignment="1">
      <alignment vertical="center" shrinkToFit="1"/>
    </xf>
    <xf numFmtId="0" fontId="26" fillId="11" borderId="37" xfId="2" applyFont="1" applyFill="1" applyBorder="1" applyAlignment="1">
      <alignment vertical="center" shrinkToFit="1"/>
    </xf>
    <xf numFmtId="0" fontId="26" fillId="11" borderId="39" xfId="2" applyFont="1" applyFill="1" applyBorder="1" applyAlignment="1">
      <alignment vertical="center" shrinkToFit="1"/>
    </xf>
    <xf numFmtId="0" fontId="22" fillId="0" borderId="0" xfId="9" applyNumberFormat="1" applyFont="1" applyFill="1" applyBorder="1" applyAlignment="1" applyProtection="1">
      <alignment horizontal="center"/>
    </xf>
    <xf numFmtId="0" fontId="26" fillId="0" borderId="36" xfId="2" applyNumberFormat="1" applyFont="1" applyFill="1" applyBorder="1" applyAlignment="1">
      <alignment horizontal="center" vertical="center" shrinkToFit="1"/>
    </xf>
    <xf numFmtId="0" fontId="26" fillId="0" borderId="39" xfId="2" applyNumberFormat="1" applyFont="1" applyFill="1" applyBorder="1" applyAlignment="1">
      <alignment horizontal="center" vertical="center" shrinkToFit="1"/>
    </xf>
    <xf numFmtId="0" fontId="26" fillId="0" borderId="42" xfId="2" applyNumberFormat="1" applyFont="1" applyFill="1" applyBorder="1" applyAlignment="1">
      <alignment horizontal="center" vertical="center" shrinkToFit="1"/>
    </xf>
    <xf numFmtId="0" fontId="55" fillId="0" borderId="0" xfId="11" applyFont="1" applyProtection="1">
      <alignment vertical="center"/>
    </xf>
    <xf numFmtId="0" fontId="60" fillId="0" borderId="0" xfId="11" applyFont="1" applyProtection="1">
      <alignment vertical="center"/>
    </xf>
    <xf numFmtId="0" fontId="75" fillId="0" borderId="0" xfId="0" applyFont="1" applyBorder="1" applyAlignment="1" applyProtection="1">
      <alignment horizontal="left" vertical="center" indent="1"/>
    </xf>
    <xf numFmtId="0" fontId="76" fillId="0" borderId="33" xfId="2" applyFont="1" applyFill="1" applyBorder="1" applyAlignment="1">
      <alignment vertical="center" shrinkToFit="1"/>
    </xf>
    <xf numFmtId="0" fontId="76" fillId="0" borderId="35" xfId="2" applyFont="1" applyFill="1" applyBorder="1" applyAlignment="1">
      <alignment vertical="center" shrinkToFit="1"/>
    </xf>
    <xf numFmtId="0" fontId="77" fillId="0" borderId="0" xfId="9" applyFont="1" applyAlignment="1" applyProtection="1">
      <alignment horizontal="right" vertical="center"/>
    </xf>
    <xf numFmtId="0" fontId="79" fillId="0" borderId="0" xfId="9" applyFont="1" applyAlignment="1" applyProtection="1">
      <alignment horizontal="left" vertical="center"/>
    </xf>
    <xf numFmtId="0" fontId="22" fillId="10" borderId="0" xfId="9" applyFont="1" applyFill="1" applyBorder="1" applyAlignment="1" applyProtection="1">
      <alignment horizontal="center" vertical="center"/>
      <protection locked="0"/>
    </xf>
    <xf numFmtId="0" fontId="26" fillId="0" borderId="0" xfId="9" applyFont="1" applyAlignment="1" applyProtection="1">
      <alignment horizontal="center" vertical="center"/>
    </xf>
    <xf numFmtId="0" fontId="26" fillId="0" borderId="0" xfId="9" applyFont="1" applyAlignment="1" applyProtection="1">
      <alignment horizontal="left" vertical="center"/>
    </xf>
    <xf numFmtId="0" fontId="39" fillId="0" borderId="0" xfId="9" applyFont="1" applyAlignment="1" applyProtection="1">
      <alignment horizontal="center" vertical="center"/>
    </xf>
    <xf numFmtId="181" fontId="22" fillId="0" borderId="0" xfId="9" applyNumberFormat="1" applyFont="1" applyBorder="1" applyAlignment="1" applyProtection="1">
      <alignment vertical="center"/>
    </xf>
    <xf numFmtId="0" fontId="27" fillId="0" borderId="0" xfId="9" applyFont="1" applyAlignment="1" applyProtection="1">
      <alignment horizontal="center" vertical="center"/>
    </xf>
    <xf numFmtId="0" fontId="10" fillId="0" borderId="31" xfId="2" applyFont="1" applyBorder="1" applyAlignment="1">
      <alignment horizontal="center" vertical="center" shrinkToFit="1"/>
    </xf>
    <xf numFmtId="0" fontId="10" fillId="8" borderId="32" xfId="1" applyFont="1" applyFill="1" applyBorder="1" applyAlignment="1">
      <alignment vertical="center" shrinkToFit="1"/>
    </xf>
    <xf numFmtId="0" fontId="10" fillId="8" borderId="33" xfId="1" applyFont="1" applyFill="1" applyBorder="1" applyAlignment="1">
      <alignment vertical="center" shrinkToFit="1"/>
    </xf>
    <xf numFmtId="0" fontId="10" fillId="8" borderId="34" xfId="1" applyFont="1" applyFill="1" applyBorder="1" applyAlignment="1">
      <alignment vertical="center" shrinkToFit="1"/>
    </xf>
    <xf numFmtId="0" fontId="10" fillId="0" borderId="32" xfId="2" applyFont="1" applyBorder="1" applyAlignment="1" applyProtection="1">
      <alignment horizontal="left" vertical="center"/>
      <protection locked="0"/>
    </xf>
    <xf numFmtId="0" fontId="0" fillId="0" borderId="33" xfId="0" applyBorder="1" applyAlignment="1">
      <alignment horizontal="left" vertical="center"/>
    </xf>
    <xf numFmtId="0" fontId="0" fillId="0" borderId="34" xfId="0" applyBorder="1" applyAlignment="1">
      <alignment horizontal="left" vertical="center"/>
    </xf>
    <xf numFmtId="0" fontId="8" fillId="0" borderId="0" xfId="1" applyFont="1" applyAlignment="1" applyProtection="1">
      <alignment horizontal="left" vertical="center"/>
    </xf>
    <xf numFmtId="0" fontId="11" fillId="0" borderId="0" xfId="1" applyFont="1" applyAlignment="1" applyProtection="1">
      <alignment horizontal="left" vertical="center" wrapText="1"/>
    </xf>
    <xf numFmtId="0" fontId="13" fillId="0" borderId="0" xfId="1" applyFont="1" applyAlignment="1" applyProtection="1">
      <alignment horizontal="left" vertical="top" wrapText="1"/>
    </xf>
    <xf numFmtId="0" fontId="11" fillId="0" borderId="0" xfId="1" applyFont="1" applyAlignment="1" applyProtection="1">
      <alignment vertical="top" wrapText="1"/>
    </xf>
    <xf numFmtId="0" fontId="11" fillId="0" borderId="0" xfId="1" applyFont="1" applyAlignment="1" applyProtection="1">
      <alignment vertical="top"/>
    </xf>
    <xf numFmtId="0" fontId="10" fillId="6" borderId="31" xfId="2" applyFont="1" applyFill="1" applyBorder="1" applyAlignment="1" applyProtection="1">
      <alignment horizontal="left" vertical="center" shrinkToFit="1"/>
      <protection locked="0"/>
    </xf>
    <xf numFmtId="0" fontId="10" fillId="0" borderId="32" xfId="2" applyFont="1" applyBorder="1" applyAlignment="1" applyProtection="1">
      <alignment vertical="center"/>
      <protection locked="0"/>
    </xf>
    <xf numFmtId="0" fontId="10" fillId="0" borderId="33" xfId="2" applyFont="1" applyBorder="1" applyAlignment="1" applyProtection="1">
      <alignment vertical="center"/>
      <protection locked="0"/>
    </xf>
    <xf numFmtId="0" fontId="10" fillId="0" borderId="34" xfId="2" applyFont="1" applyBorder="1" applyAlignment="1" applyProtection="1">
      <alignment vertical="center"/>
      <protection locked="0"/>
    </xf>
    <xf numFmtId="0" fontId="10" fillId="0" borderId="0" xfId="2" applyFont="1" applyFill="1" applyBorder="1" applyAlignment="1">
      <alignment horizontal="left" vertical="center" shrinkToFit="1"/>
    </xf>
    <xf numFmtId="0" fontId="55" fillId="0" borderId="0" xfId="1" applyFont="1" applyFill="1" applyAlignment="1" applyProtection="1">
      <alignment horizontal="right" vertical="center" shrinkToFit="1"/>
    </xf>
    <xf numFmtId="0" fontId="55" fillId="0" borderId="0" xfId="1" applyNumberFormat="1" applyFont="1" applyFill="1" applyAlignment="1" applyProtection="1">
      <alignment horizontal="left" vertical="center" shrinkToFit="1"/>
      <protection locked="0"/>
    </xf>
    <xf numFmtId="0" fontId="55" fillId="0" borderId="0" xfId="5" applyNumberFormat="1" applyFont="1" applyAlignment="1" applyProtection="1">
      <alignment horizontal="right" vertical="top"/>
    </xf>
    <xf numFmtId="0" fontId="55" fillId="0" borderId="0" xfId="5" applyFont="1" applyFill="1" applyAlignment="1" applyProtection="1">
      <alignment horizontal="right" vertical="center" shrinkToFit="1"/>
    </xf>
    <xf numFmtId="0" fontId="55" fillId="0" borderId="0" xfId="5" applyNumberFormat="1" applyFont="1" applyFill="1" applyAlignment="1" applyProtection="1">
      <alignment horizontal="center" vertical="center" shrinkToFit="1"/>
    </xf>
    <xf numFmtId="0" fontId="55" fillId="0" borderId="0" xfId="5" applyFont="1" applyFill="1" applyAlignment="1" applyProtection="1">
      <alignment horizontal="right" vertical="center"/>
    </xf>
    <xf numFmtId="38" fontId="61" fillId="0" borderId="0" xfId="12" applyFont="1" applyBorder="1" applyAlignment="1" applyProtection="1">
      <alignment horizontal="center" vertical="center"/>
    </xf>
    <xf numFmtId="0" fontId="55" fillId="0" borderId="0" xfId="1" applyNumberFormat="1" applyFont="1" applyFill="1" applyAlignment="1" applyProtection="1">
      <alignment horizontal="left" vertical="center" shrinkToFit="1"/>
    </xf>
    <xf numFmtId="0" fontId="55" fillId="0" borderId="0" xfId="1" applyFont="1" applyAlignment="1" applyProtection="1">
      <alignment horizontal="right" vertical="center" shrinkToFit="1"/>
    </xf>
    <xf numFmtId="0" fontId="55" fillId="4" borderId="0" xfId="1" applyNumberFormat="1" applyFont="1" applyFill="1" applyAlignment="1" applyProtection="1">
      <alignment horizontal="left" vertical="center" shrinkToFit="1"/>
      <protection locked="0"/>
    </xf>
    <xf numFmtId="0" fontId="57" fillId="0" borderId="0" xfId="1" applyFont="1" applyAlignment="1" applyProtection="1">
      <alignment horizontal="left" vertical="top" shrinkToFit="1"/>
    </xf>
    <xf numFmtId="0" fontId="61" fillId="0" borderId="0" xfId="5" applyFont="1" applyAlignment="1" applyProtection="1">
      <alignment horizontal="left" vertical="center" wrapText="1"/>
    </xf>
    <xf numFmtId="0" fontId="22" fillId="0" borderId="9" xfId="9" applyFont="1" applyBorder="1" applyAlignment="1" applyProtection="1">
      <alignment horizontal="center" vertical="center"/>
    </xf>
    <xf numFmtId="0" fontId="22" fillId="0" borderId="11" xfId="9" applyFont="1" applyBorder="1" applyAlignment="1" applyProtection="1">
      <alignment horizontal="center" vertical="center"/>
    </xf>
    <xf numFmtId="0" fontId="22" fillId="0" borderId="10" xfId="9" applyFont="1" applyBorder="1" applyAlignment="1" applyProtection="1">
      <alignment horizontal="center" vertical="center"/>
    </xf>
    <xf numFmtId="0" fontId="22" fillId="0" borderId="2" xfId="9" applyFont="1" applyBorder="1" applyAlignment="1" applyProtection="1">
      <alignment horizontal="center" vertical="center"/>
    </xf>
    <xf numFmtId="0" fontId="22" fillId="0" borderId="9" xfId="9" applyFont="1" applyFill="1" applyBorder="1" applyAlignment="1" applyProtection="1">
      <alignment horizontal="center" vertical="center" shrinkToFit="1"/>
    </xf>
    <xf numFmtId="0" fontId="22" fillId="0" borderId="11" xfId="9" applyFont="1" applyFill="1" applyBorder="1" applyAlignment="1" applyProtection="1">
      <alignment horizontal="center" vertical="center" shrinkToFit="1"/>
    </xf>
    <xf numFmtId="0" fontId="22" fillId="0" borderId="10" xfId="9" applyFont="1" applyFill="1" applyBorder="1" applyAlignment="1" applyProtection="1">
      <alignment horizontal="center" vertical="center" shrinkToFit="1"/>
    </xf>
    <xf numFmtId="0" fontId="37" fillId="0" borderId="2" xfId="9" applyFont="1" applyFill="1" applyBorder="1" applyAlignment="1" applyProtection="1">
      <alignment horizontal="center" vertical="center" shrinkToFit="1"/>
    </xf>
    <xf numFmtId="0" fontId="26" fillId="5" borderId="11" xfId="9" applyFont="1" applyFill="1" applyBorder="1" applyAlignment="1" applyProtection="1">
      <alignment horizontal="center" vertical="center" shrinkToFit="1"/>
      <protection locked="0"/>
    </xf>
    <xf numFmtId="0" fontId="26" fillId="5" borderId="12" xfId="9" applyFont="1" applyFill="1" applyBorder="1" applyAlignment="1" applyProtection="1">
      <alignment horizontal="center" vertical="center" shrinkToFit="1"/>
      <protection locked="0"/>
    </xf>
    <xf numFmtId="0" fontId="22" fillId="5" borderId="12" xfId="9" applyFont="1" applyFill="1" applyBorder="1" applyAlignment="1" applyProtection="1">
      <alignment horizontal="center"/>
      <protection locked="0"/>
    </xf>
    <xf numFmtId="0" fontId="22" fillId="10" borderId="0" xfId="9" applyFont="1" applyFill="1" applyBorder="1" applyAlignment="1" applyProtection="1">
      <alignment horizontal="left" shrinkToFit="1"/>
      <protection locked="0"/>
    </xf>
    <xf numFmtId="0" fontId="22" fillId="0" borderId="12" xfId="9" applyFont="1" applyFill="1" applyBorder="1" applyAlignment="1" applyProtection="1">
      <alignment horizontal="center" vertical="center" shrinkToFit="1"/>
    </xf>
    <xf numFmtId="0" fontId="42" fillId="5" borderId="9" xfId="0" applyFont="1" applyFill="1" applyBorder="1" applyAlignment="1" applyProtection="1">
      <alignment horizontal="left" vertical="center"/>
      <protection locked="0"/>
    </xf>
    <xf numFmtId="0" fontId="42" fillId="5" borderId="11" xfId="0" applyFont="1" applyFill="1" applyBorder="1" applyAlignment="1" applyProtection="1">
      <alignment horizontal="left" vertical="center"/>
      <protection locked="0"/>
    </xf>
    <xf numFmtId="0" fontId="42" fillId="5" borderId="10" xfId="0" applyFont="1" applyFill="1" applyBorder="1" applyAlignment="1" applyProtection="1">
      <alignment horizontal="left" vertical="center"/>
      <protection locked="0"/>
    </xf>
    <xf numFmtId="176" fontId="42" fillId="5" borderId="9" xfId="0" applyNumberFormat="1" applyFont="1" applyFill="1" applyBorder="1" applyAlignment="1" applyProtection="1">
      <alignment horizontal="center" vertical="center"/>
      <protection locked="0"/>
    </xf>
    <xf numFmtId="176" fontId="42" fillId="5" borderId="11" xfId="0" applyNumberFormat="1" applyFont="1" applyFill="1" applyBorder="1" applyAlignment="1" applyProtection="1">
      <alignment horizontal="center" vertical="center"/>
      <protection locked="0"/>
    </xf>
    <xf numFmtId="176" fontId="42" fillId="5" borderId="10" xfId="0" applyNumberFormat="1" applyFont="1" applyFill="1" applyBorder="1" applyAlignment="1" applyProtection="1">
      <alignment horizontal="center" vertical="center"/>
      <protection locked="0"/>
    </xf>
    <xf numFmtId="0" fontId="42" fillId="5" borderId="9" xfId="0" applyFont="1" applyFill="1" applyBorder="1" applyAlignment="1" applyProtection="1">
      <alignment horizontal="left" vertical="center" shrinkToFit="1"/>
      <protection locked="0"/>
    </xf>
    <xf numFmtId="0" fontId="42" fillId="5" borderId="11" xfId="0" applyFont="1" applyFill="1" applyBorder="1" applyAlignment="1" applyProtection="1">
      <alignment horizontal="left" vertical="center" shrinkToFit="1"/>
      <protection locked="0"/>
    </xf>
    <xf numFmtId="0" fontId="42" fillId="5" borderId="10" xfId="0" applyFont="1" applyFill="1" applyBorder="1" applyAlignment="1" applyProtection="1">
      <alignment horizontal="left" vertical="center" shrinkToFit="1"/>
      <protection locked="0"/>
    </xf>
    <xf numFmtId="178" fontId="42" fillId="5" borderId="9" xfId="0" applyNumberFormat="1" applyFont="1" applyFill="1" applyBorder="1" applyAlignment="1" applyProtection="1">
      <alignment horizontal="right" vertical="center" shrinkToFit="1"/>
      <protection locked="0"/>
    </xf>
    <xf numFmtId="178" fontId="42" fillId="5" borderId="11" xfId="0" applyNumberFormat="1" applyFont="1" applyFill="1" applyBorder="1" applyAlignment="1" applyProtection="1">
      <alignment horizontal="right" vertical="center" shrinkToFit="1"/>
      <protection locked="0"/>
    </xf>
    <xf numFmtId="178" fontId="42" fillId="5" borderId="10" xfId="0" applyNumberFormat="1" applyFont="1" applyFill="1" applyBorder="1" applyAlignment="1" applyProtection="1">
      <alignment horizontal="right" vertical="center" shrinkToFit="1"/>
      <protection locked="0"/>
    </xf>
    <xf numFmtId="0" fontId="43" fillId="0" borderId="0" xfId="0" applyFont="1" applyAlignment="1" applyProtection="1">
      <alignment horizontal="left"/>
    </xf>
    <xf numFmtId="0" fontId="42" fillId="0" borderId="0" xfId="0" applyFont="1" applyAlignment="1" applyProtection="1">
      <alignment horizontal="left" vertical="top" wrapText="1"/>
    </xf>
    <xf numFmtId="0" fontId="46" fillId="5" borderId="0" xfId="0" applyFont="1" applyFill="1" applyAlignment="1" applyProtection="1">
      <alignment horizontal="center" vertical="center"/>
      <protection locked="0"/>
    </xf>
    <xf numFmtId="0" fontId="42" fillId="3" borderId="2" xfId="0" applyFont="1" applyFill="1" applyBorder="1" applyAlignment="1" applyProtection="1">
      <alignment horizontal="center" vertical="center"/>
    </xf>
    <xf numFmtId="0" fontId="45" fillId="0" borderId="2" xfId="0" applyFont="1" applyBorder="1" applyAlignment="1" applyProtection="1">
      <alignment horizontal="left" vertical="center" shrinkToFit="1"/>
    </xf>
    <xf numFmtId="0" fontId="42" fillId="3" borderId="9" xfId="0" applyFont="1" applyFill="1" applyBorder="1" applyAlignment="1" applyProtection="1">
      <alignment horizontal="center" vertical="top" wrapText="1"/>
    </xf>
    <xf numFmtId="0" fontId="42" fillId="3" borderId="11" xfId="0" applyFont="1" applyFill="1" applyBorder="1" applyAlignment="1" applyProtection="1">
      <alignment horizontal="center" vertical="top" wrapText="1"/>
    </xf>
    <xf numFmtId="0" fontId="42" fillId="3" borderId="10" xfId="0" applyFont="1" applyFill="1" applyBorder="1" applyAlignment="1" applyProtection="1">
      <alignment horizontal="center" vertical="top" wrapText="1"/>
    </xf>
    <xf numFmtId="0" fontId="45" fillId="0" borderId="9" xfId="0" applyFont="1" applyBorder="1" applyAlignment="1" applyProtection="1">
      <alignment horizontal="left" vertical="center" wrapText="1"/>
    </xf>
    <xf numFmtId="0" fontId="45" fillId="0" borderId="11" xfId="0" applyFont="1" applyBorder="1" applyAlignment="1" applyProtection="1">
      <alignment horizontal="left" vertical="center" wrapText="1"/>
    </xf>
    <xf numFmtId="0" fontId="45" fillId="0" borderId="10" xfId="0" applyFont="1" applyBorder="1" applyAlignment="1" applyProtection="1">
      <alignment horizontal="left" vertical="center" wrapText="1"/>
    </xf>
    <xf numFmtId="0" fontId="45" fillId="0" borderId="2" xfId="0" applyFont="1" applyBorder="1" applyAlignment="1" applyProtection="1">
      <alignment horizontal="left" vertical="center"/>
    </xf>
    <xf numFmtId="0" fontId="42" fillId="2" borderId="9" xfId="0" applyFont="1" applyFill="1" applyBorder="1" applyAlignment="1" applyProtection="1">
      <alignment horizontal="center" vertical="center"/>
    </xf>
    <xf numFmtId="0" fontId="42" fillId="2" borderId="11" xfId="0" applyFont="1" applyFill="1" applyBorder="1" applyAlignment="1" applyProtection="1">
      <alignment horizontal="center" vertical="center"/>
    </xf>
    <xf numFmtId="0" fontId="42" fillId="2" borderId="10" xfId="0" applyFont="1" applyFill="1" applyBorder="1" applyAlignment="1" applyProtection="1">
      <alignment horizontal="center" vertical="center"/>
    </xf>
    <xf numFmtId="0" fontId="42" fillId="2" borderId="2" xfId="0" applyFont="1" applyFill="1" applyBorder="1" applyAlignment="1" applyProtection="1">
      <alignment horizontal="center" vertical="center" wrapText="1"/>
    </xf>
    <xf numFmtId="0" fontId="45" fillId="0" borderId="9" xfId="0" applyFont="1" applyBorder="1" applyAlignment="1" applyProtection="1">
      <alignment horizontal="left" vertical="center" wrapText="1" shrinkToFit="1"/>
    </xf>
    <xf numFmtId="0" fontId="45" fillId="0" borderId="11" xfId="0" applyFont="1" applyBorder="1" applyAlignment="1" applyProtection="1">
      <alignment horizontal="left" vertical="center" wrapText="1" shrinkToFit="1"/>
    </xf>
    <xf numFmtId="0" fontId="45" fillId="0" borderId="10" xfId="0" applyFont="1" applyBorder="1" applyAlignment="1" applyProtection="1">
      <alignment horizontal="left" vertical="center" wrapText="1" shrinkToFit="1"/>
    </xf>
    <xf numFmtId="0" fontId="42" fillId="0" borderId="9" xfId="0" applyFont="1" applyFill="1" applyBorder="1" applyAlignment="1" applyProtection="1">
      <alignment horizontal="right" vertical="center"/>
    </xf>
    <xf numFmtId="0" fontId="42" fillId="0" borderId="11" xfId="0" applyFont="1" applyFill="1" applyBorder="1" applyAlignment="1" applyProtection="1">
      <alignment horizontal="right" vertical="center"/>
    </xf>
    <xf numFmtId="0" fontId="42" fillId="0" borderId="10" xfId="0" applyFont="1" applyFill="1" applyBorder="1" applyAlignment="1" applyProtection="1">
      <alignment horizontal="right" vertical="center"/>
    </xf>
    <xf numFmtId="178" fontId="42" fillId="0" borderId="2" xfId="0" applyNumberFormat="1" applyFont="1" applyBorder="1" applyAlignment="1" applyProtection="1">
      <alignment horizontal="right" vertical="center"/>
    </xf>
    <xf numFmtId="178" fontId="42" fillId="5" borderId="2" xfId="0" applyNumberFormat="1" applyFont="1" applyFill="1" applyBorder="1" applyAlignment="1" applyProtection="1">
      <alignment horizontal="right" vertical="center" shrinkToFit="1"/>
      <protection locked="0"/>
    </xf>
    <xf numFmtId="0" fontId="42" fillId="2" borderId="2" xfId="0" applyFont="1" applyFill="1" applyBorder="1" applyAlignment="1" applyProtection="1">
      <alignment horizontal="center" vertical="center"/>
    </xf>
    <xf numFmtId="0" fontId="42" fillId="2" borderId="5" xfId="0" applyFont="1" applyFill="1" applyBorder="1" applyAlignment="1" applyProtection="1">
      <alignment horizontal="center" vertical="center" wrapText="1"/>
    </xf>
    <xf numFmtId="0" fontId="42" fillId="2" borderId="12" xfId="0" applyFont="1" applyFill="1" applyBorder="1" applyAlignment="1" applyProtection="1">
      <alignment horizontal="center" vertical="center" wrapText="1"/>
    </xf>
    <xf numFmtId="0" fontId="42" fillId="2" borderId="6" xfId="0" applyFont="1" applyFill="1" applyBorder="1" applyAlignment="1" applyProtection="1">
      <alignment horizontal="center" vertical="center" wrapText="1"/>
    </xf>
    <xf numFmtId="0" fontId="42" fillId="2" borderId="4" xfId="0" applyFont="1" applyFill="1" applyBorder="1" applyAlignment="1" applyProtection="1">
      <alignment horizontal="center" vertical="center" wrapText="1"/>
    </xf>
    <xf numFmtId="0" fontId="42" fillId="2" borderId="3" xfId="0" applyFont="1" applyFill="1" applyBorder="1" applyAlignment="1" applyProtection="1">
      <alignment horizontal="center" vertical="center" wrapText="1"/>
    </xf>
    <xf numFmtId="0" fontId="45" fillId="2" borderId="7" xfId="0" applyFont="1" applyFill="1" applyBorder="1" applyAlignment="1" applyProtection="1">
      <alignment horizontal="center" vertical="center" wrapText="1"/>
    </xf>
    <xf numFmtId="0" fontId="45" fillId="2" borderId="1" xfId="0" applyFont="1" applyFill="1" applyBorder="1" applyAlignment="1" applyProtection="1">
      <alignment horizontal="center" vertical="center" wrapText="1"/>
    </xf>
    <xf numFmtId="0" fontId="45" fillId="2" borderId="8" xfId="0" applyFont="1" applyFill="1" applyBorder="1" applyAlignment="1" applyProtection="1">
      <alignment horizontal="center" vertical="center" wrapText="1"/>
    </xf>
    <xf numFmtId="177" fontId="42" fillId="5" borderId="9" xfId="0" applyNumberFormat="1" applyFont="1" applyFill="1" applyBorder="1" applyAlignment="1" applyProtection="1">
      <alignment horizontal="right" vertical="center" shrinkToFit="1"/>
      <protection locked="0"/>
    </xf>
    <xf numFmtId="177" fontId="42" fillId="5" borderId="11" xfId="0" applyNumberFormat="1" applyFont="1" applyFill="1" applyBorder="1" applyAlignment="1" applyProtection="1">
      <alignment horizontal="right" vertical="center" shrinkToFit="1"/>
      <protection locked="0"/>
    </xf>
    <xf numFmtId="177" fontId="42" fillId="5" borderId="10" xfId="0" applyNumberFormat="1" applyFont="1" applyFill="1" applyBorder="1" applyAlignment="1" applyProtection="1">
      <alignment horizontal="right" vertical="center" shrinkToFit="1"/>
      <protection locked="0"/>
    </xf>
    <xf numFmtId="177" fontId="42" fillId="5" borderId="9" xfId="0" applyNumberFormat="1" applyFont="1" applyFill="1" applyBorder="1" applyAlignment="1" applyProtection="1">
      <alignment vertical="center" shrinkToFit="1"/>
      <protection locked="0"/>
    </xf>
    <xf numFmtId="177" fontId="42" fillId="5" borderId="10" xfId="0" applyNumberFormat="1" applyFont="1" applyFill="1" applyBorder="1" applyAlignment="1" applyProtection="1">
      <alignment vertical="center" shrinkToFit="1"/>
      <protection locked="0"/>
    </xf>
    <xf numFmtId="177" fontId="42" fillId="5" borderId="2" xfId="0" applyNumberFormat="1" applyFont="1" applyFill="1" applyBorder="1" applyAlignment="1" applyProtection="1">
      <alignment horizontal="right" vertical="center" shrinkToFit="1"/>
      <protection locked="0"/>
    </xf>
    <xf numFmtId="0" fontId="42" fillId="2" borderId="13" xfId="0" applyFont="1" applyFill="1" applyBorder="1" applyAlignment="1" applyProtection="1">
      <alignment horizontal="center" vertical="center" wrapText="1"/>
    </xf>
    <xf numFmtId="49" fontId="42" fillId="2" borderId="7" xfId="0" applyNumberFormat="1" applyFont="1" applyFill="1" applyBorder="1" applyAlignment="1" applyProtection="1">
      <alignment horizontal="center" vertical="center" wrapText="1"/>
    </xf>
    <xf numFmtId="49" fontId="42" fillId="2" borderId="1" xfId="0" applyNumberFormat="1" applyFont="1" applyFill="1" applyBorder="1" applyAlignment="1" applyProtection="1">
      <alignment horizontal="center" vertical="center" wrapText="1"/>
    </xf>
    <xf numFmtId="49" fontId="42" fillId="2" borderId="8" xfId="0" applyNumberFormat="1" applyFont="1" applyFill="1" applyBorder="1" applyAlignment="1" applyProtection="1">
      <alignment horizontal="center" vertical="center" wrapText="1"/>
    </xf>
    <xf numFmtId="49" fontId="42" fillId="2" borderId="14" xfId="0" applyNumberFormat="1" applyFont="1" applyFill="1" applyBorder="1" applyAlignment="1" applyProtection="1">
      <alignment horizontal="center" vertical="center" wrapText="1"/>
    </xf>
    <xf numFmtId="49" fontId="42" fillId="2" borderId="0" xfId="0" applyNumberFormat="1" applyFont="1" applyFill="1" applyBorder="1" applyAlignment="1" applyProtection="1">
      <alignment horizontal="center" vertical="center" wrapText="1"/>
    </xf>
    <xf numFmtId="49" fontId="42" fillId="2" borderId="15" xfId="0" applyNumberFormat="1" applyFont="1" applyFill="1" applyBorder="1" applyAlignment="1" applyProtection="1">
      <alignment horizontal="center" vertical="center" wrapText="1"/>
    </xf>
    <xf numFmtId="49" fontId="42" fillId="2" borderId="9" xfId="0" applyNumberFormat="1" applyFont="1" applyFill="1" applyBorder="1" applyAlignment="1" applyProtection="1">
      <alignment horizontal="center" vertical="center" shrinkToFit="1"/>
    </xf>
    <xf numFmtId="49" fontId="42" fillId="2" borderId="11" xfId="0" applyNumberFormat="1" applyFont="1" applyFill="1" applyBorder="1" applyAlignment="1" applyProtection="1">
      <alignment horizontal="center" vertical="center" shrinkToFit="1"/>
    </xf>
    <xf numFmtId="49" fontId="42" fillId="2" borderId="10" xfId="0" applyNumberFormat="1" applyFont="1" applyFill="1" applyBorder="1" applyAlignment="1" applyProtection="1">
      <alignment horizontal="center" vertical="center" shrinkToFit="1"/>
    </xf>
    <xf numFmtId="49" fontId="42" fillId="2" borderId="13" xfId="0" applyNumberFormat="1" applyFont="1" applyFill="1" applyBorder="1" applyAlignment="1" applyProtection="1">
      <alignment horizontal="center" vertical="center" wrapText="1"/>
    </xf>
    <xf numFmtId="177" fontId="3" fillId="0" borderId="16" xfId="0" applyNumberFormat="1" applyFont="1" applyBorder="1" applyAlignment="1" applyProtection="1">
      <alignment horizontal="right" vertical="center"/>
    </xf>
    <xf numFmtId="177" fontId="3" fillId="0" borderId="28" xfId="0" applyNumberFormat="1" applyFont="1" applyBorder="1" applyAlignment="1" applyProtection="1">
      <alignment horizontal="right" vertical="center"/>
    </xf>
    <xf numFmtId="177" fontId="3" fillId="0" borderId="17" xfId="0" applyNumberFormat="1" applyFont="1" applyBorder="1" applyAlignment="1" applyProtection="1">
      <alignment horizontal="right" vertical="center"/>
    </xf>
    <xf numFmtId="177" fontId="3" fillId="0" borderId="18" xfId="0" applyNumberFormat="1" applyFont="1" applyBorder="1" applyAlignment="1" applyProtection="1">
      <alignment horizontal="right" vertical="center"/>
    </xf>
    <xf numFmtId="177" fontId="3" fillId="0" borderId="29" xfId="0" applyNumberFormat="1" applyFont="1" applyBorder="1" applyAlignment="1" applyProtection="1">
      <alignment horizontal="right" vertical="center"/>
    </xf>
    <xf numFmtId="177" fontId="3" fillId="0" borderId="19" xfId="0" applyNumberFormat="1" applyFont="1" applyBorder="1" applyAlignment="1" applyProtection="1">
      <alignment horizontal="right" vertical="center"/>
    </xf>
    <xf numFmtId="0" fontId="34" fillId="0" borderId="0" xfId="0" applyFont="1" applyAlignment="1" applyProtection="1">
      <alignment horizontal="left" vertical="center" shrinkToFit="1"/>
    </xf>
    <xf numFmtId="0" fontId="36" fillId="0" borderId="0" xfId="0" applyFont="1" applyAlignment="1" applyProtection="1">
      <alignment horizontal="left" vertical="center" wrapText="1"/>
    </xf>
    <xf numFmtId="0" fontId="42" fillId="2" borderId="5" xfId="0" applyFont="1" applyFill="1" applyBorder="1" applyAlignment="1" applyProtection="1">
      <alignment horizontal="center" vertical="center" shrinkToFit="1"/>
    </xf>
    <xf numFmtId="0" fontId="42" fillId="2" borderId="12" xfId="0" applyFont="1" applyFill="1" applyBorder="1" applyAlignment="1" applyProtection="1">
      <alignment horizontal="center" vertical="center" shrinkToFit="1"/>
    </xf>
    <xf numFmtId="0" fontId="42" fillId="2" borderId="6" xfId="0" applyFont="1" applyFill="1" applyBorder="1" applyAlignment="1" applyProtection="1">
      <alignment horizontal="center" vertical="center" shrinkToFit="1"/>
    </xf>
    <xf numFmtId="0" fontId="42" fillId="2" borderId="5" xfId="0" applyFont="1" applyFill="1" applyBorder="1" applyAlignment="1" applyProtection="1">
      <alignment horizontal="center" vertical="center" wrapText="1" shrinkToFit="1"/>
    </xf>
    <xf numFmtId="0" fontId="42" fillId="2" borderId="12" xfId="0" applyFont="1" applyFill="1" applyBorder="1" applyAlignment="1" applyProtection="1">
      <alignment horizontal="center" vertical="center" wrapText="1" shrinkToFit="1"/>
    </xf>
    <xf numFmtId="0" fontId="42" fillId="2" borderId="6" xfId="0" applyFont="1" applyFill="1" applyBorder="1" applyAlignment="1" applyProtection="1">
      <alignment horizontal="center" vertical="center" wrapText="1" shrinkToFit="1"/>
    </xf>
    <xf numFmtId="177" fontId="42" fillId="5" borderId="9" xfId="0" applyNumberFormat="1" applyFont="1" applyFill="1" applyBorder="1" applyAlignment="1" applyProtection="1">
      <alignment horizontal="right" vertical="center"/>
      <protection locked="0"/>
    </xf>
    <xf numFmtId="177" fontId="42" fillId="5" borderId="11" xfId="0" applyNumberFormat="1" applyFont="1" applyFill="1" applyBorder="1" applyAlignment="1" applyProtection="1">
      <alignment horizontal="right" vertical="center"/>
      <protection locked="0"/>
    </xf>
    <xf numFmtId="177" fontId="42" fillId="5" borderId="10" xfId="0" applyNumberFormat="1" applyFont="1" applyFill="1" applyBorder="1" applyAlignment="1" applyProtection="1">
      <alignment horizontal="right" vertical="center"/>
      <protection locked="0"/>
    </xf>
    <xf numFmtId="177" fontId="42" fillId="5" borderId="2" xfId="0" applyNumberFormat="1" applyFont="1" applyFill="1" applyBorder="1" applyAlignment="1" applyProtection="1">
      <alignment horizontal="right" vertical="center"/>
      <protection locked="0"/>
    </xf>
    <xf numFmtId="0" fontId="62" fillId="0" borderId="0" xfId="0" applyFont="1" applyAlignment="1" applyProtection="1">
      <alignment horizontal="justify" vertical="center"/>
    </xf>
    <xf numFmtId="0" fontId="62" fillId="0" borderId="0" xfId="0" applyFont="1" applyAlignment="1" applyProtection="1"/>
    <xf numFmtId="0" fontId="46" fillId="5" borderId="0" xfId="0" applyFont="1" applyFill="1" applyAlignment="1" applyProtection="1">
      <alignment horizontal="center"/>
      <protection locked="0"/>
    </xf>
    <xf numFmtId="0" fontId="46" fillId="0" borderId="0" xfId="0" applyFont="1" applyFill="1" applyAlignment="1" applyProtection="1">
      <alignment horizontal="center" vertical="center"/>
    </xf>
    <xf numFmtId="0" fontId="42" fillId="5" borderId="9" xfId="0" applyFont="1" applyFill="1" applyBorder="1" applyAlignment="1" applyProtection="1">
      <alignment horizontal="center" vertical="center"/>
      <protection locked="0"/>
    </xf>
    <xf numFmtId="0" fontId="42" fillId="5" borderId="11" xfId="0" applyFont="1" applyFill="1" applyBorder="1" applyAlignment="1" applyProtection="1">
      <alignment horizontal="center" vertical="center"/>
      <protection locked="0"/>
    </xf>
    <xf numFmtId="0" fontId="42" fillId="5" borderId="10" xfId="0" applyFont="1" applyFill="1" applyBorder="1" applyAlignment="1" applyProtection="1">
      <alignment horizontal="center" vertical="center"/>
      <protection locked="0"/>
    </xf>
    <xf numFmtId="0" fontId="45" fillId="5" borderId="11" xfId="0" applyFont="1" applyFill="1" applyBorder="1" applyAlignment="1" applyProtection="1">
      <alignment horizontal="center" vertical="center" wrapText="1"/>
      <protection locked="0"/>
    </xf>
    <xf numFmtId="0" fontId="45" fillId="5" borderId="10" xfId="0" applyFont="1" applyFill="1" applyBorder="1" applyAlignment="1" applyProtection="1">
      <alignment horizontal="center" vertical="center" wrapText="1"/>
      <protection locked="0"/>
    </xf>
    <xf numFmtId="0" fontId="42" fillId="5" borderId="9" xfId="0" applyFont="1" applyFill="1" applyBorder="1" applyAlignment="1" applyProtection="1">
      <alignment horizontal="left" vertical="center" wrapText="1"/>
      <protection locked="0"/>
    </xf>
    <xf numFmtId="0" fontId="42" fillId="5" borderId="11" xfId="0" applyFont="1" applyFill="1" applyBorder="1" applyAlignment="1" applyProtection="1">
      <alignment horizontal="left" vertical="center" wrapText="1"/>
      <protection locked="0"/>
    </xf>
    <xf numFmtId="0" fontId="42" fillId="5" borderId="10" xfId="0" applyFont="1" applyFill="1" applyBorder="1" applyAlignment="1" applyProtection="1">
      <alignment horizontal="left" vertical="center" wrapText="1"/>
      <protection locked="0"/>
    </xf>
    <xf numFmtId="0" fontId="42" fillId="3" borderId="9" xfId="0" applyFont="1" applyFill="1" applyBorder="1" applyAlignment="1" applyProtection="1">
      <alignment horizontal="center" vertical="center" wrapText="1"/>
    </xf>
    <xf numFmtId="0" fontId="42" fillId="3" borderId="11" xfId="0" applyFont="1" applyFill="1" applyBorder="1" applyAlignment="1" applyProtection="1">
      <alignment horizontal="center" vertical="center" wrapText="1"/>
    </xf>
    <xf numFmtId="0" fontId="42" fillId="3" borderId="10" xfId="0" applyFont="1" applyFill="1" applyBorder="1" applyAlignment="1" applyProtection="1">
      <alignment horizontal="center" vertical="center" wrapText="1"/>
    </xf>
    <xf numFmtId="0" fontId="51" fillId="3" borderId="9" xfId="0" applyFont="1" applyFill="1" applyBorder="1" applyAlignment="1" applyProtection="1">
      <alignment horizontal="center" vertical="center" wrapText="1"/>
    </xf>
    <xf numFmtId="0" fontId="51" fillId="3" borderId="10" xfId="0" applyFont="1" applyFill="1" applyBorder="1" applyAlignment="1" applyProtection="1">
      <alignment horizontal="center" vertical="center" wrapText="1"/>
    </xf>
    <xf numFmtId="0" fontId="45" fillId="3" borderId="11" xfId="0" applyFont="1" applyFill="1" applyBorder="1" applyAlignment="1" applyProtection="1">
      <alignment horizontal="center" vertical="center" wrapText="1"/>
    </xf>
    <xf numFmtId="0" fontId="45" fillId="3" borderId="10" xfId="0" applyFont="1" applyFill="1" applyBorder="1" applyAlignment="1" applyProtection="1">
      <alignment horizontal="center" vertical="center" wrapText="1"/>
    </xf>
    <xf numFmtId="0" fontId="51" fillId="3" borderId="11" xfId="0" applyFont="1" applyFill="1" applyBorder="1" applyAlignment="1" applyProtection="1">
      <alignment horizontal="center" vertical="center" wrapText="1"/>
    </xf>
    <xf numFmtId="0" fontId="51" fillId="0" borderId="0" xfId="0" applyFont="1" applyAlignment="1" applyProtection="1">
      <alignment horizontal="justify" vertical="center" wrapText="1"/>
    </xf>
    <xf numFmtId="0" fontId="42" fillId="0" borderId="0" xfId="0" applyFont="1" applyAlignment="1" applyProtection="1">
      <alignment wrapText="1"/>
    </xf>
    <xf numFmtId="0" fontId="50" fillId="0" borderId="1" xfId="0" applyFont="1" applyBorder="1" applyAlignment="1" applyProtection="1">
      <alignment horizontal="left" vertical="center" wrapText="1"/>
    </xf>
    <xf numFmtId="0" fontId="50" fillId="0" borderId="23" xfId="0" applyFont="1" applyBorder="1" applyAlignment="1" applyProtection="1">
      <alignment horizontal="left" vertical="top" indent="1"/>
    </xf>
    <xf numFmtId="0" fontId="50" fillId="0" borderId="0" xfId="0" applyFont="1" applyBorder="1" applyAlignment="1" applyProtection="1">
      <alignment horizontal="left" vertical="top" indent="1"/>
    </xf>
    <xf numFmtId="0" fontId="50" fillId="0" borderId="24" xfId="0" applyFont="1" applyBorder="1" applyAlignment="1" applyProtection="1">
      <alignment horizontal="left" vertical="top" indent="1"/>
    </xf>
    <xf numFmtId="0" fontId="50" fillId="0" borderId="23" xfId="0" applyFont="1" applyBorder="1" applyAlignment="1" applyProtection="1">
      <alignment horizontal="left" vertical="top" wrapText="1" indent="1"/>
    </xf>
    <xf numFmtId="0" fontId="50" fillId="0" borderId="0" xfId="0" applyFont="1" applyBorder="1" applyAlignment="1" applyProtection="1">
      <alignment horizontal="left" vertical="top" wrapText="1" indent="1"/>
    </xf>
    <xf numFmtId="0" fontId="50" fillId="0" borderId="24" xfId="0" applyFont="1" applyBorder="1" applyAlignment="1" applyProtection="1">
      <alignment horizontal="left" vertical="top" wrapText="1" indent="1"/>
    </xf>
    <xf numFmtId="0" fontId="62" fillId="0" borderId="0" xfId="0" applyFont="1" applyAlignment="1" applyProtection="1">
      <alignment horizontal="left"/>
    </xf>
    <xf numFmtId="0" fontId="42" fillId="5" borderId="0" xfId="0" applyFont="1" applyFill="1" applyAlignment="1" applyProtection="1">
      <alignment horizontal="center" vertical="center"/>
      <protection locked="0"/>
    </xf>
    <xf numFmtId="0" fontId="26" fillId="0" borderId="0" xfId="0" applyFont="1" applyAlignment="1" applyProtection="1">
      <alignment horizontal="left" vertical="top" wrapText="1"/>
    </xf>
    <xf numFmtId="0" fontId="42" fillId="3" borderId="9" xfId="0" applyFont="1" applyFill="1" applyBorder="1" applyAlignment="1" applyProtection="1">
      <alignment horizontal="center" vertical="center"/>
    </xf>
    <xf numFmtId="0" fontId="42" fillId="3" borderId="11" xfId="0" applyFont="1" applyFill="1" applyBorder="1" applyAlignment="1" applyProtection="1">
      <alignment horizontal="center" vertical="center"/>
    </xf>
    <xf numFmtId="0" fontId="42" fillId="3" borderId="10" xfId="0" applyFont="1" applyFill="1" applyBorder="1" applyAlignment="1" applyProtection="1">
      <alignment horizontal="center" vertical="center"/>
    </xf>
    <xf numFmtId="0" fontId="42" fillId="3" borderId="9" xfId="0" applyFont="1" applyFill="1" applyBorder="1" applyAlignment="1" applyProtection="1">
      <alignment horizontal="center" vertical="center" shrinkToFit="1"/>
    </xf>
    <xf numFmtId="0" fontId="42" fillId="3" borderId="11" xfId="0" applyFont="1" applyFill="1" applyBorder="1" applyAlignment="1" applyProtection="1">
      <alignment horizontal="center" vertical="center" shrinkToFit="1"/>
    </xf>
    <xf numFmtId="0" fontId="42" fillId="3" borderId="10" xfId="0" applyFont="1" applyFill="1" applyBorder="1" applyAlignment="1" applyProtection="1">
      <alignment horizontal="center" vertical="center" shrinkToFit="1"/>
    </xf>
    <xf numFmtId="0" fontId="45" fillId="5" borderId="9" xfId="0" applyFont="1" applyFill="1" applyBorder="1" applyAlignment="1" applyProtection="1">
      <alignment horizontal="center" vertical="center" wrapText="1"/>
      <protection locked="0"/>
    </xf>
    <xf numFmtId="0" fontId="45" fillId="5" borderId="9" xfId="0" applyFont="1" applyFill="1" applyBorder="1" applyAlignment="1" applyProtection="1">
      <alignment horizontal="center" vertical="center"/>
      <protection locked="0"/>
    </xf>
    <xf numFmtId="0" fontId="45" fillId="5" borderId="11" xfId="0" applyFont="1" applyFill="1" applyBorder="1" applyAlignment="1" applyProtection="1">
      <alignment horizontal="center" vertical="center"/>
      <protection locked="0"/>
    </xf>
    <xf numFmtId="0" fontId="45" fillId="5" borderId="9" xfId="0" applyFont="1" applyFill="1" applyBorder="1" applyAlignment="1" applyProtection="1">
      <alignment horizontal="left" vertical="center"/>
      <protection locked="0"/>
    </xf>
    <xf numFmtId="0" fontId="45" fillId="5" borderId="11" xfId="0" applyFont="1" applyFill="1" applyBorder="1" applyAlignment="1" applyProtection="1">
      <alignment horizontal="left" vertical="center"/>
      <protection locked="0"/>
    </xf>
    <xf numFmtId="0" fontId="45" fillId="5" borderId="10" xfId="0" applyFont="1" applyFill="1" applyBorder="1" applyAlignment="1" applyProtection="1">
      <alignment horizontal="left" vertical="center"/>
      <protection locked="0"/>
    </xf>
    <xf numFmtId="0" fontId="78" fillId="0" borderId="0" xfId="9" applyFont="1" applyAlignment="1" applyProtection="1">
      <alignment vertical="center"/>
    </xf>
    <xf numFmtId="181" fontId="22" fillId="0" borderId="9" xfId="9" applyNumberFormat="1" applyFont="1" applyBorder="1" applyAlignment="1" applyProtection="1">
      <alignment horizontal="center" vertical="center"/>
    </xf>
    <xf numFmtId="181" fontId="22" fillId="0" borderId="10" xfId="9" applyNumberFormat="1" applyFont="1" applyBorder="1" applyAlignment="1" applyProtection="1">
      <alignment horizontal="center" vertical="center"/>
    </xf>
    <xf numFmtId="0" fontId="22" fillId="0" borderId="9" xfId="9" applyFont="1" applyBorder="1" applyAlignment="1" applyProtection="1">
      <alignment horizontal="center" vertical="center" wrapText="1"/>
    </xf>
    <xf numFmtId="0" fontId="22" fillId="0" borderId="11" xfId="9" applyFont="1" applyBorder="1" applyAlignment="1" applyProtection="1">
      <alignment horizontal="center" vertical="center" wrapText="1"/>
    </xf>
    <xf numFmtId="0" fontId="22" fillId="0" borderId="10" xfId="9" applyFont="1" applyBorder="1" applyAlignment="1" applyProtection="1">
      <alignment horizontal="center" vertical="center" wrapText="1"/>
    </xf>
    <xf numFmtId="0" fontId="22" fillId="0" borderId="0" xfId="9" applyFont="1" applyAlignment="1" applyProtection="1">
      <alignment horizontal="left" vertical="center" wrapText="1"/>
    </xf>
    <xf numFmtId="0" fontId="22" fillId="5" borderId="11" xfId="9" applyFont="1" applyFill="1" applyBorder="1" applyAlignment="1" applyProtection="1">
      <alignment horizontal="center"/>
      <protection locked="0"/>
    </xf>
    <xf numFmtId="0" fontId="22" fillId="5" borderId="12" xfId="9" applyFont="1" applyFill="1" applyBorder="1" applyAlignment="1" applyProtection="1">
      <alignment horizontal="center" vertical="center"/>
      <protection locked="0"/>
    </xf>
  </cellXfs>
  <cellStyles count="13">
    <cellStyle name="桁区切り 2" xfId="7"/>
    <cellStyle name="桁区切り 3" xfId="12"/>
    <cellStyle name="標準" xfId="0" builtinId="0"/>
    <cellStyle name="標準 2" xfId="1"/>
    <cellStyle name="標準 2 2 3" xfId="2"/>
    <cellStyle name="標準 3" xfId="4"/>
    <cellStyle name="標準 3 2" xfId="10"/>
    <cellStyle name="標準 4" xfId="6"/>
    <cellStyle name="標準 4 2" xfId="9"/>
    <cellStyle name="標準 5" xfId="8"/>
    <cellStyle name="標準 6" xfId="3"/>
    <cellStyle name="標準 7" xfId="11"/>
    <cellStyle name="標準_休日保育  様式2・4（予算決算報告）" xfId="5"/>
  </cellStyles>
  <dxfs count="21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condense val="0"/>
        <extend val="0"/>
        <color auto="1"/>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condense val="0"/>
        <extend val="0"/>
        <color auto="1"/>
      </font>
      <fill>
        <patternFill>
          <bgColor indexed="10"/>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Medium9"/>
  <colors>
    <mruColors>
      <color rgb="FFE0E0E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_&#32102;&#20184;&#20418;&#21729;&#29992;/05_&#24188;&#31258;&#22290;&#65288;&#24467;&#26469;&#21046;&#24230;&#65289;/&#24188;&#31258;&#22290;&#20849;&#26377;&#65288;&#24467;&#26469;&#21046;&#24230;&#65289;/&#20196;&#21644;6&#24180;&#24230;_&#24188;&#31258;&#22290;&#35036;&#21161;&#37329;/&#20196;&#21644;6&#24180;&#24230;&#12288;&#38928;&#12363;&#12426;/02_R6&#20132;&#20184;&#23550;&#35937;&#30003;&#35531;&#26696;&#20869;/R6_&#38928;&#12363;&#12426;&#20445;&#32946;/02_R6_&#20132;&#20184;&#23550;&#35937;&#30003;&#35531;&#26360;&#12539;&#23455;&#26045;&#35336;&#30011;&#26360;&#65288;&#12525;&#12483;&#12463;&#12394;&#1237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番最初に入力"/>
      <sheetName val="交付対象申請書"/>
      <sheetName val="実施計画書（１ページ）"/>
      <sheetName val="(2ページ)"/>
      <sheetName val="（３ページ）"/>
      <sheetName val="（3-2ページ）"/>
      <sheetName val="※要更新【何も入力しないでください】法人情報"/>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75"/>
  <sheetViews>
    <sheetView showGridLines="0" tabSelected="1" view="pageBreakPreview" zoomScale="85" zoomScaleNormal="98" zoomScaleSheetLayoutView="85" workbookViewId="0">
      <selection activeCell="C7" sqref="C7"/>
    </sheetView>
  </sheetViews>
  <sheetFormatPr defaultRowHeight="13.5"/>
  <cols>
    <col min="1" max="1" width="9.25" style="4" customWidth="1"/>
    <col min="2" max="2" width="9" style="4" customWidth="1"/>
    <col min="3" max="3" width="17.5" style="4" customWidth="1"/>
    <col min="4" max="4" width="8.625" style="4" customWidth="1"/>
    <col min="5" max="5" width="9" style="4" customWidth="1"/>
    <col min="6" max="6" width="26.75" style="4" customWidth="1"/>
    <col min="7" max="7" width="3" style="4" customWidth="1"/>
    <col min="8" max="8" width="3.25" style="4" customWidth="1"/>
    <col min="9" max="9" width="9.5" style="4" customWidth="1"/>
    <col min="10" max="10" width="26" style="4" customWidth="1"/>
    <col min="11" max="11" width="2.125" style="4" customWidth="1"/>
    <col min="12" max="12" width="3.25" style="4" customWidth="1"/>
    <col min="13" max="13" width="18.75" style="4" customWidth="1"/>
    <col min="14" max="14" width="14.375" style="4" customWidth="1"/>
    <col min="15" max="16384" width="9" style="4"/>
  </cols>
  <sheetData>
    <row r="1" spans="1:16" ht="33.75" customHeight="1">
      <c r="A1" s="297" t="s">
        <v>134</v>
      </c>
      <c r="B1" s="297"/>
      <c r="C1" s="297"/>
      <c r="D1" s="297"/>
      <c r="E1" s="297"/>
      <c r="F1" s="297"/>
      <c r="G1" s="297"/>
      <c r="H1" s="297"/>
      <c r="I1" s="297"/>
      <c r="J1" s="297"/>
      <c r="K1" s="3"/>
      <c r="L1" s="3"/>
      <c r="M1" s="3"/>
      <c r="N1" s="3"/>
      <c r="O1" s="3"/>
      <c r="P1" s="3"/>
    </row>
    <row r="2" spans="1:16">
      <c r="A2" s="5"/>
      <c r="B2" s="3"/>
      <c r="C2" s="3"/>
      <c r="D2" s="3"/>
      <c r="E2" s="3"/>
      <c r="F2" s="3"/>
      <c r="G2" s="3"/>
      <c r="H2" s="3"/>
      <c r="I2" s="3"/>
      <c r="J2" s="3"/>
      <c r="K2" s="3"/>
      <c r="L2" s="3"/>
      <c r="M2" s="3"/>
      <c r="N2" s="3"/>
      <c r="O2" s="3"/>
      <c r="P2" s="3"/>
    </row>
    <row r="3" spans="1:16" ht="14.25">
      <c r="A3" s="6" t="s">
        <v>84</v>
      </c>
      <c r="B3" s="7"/>
      <c r="C3" s="7"/>
      <c r="D3" s="7"/>
      <c r="E3" s="7"/>
      <c r="F3" s="7"/>
      <c r="G3" s="7"/>
      <c r="H3" s="7"/>
      <c r="I3" s="7"/>
      <c r="J3" s="7"/>
      <c r="K3" s="7"/>
      <c r="L3" s="3"/>
      <c r="M3" s="3"/>
      <c r="N3" s="3"/>
      <c r="O3" s="3"/>
      <c r="P3" s="3"/>
    </row>
    <row r="4" spans="1:16" ht="14.25">
      <c r="A4" s="7"/>
      <c r="B4" s="7"/>
      <c r="C4" s="7"/>
      <c r="D4" s="7"/>
      <c r="E4" s="7"/>
      <c r="F4" s="7"/>
      <c r="G4" s="7"/>
      <c r="H4" s="7"/>
      <c r="I4" s="7"/>
      <c r="J4" s="7"/>
      <c r="K4" s="7"/>
      <c r="L4" s="3"/>
      <c r="M4" s="3"/>
      <c r="N4" s="3"/>
      <c r="O4" s="3"/>
      <c r="P4" s="3"/>
    </row>
    <row r="5" spans="1:16" ht="14.25">
      <c r="A5" s="8" t="s">
        <v>85</v>
      </c>
      <c r="B5" s="7" t="s">
        <v>86</v>
      </c>
      <c r="C5" s="7"/>
      <c r="D5" s="7"/>
      <c r="E5" s="7"/>
      <c r="F5" s="7"/>
      <c r="G5" s="7"/>
      <c r="H5" s="7"/>
      <c r="I5" s="7"/>
      <c r="J5" s="7"/>
      <c r="K5" s="7"/>
      <c r="L5" s="3"/>
      <c r="M5" s="3"/>
      <c r="N5" s="3"/>
      <c r="O5" s="3"/>
      <c r="P5" s="3"/>
    </row>
    <row r="6" spans="1:16" ht="15" thickBot="1">
      <c r="A6" s="8"/>
      <c r="B6" s="7"/>
      <c r="C6" s="7"/>
      <c r="D6" s="7"/>
      <c r="E6" s="7"/>
      <c r="F6" s="7"/>
      <c r="G6" s="7"/>
      <c r="H6" s="7"/>
      <c r="I6" s="7"/>
      <c r="J6" s="7"/>
      <c r="K6" s="7"/>
      <c r="L6" s="3"/>
      <c r="M6" s="3"/>
      <c r="N6" s="3"/>
      <c r="O6" s="3"/>
      <c r="P6" s="3"/>
    </row>
    <row r="7" spans="1:16" ht="30" customHeight="1" thickTop="1" thickBot="1">
      <c r="A7" s="8"/>
      <c r="B7" s="7"/>
      <c r="C7" s="9"/>
      <c r="D7" s="7"/>
      <c r="E7" s="7"/>
      <c r="F7" s="7"/>
      <c r="G7" s="7"/>
      <c r="H7" s="7"/>
      <c r="I7" s="7"/>
      <c r="J7" s="7"/>
      <c r="K7" s="7"/>
      <c r="L7" s="3"/>
      <c r="M7" s="3"/>
      <c r="N7" s="3"/>
      <c r="O7" s="3"/>
      <c r="P7" s="3"/>
    </row>
    <row r="8" spans="1:16" ht="15" thickTop="1">
      <c r="A8" s="8"/>
      <c r="B8" s="7"/>
      <c r="C8" s="7"/>
      <c r="D8" s="7"/>
      <c r="E8" s="7"/>
      <c r="F8" s="7"/>
      <c r="G8" s="7"/>
      <c r="H8" s="7"/>
      <c r="I8" s="7"/>
      <c r="J8" s="7"/>
      <c r="K8" s="7"/>
      <c r="L8" s="3"/>
      <c r="M8" s="3"/>
      <c r="N8" s="3"/>
      <c r="O8" s="3"/>
      <c r="P8" s="3"/>
    </row>
    <row r="9" spans="1:16" ht="14.25" customHeight="1">
      <c r="A9" s="8" t="s">
        <v>87</v>
      </c>
      <c r="B9" s="10" t="s">
        <v>88</v>
      </c>
      <c r="C9" s="7"/>
      <c r="D9" s="7"/>
      <c r="E9" s="7"/>
      <c r="F9" s="7"/>
      <c r="G9" s="7"/>
      <c r="H9" s="7"/>
      <c r="I9" s="7"/>
      <c r="J9" s="7"/>
      <c r="K9" s="7"/>
      <c r="L9" s="3"/>
      <c r="M9" s="3"/>
      <c r="N9" s="3"/>
      <c r="O9" s="3"/>
      <c r="P9" s="3"/>
    </row>
    <row r="10" spans="1:16" ht="15" thickBot="1">
      <c r="A10" s="8"/>
      <c r="B10" s="7"/>
      <c r="C10" s="7"/>
      <c r="D10" s="7"/>
      <c r="E10" s="7"/>
      <c r="F10" s="7"/>
      <c r="G10" s="7"/>
      <c r="H10" s="7"/>
      <c r="I10" s="7"/>
      <c r="J10" s="7"/>
      <c r="K10" s="7"/>
      <c r="L10" s="3"/>
      <c r="M10" s="3"/>
      <c r="N10" s="3"/>
      <c r="O10" s="3"/>
      <c r="P10" s="3"/>
    </row>
    <row r="11" spans="1:16" ht="30" customHeight="1" thickTop="1" thickBot="1">
      <c r="A11" s="8"/>
      <c r="B11" s="7"/>
      <c r="C11" s="11" t="s">
        <v>666</v>
      </c>
      <c r="D11" s="7"/>
      <c r="E11" s="7"/>
      <c r="F11" s="7"/>
      <c r="G11" s="7"/>
      <c r="H11" s="7"/>
      <c r="I11" s="7"/>
      <c r="J11" s="7"/>
      <c r="K11" s="7"/>
      <c r="L11" s="12"/>
      <c r="M11" s="3"/>
      <c r="N11" s="3"/>
      <c r="O11" s="3"/>
      <c r="P11" s="3"/>
    </row>
    <row r="12" spans="1:16" ht="15" thickTop="1">
      <c r="A12" s="8"/>
      <c r="B12" s="7"/>
      <c r="C12" s="7"/>
      <c r="D12" s="7"/>
      <c r="E12" s="7"/>
      <c r="F12" s="7"/>
      <c r="G12" s="7"/>
      <c r="H12" s="7"/>
      <c r="I12" s="7"/>
      <c r="J12" s="7"/>
      <c r="K12" s="7"/>
      <c r="L12" s="12"/>
      <c r="M12" s="3"/>
      <c r="N12" s="3"/>
      <c r="O12" s="3"/>
      <c r="P12" s="3"/>
    </row>
    <row r="13" spans="1:16" ht="36.75" customHeight="1">
      <c r="A13" s="8"/>
      <c r="B13" s="298" t="s">
        <v>89</v>
      </c>
      <c r="C13" s="298"/>
      <c r="D13" s="298"/>
      <c r="E13" s="298"/>
      <c r="F13" s="298"/>
      <c r="G13" s="298"/>
      <c r="H13" s="298"/>
      <c r="I13" s="298"/>
      <c r="J13" s="298"/>
      <c r="K13" s="298"/>
      <c r="L13" s="298"/>
      <c r="M13" s="298"/>
      <c r="N13" s="13"/>
      <c r="O13" s="13"/>
      <c r="P13" s="13"/>
    </row>
    <row r="14" spans="1:16" ht="36.75" customHeight="1">
      <c r="A14" s="8"/>
      <c r="B14" s="298"/>
      <c r="C14" s="298"/>
      <c r="D14" s="298"/>
      <c r="E14" s="298"/>
      <c r="F14" s="298"/>
      <c r="G14" s="298"/>
      <c r="H14" s="298"/>
      <c r="I14" s="298"/>
      <c r="J14" s="298"/>
      <c r="K14" s="298"/>
      <c r="L14" s="298"/>
      <c r="M14" s="298"/>
      <c r="N14" s="13"/>
      <c r="O14" s="13"/>
      <c r="P14" s="13"/>
    </row>
    <row r="15" spans="1:16" ht="14.25">
      <c r="A15" s="8"/>
      <c r="B15" s="7"/>
      <c r="C15" s="7"/>
      <c r="D15" s="7"/>
      <c r="E15" s="7"/>
      <c r="F15" s="7"/>
      <c r="G15" s="7"/>
      <c r="H15" s="7"/>
      <c r="I15" s="7"/>
      <c r="J15" s="7"/>
      <c r="K15" s="7"/>
      <c r="L15" s="12"/>
      <c r="M15" s="3"/>
      <c r="N15" s="3"/>
      <c r="O15" s="3"/>
      <c r="P15" s="3"/>
    </row>
    <row r="16" spans="1:16" ht="20.25" customHeight="1">
      <c r="A16" s="14" t="s">
        <v>90</v>
      </c>
      <c r="B16" s="15" t="s">
        <v>91</v>
      </c>
      <c r="C16" s="16"/>
      <c r="D16" s="13"/>
      <c r="E16" s="13"/>
      <c r="F16" s="13"/>
      <c r="G16" s="13"/>
      <c r="H16" s="13"/>
      <c r="I16" s="13"/>
      <c r="J16" s="13"/>
      <c r="K16" s="13"/>
      <c r="L16" s="13"/>
      <c r="M16" s="13"/>
      <c r="N16" s="13"/>
      <c r="O16" s="13"/>
      <c r="P16" s="3"/>
    </row>
    <row r="17" spans="1:17" ht="20.25" customHeight="1">
      <c r="A17" s="8"/>
      <c r="B17" s="7"/>
      <c r="C17" s="7"/>
      <c r="D17" s="7"/>
      <c r="E17" s="7"/>
      <c r="F17" s="7"/>
      <c r="G17" s="7"/>
      <c r="H17" s="7"/>
      <c r="I17" s="7"/>
      <c r="J17" s="7"/>
      <c r="K17" s="7"/>
      <c r="L17" s="12"/>
      <c r="M17" s="3"/>
      <c r="N17" s="3"/>
      <c r="O17" s="3"/>
      <c r="P17" s="3"/>
    </row>
    <row r="18" spans="1:17" ht="20.25" customHeight="1">
      <c r="A18" s="8" t="s">
        <v>92</v>
      </c>
      <c r="B18" s="299" t="s">
        <v>93</v>
      </c>
      <c r="C18" s="299"/>
      <c r="D18" s="299"/>
      <c r="E18" s="299"/>
      <c r="F18" s="299"/>
      <c r="G18" s="299"/>
      <c r="H18" s="299"/>
      <c r="I18" s="299"/>
      <c r="J18" s="299"/>
      <c r="K18" s="299"/>
      <c r="L18" s="299"/>
      <c r="M18" s="299"/>
      <c r="N18" s="3"/>
      <c r="O18" s="3"/>
      <c r="P18" s="3"/>
    </row>
    <row r="19" spans="1:17" ht="54" customHeight="1">
      <c r="A19" s="8"/>
      <c r="B19" s="300" t="s">
        <v>256</v>
      </c>
      <c r="C19" s="301"/>
      <c r="D19" s="301"/>
      <c r="E19" s="301"/>
      <c r="F19" s="301"/>
      <c r="G19" s="301"/>
      <c r="H19" s="301"/>
      <c r="I19" s="301"/>
      <c r="J19" s="301"/>
      <c r="K19" s="301"/>
      <c r="L19" s="301"/>
      <c r="M19" s="301"/>
      <c r="N19" s="3"/>
      <c r="O19" s="3"/>
      <c r="P19" s="3"/>
    </row>
    <row r="20" spans="1:17">
      <c r="A20" s="17"/>
      <c r="B20" s="18"/>
      <c r="C20" s="18"/>
      <c r="D20" s="18"/>
      <c r="E20" s="18"/>
      <c r="F20" s="18"/>
      <c r="G20" s="18"/>
      <c r="H20" s="18"/>
      <c r="I20" s="18"/>
      <c r="J20" s="18"/>
      <c r="K20" s="3"/>
      <c r="L20" s="3"/>
      <c r="M20" s="3"/>
      <c r="N20" s="3"/>
      <c r="O20" s="3"/>
      <c r="P20" s="3"/>
    </row>
    <row r="21" spans="1:17" s="21" customFormat="1">
      <c r="A21" s="302" t="s">
        <v>94</v>
      </c>
      <c r="B21" s="302"/>
      <c r="C21" s="302"/>
      <c r="D21" s="302"/>
      <c r="E21" s="302"/>
      <c r="F21" s="19"/>
      <c r="G21" s="19"/>
      <c r="H21" s="19"/>
      <c r="I21" s="86"/>
      <c r="J21" s="86"/>
      <c r="K21" s="86"/>
      <c r="L21" s="86"/>
      <c r="M21" s="86"/>
      <c r="N21" s="19"/>
      <c r="O21" s="19"/>
      <c r="P21" s="19"/>
      <c r="Q21" s="20"/>
    </row>
    <row r="22" spans="1:17" s="21" customFormat="1">
      <c r="A22" s="22">
        <v>11117</v>
      </c>
      <c r="B22" s="294" t="s">
        <v>324</v>
      </c>
      <c r="C22" s="295"/>
      <c r="D22" s="295"/>
      <c r="E22" s="296"/>
      <c r="F22" s="19"/>
      <c r="G22" s="19"/>
      <c r="H22" s="19"/>
      <c r="I22" s="84"/>
      <c r="J22" s="86"/>
      <c r="K22" s="86"/>
      <c r="L22" s="86"/>
      <c r="M22" s="86"/>
      <c r="N22" s="19"/>
      <c r="O22" s="19"/>
      <c r="P22" s="19"/>
      <c r="Q22" s="20"/>
    </row>
    <row r="23" spans="1:17" s="21" customFormat="1">
      <c r="A23" s="22">
        <v>11122</v>
      </c>
      <c r="B23" s="294" t="s">
        <v>325</v>
      </c>
      <c r="C23" s="295"/>
      <c r="D23" s="295"/>
      <c r="E23" s="296"/>
      <c r="F23" s="19"/>
      <c r="G23" s="19"/>
      <c r="H23" s="19"/>
      <c r="I23" s="84"/>
      <c r="J23" s="86"/>
      <c r="K23" s="86"/>
      <c r="L23" s="86"/>
      <c r="M23" s="86"/>
      <c r="N23" s="19"/>
      <c r="O23" s="19"/>
      <c r="P23" s="19"/>
      <c r="Q23" s="20"/>
    </row>
    <row r="24" spans="1:17" s="21" customFormat="1">
      <c r="A24" s="22">
        <v>11135</v>
      </c>
      <c r="B24" s="294" t="s">
        <v>326</v>
      </c>
      <c r="C24" s="295"/>
      <c r="D24" s="295"/>
      <c r="E24" s="296"/>
      <c r="F24" s="19"/>
      <c r="G24" s="19"/>
      <c r="H24" s="19"/>
      <c r="I24" s="84"/>
      <c r="J24" s="86"/>
      <c r="K24" s="86"/>
      <c r="L24" s="86"/>
      <c r="M24" s="86"/>
      <c r="N24" s="19"/>
      <c r="O24" s="19"/>
      <c r="P24" s="19"/>
      <c r="Q24" s="20"/>
    </row>
    <row r="25" spans="1:17" s="21" customFormat="1">
      <c r="A25" s="22">
        <v>11136</v>
      </c>
      <c r="B25" s="294" t="s">
        <v>327</v>
      </c>
      <c r="C25" s="295"/>
      <c r="D25" s="295"/>
      <c r="E25" s="296"/>
      <c r="F25" s="19"/>
      <c r="G25" s="19"/>
      <c r="H25" s="19"/>
      <c r="I25" s="84"/>
      <c r="J25" s="86"/>
      <c r="K25" s="86"/>
      <c r="L25" s="86"/>
      <c r="M25" s="86"/>
      <c r="N25" s="19"/>
      <c r="O25" s="19"/>
      <c r="P25" s="19"/>
      <c r="Q25" s="20"/>
    </row>
    <row r="26" spans="1:17" s="21" customFormat="1">
      <c r="A26" s="22">
        <v>11137</v>
      </c>
      <c r="B26" s="294" t="s">
        <v>348</v>
      </c>
      <c r="C26" s="295"/>
      <c r="D26" s="295"/>
      <c r="E26" s="296"/>
      <c r="F26" s="243"/>
      <c r="G26" s="243"/>
      <c r="H26" s="243"/>
      <c r="I26" s="84"/>
      <c r="J26" s="86"/>
      <c r="K26" s="86"/>
      <c r="L26" s="86"/>
      <c r="M26" s="86"/>
      <c r="N26" s="243"/>
      <c r="O26" s="243"/>
      <c r="P26" s="243"/>
      <c r="Q26" s="20"/>
    </row>
    <row r="27" spans="1:17" s="21" customFormat="1">
      <c r="A27" s="22">
        <v>11138</v>
      </c>
      <c r="B27" s="303" t="s">
        <v>349</v>
      </c>
      <c r="C27" s="304"/>
      <c r="D27" s="304"/>
      <c r="E27" s="305"/>
      <c r="F27" s="243"/>
      <c r="G27" s="243"/>
      <c r="H27" s="243"/>
      <c r="I27" s="84"/>
      <c r="J27" s="86"/>
      <c r="K27" s="86"/>
      <c r="L27" s="86"/>
      <c r="M27" s="86"/>
      <c r="N27" s="243"/>
      <c r="O27" s="243"/>
      <c r="P27" s="243"/>
      <c r="Q27" s="20"/>
    </row>
    <row r="28" spans="1:17" s="21" customFormat="1">
      <c r="A28" s="22">
        <v>11139</v>
      </c>
      <c r="B28" s="303" t="s">
        <v>350</v>
      </c>
      <c r="C28" s="304"/>
      <c r="D28" s="304"/>
      <c r="E28" s="305"/>
      <c r="F28" s="243"/>
      <c r="G28" s="243"/>
      <c r="H28" s="243"/>
      <c r="I28" s="84"/>
      <c r="J28" s="86"/>
      <c r="K28" s="86"/>
      <c r="L28" s="86"/>
      <c r="M28" s="86"/>
      <c r="N28" s="243"/>
      <c r="O28" s="243"/>
      <c r="P28" s="243"/>
      <c r="Q28" s="20"/>
    </row>
    <row r="29" spans="1:17" s="21" customFormat="1">
      <c r="A29" s="22">
        <v>11140</v>
      </c>
      <c r="B29" s="303" t="s">
        <v>351</v>
      </c>
      <c r="C29" s="304"/>
      <c r="D29" s="304"/>
      <c r="E29" s="305"/>
      <c r="F29" s="243"/>
      <c r="G29" s="243"/>
      <c r="H29" s="243"/>
      <c r="I29" s="84"/>
      <c r="J29" s="86"/>
      <c r="K29" s="86"/>
      <c r="L29" s="86"/>
      <c r="M29" s="86"/>
      <c r="N29" s="243"/>
      <c r="O29" s="243"/>
      <c r="P29" s="243"/>
      <c r="Q29" s="20"/>
    </row>
    <row r="30" spans="1:17" s="21" customFormat="1">
      <c r="A30" s="22">
        <v>11209</v>
      </c>
      <c r="B30" s="294" t="s">
        <v>328</v>
      </c>
      <c r="C30" s="295"/>
      <c r="D30" s="295"/>
      <c r="E30" s="296"/>
      <c r="F30" s="19"/>
      <c r="G30" s="19"/>
      <c r="H30" s="19"/>
      <c r="I30" s="84"/>
      <c r="J30" s="86"/>
      <c r="K30" s="86"/>
      <c r="L30" s="86"/>
      <c r="M30" s="86"/>
      <c r="N30" s="19"/>
      <c r="O30" s="19"/>
      <c r="P30" s="19"/>
      <c r="Q30" s="20"/>
    </row>
    <row r="31" spans="1:17" s="21" customFormat="1">
      <c r="A31" s="22">
        <v>11222</v>
      </c>
      <c r="B31" s="294" t="s">
        <v>329</v>
      </c>
      <c r="C31" s="295"/>
      <c r="D31" s="295"/>
      <c r="E31" s="296"/>
      <c r="F31" s="19"/>
      <c r="G31" s="19"/>
      <c r="H31" s="19"/>
      <c r="I31" s="84"/>
      <c r="J31" s="86"/>
      <c r="K31" s="86"/>
      <c r="L31" s="86"/>
      <c r="M31" s="86"/>
      <c r="N31" s="19"/>
      <c r="O31" s="19"/>
      <c r="P31" s="19"/>
      <c r="Q31" s="20"/>
    </row>
    <row r="32" spans="1:17" s="21" customFormat="1">
      <c r="A32" s="22">
        <v>11225</v>
      </c>
      <c r="B32" s="294" t="s">
        <v>330</v>
      </c>
      <c r="C32" s="295"/>
      <c r="D32" s="295"/>
      <c r="E32" s="296"/>
      <c r="F32" s="19"/>
      <c r="G32" s="19"/>
      <c r="H32" s="19"/>
      <c r="I32" s="84"/>
      <c r="J32" s="86"/>
      <c r="K32" s="86"/>
      <c r="L32" s="86"/>
      <c r="M32" s="86"/>
      <c r="N32" s="19"/>
      <c r="O32" s="19"/>
      <c r="P32" s="19"/>
      <c r="Q32" s="20"/>
    </row>
    <row r="33" spans="1:17" s="21" customFormat="1">
      <c r="A33" s="22">
        <v>11226</v>
      </c>
      <c r="B33" s="294" t="s">
        <v>331</v>
      </c>
      <c r="C33" s="295"/>
      <c r="D33" s="295"/>
      <c r="E33" s="296"/>
      <c r="F33" s="19"/>
      <c r="G33" s="19"/>
      <c r="H33" s="19"/>
      <c r="I33" s="84"/>
      <c r="J33" s="86"/>
      <c r="K33" s="86"/>
      <c r="L33" s="86"/>
      <c r="M33" s="86"/>
      <c r="N33" s="19"/>
      <c r="O33" s="19"/>
      <c r="P33" s="19"/>
      <c r="Q33" s="20"/>
    </row>
    <row r="34" spans="1:17" s="21" customFormat="1">
      <c r="A34" s="22">
        <v>11227</v>
      </c>
      <c r="B34" s="303" t="s">
        <v>352</v>
      </c>
      <c r="C34" s="304"/>
      <c r="D34" s="304"/>
      <c r="E34" s="305"/>
      <c r="F34" s="243"/>
      <c r="G34" s="243"/>
      <c r="H34" s="243"/>
      <c r="I34" s="84"/>
      <c r="J34" s="86"/>
      <c r="K34" s="86"/>
      <c r="L34" s="86"/>
      <c r="M34" s="86"/>
      <c r="N34" s="243"/>
      <c r="O34" s="243"/>
      <c r="P34" s="243"/>
      <c r="Q34" s="20"/>
    </row>
    <row r="35" spans="1:17" s="21" customFormat="1">
      <c r="A35" s="22">
        <v>11228</v>
      </c>
      <c r="B35" s="303" t="s">
        <v>353</v>
      </c>
      <c r="C35" s="304"/>
      <c r="D35" s="304"/>
      <c r="E35" s="305"/>
      <c r="F35" s="243"/>
      <c r="G35" s="243"/>
      <c r="H35" s="243"/>
      <c r="I35" s="84"/>
      <c r="J35" s="86"/>
      <c r="K35" s="86"/>
      <c r="L35" s="86"/>
      <c r="M35" s="86"/>
      <c r="N35" s="243"/>
      <c r="O35" s="243"/>
      <c r="P35" s="243"/>
      <c r="Q35" s="20"/>
    </row>
    <row r="36" spans="1:17" s="21" customFormat="1">
      <c r="A36" s="22">
        <v>11229</v>
      </c>
      <c r="B36" s="303" t="s">
        <v>354</v>
      </c>
      <c r="C36" s="304"/>
      <c r="D36" s="304"/>
      <c r="E36" s="305"/>
      <c r="F36" s="243"/>
      <c r="G36" s="243"/>
      <c r="H36" s="243"/>
      <c r="I36" s="84"/>
      <c r="J36" s="86"/>
      <c r="K36" s="86"/>
      <c r="L36" s="86"/>
      <c r="M36" s="86"/>
      <c r="N36" s="243"/>
      <c r="O36" s="243"/>
      <c r="P36" s="243"/>
      <c r="Q36" s="20"/>
    </row>
    <row r="37" spans="1:17" s="21" customFormat="1">
      <c r="A37" s="23">
        <v>11301</v>
      </c>
      <c r="B37" s="294" t="s">
        <v>332</v>
      </c>
      <c r="C37" s="295"/>
      <c r="D37" s="295"/>
      <c r="E37" s="296"/>
      <c r="F37" s="19"/>
      <c r="G37" s="19"/>
      <c r="H37" s="19"/>
      <c r="I37" s="85"/>
      <c r="J37" s="86"/>
      <c r="K37" s="86"/>
      <c r="L37" s="86"/>
      <c r="M37" s="86"/>
      <c r="N37" s="19"/>
      <c r="O37" s="19"/>
      <c r="P37" s="19"/>
      <c r="Q37" s="20"/>
    </row>
    <row r="38" spans="1:17" s="21" customFormat="1">
      <c r="A38" s="23">
        <v>11311</v>
      </c>
      <c r="B38" s="294" t="s">
        <v>333</v>
      </c>
      <c r="C38" s="295"/>
      <c r="D38" s="295"/>
      <c r="E38" s="296"/>
      <c r="F38" s="19"/>
      <c r="G38" s="19"/>
      <c r="H38" s="19"/>
      <c r="I38" s="85"/>
      <c r="J38" s="86"/>
      <c r="K38" s="86"/>
      <c r="L38" s="86"/>
      <c r="M38" s="86"/>
      <c r="N38" s="19"/>
      <c r="O38" s="19"/>
      <c r="P38" s="19"/>
      <c r="Q38" s="20"/>
    </row>
    <row r="39" spans="1:17" s="21" customFormat="1">
      <c r="A39" s="23">
        <v>11316</v>
      </c>
      <c r="B39" s="294" t="s">
        <v>334</v>
      </c>
      <c r="C39" s="295"/>
      <c r="D39" s="295"/>
      <c r="E39" s="296"/>
      <c r="F39" s="19"/>
      <c r="G39" s="19"/>
      <c r="H39" s="19"/>
      <c r="I39" s="85"/>
      <c r="J39" s="86"/>
      <c r="K39" s="86"/>
      <c r="L39" s="86"/>
      <c r="M39" s="86"/>
      <c r="N39" s="19"/>
      <c r="O39" s="19"/>
      <c r="P39" s="19"/>
      <c r="Q39" s="20"/>
    </row>
    <row r="40" spans="1:17" s="21" customFormat="1">
      <c r="A40" s="22">
        <v>11318</v>
      </c>
      <c r="B40" s="294" t="s">
        <v>335</v>
      </c>
      <c r="C40" s="295"/>
      <c r="D40" s="295"/>
      <c r="E40" s="296"/>
      <c r="F40" s="19"/>
      <c r="G40" s="19"/>
      <c r="H40" s="19"/>
      <c r="I40" s="84"/>
      <c r="J40" s="86"/>
      <c r="K40" s="86"/>
      <c r="L40" s="86"/>
      <c r="M40" s="86"/>
      <c r="N40" s="19"/>
      <c r="O40" s="19"/>
      <c r="P40" s="19"/>
      <c r="Q40" s="20"/>
    </row>
    <row r="41" spans="1:17" s="21" customFormat="1">
      <c r="A41" s="22">
        <v>11319</v>
      </c>
      <c r="B41" s="294" t="s">
        <v>336</v>
      </c>
      <c r="C41" s="295"/>
      <c r="D41" s="295"/>
      <c r="E41" s="296"/>
      <c r="F41" s="19"/>
      <c r="G41" s="19"/>
      <c r="H41" s="19"/>
      <c r="I41" s="84"/>
      <c r="J41" s="86"/>
      <c r="K41" s="86"/>
      <c r="L41" s="86"/>
      <c r="M41" s="86"/>
      <c r="N41" s="19"/>
      <c r="O41" s="19"/>
      <c r="P41" s="19"/>
      <c r="Q41" s="20"/>
    </row>
    <row r="42" spans="1:17" s="21" customFormat="1">
      <c r="A42" s="22">
        <v>11320</v>
      </c>
      <c r="B42" s="294" t="s">
        <v>355</v>
      </c>
      <c r="C42" s="295"/>
      <c r="D42" s="295"/>
      <c r="E42" s="296"/>
      <c r="F42" s="243"/>
      <c r="G42" s="243"/>
      <c r="H42" s="243"/>
      <c r="I42" s="84"/>
      <c r="J42" s="86"/>
      <c r="K42" s="86"/>
      <c r="L42" s="86"/>
      <c r="M42" s="86"/>
      <c r="N42" s="243"/>
      <c r="O42" s="243"/>
      <c r="P42" s="243"/>
      <c r="Q42" s="20"/>
    </row>
    <row r="43" spans="1:17" s="21" customFormat="1">
      <c r="A43" s="22">
        <v>11406</v>
      </c>
      <c r="B43" s="294" t="s">
        <v>337</v>
      </c>
      <c r="C43" s="295"/>
      <c r="D43" s="295"/>
      <c r="E43" s="296"/>
      <c r="F43" s="19"/>
      <c r="G43" s="19"/>
      <c r="H43" s="19"/>
      <c r="I43" s="84"/>
      <c r="J43" s="86"/>
      <c r="K43" s="86"/>
      <c r="L43" s="86"/>
      <c r="M43" s="86"/>
      <c r="N43" s="19"/>
      <c r="O43" s="19"/>
      <c r="P43" s="19"/>
      <c r="Q43" s="20"/>
    </row>
    <row r="44" spans="1:17" s="21" customFormat="1">
      <c r="A44" s="22">
        <v>11408</v>
      </c>
      <c r="B44" s="294" t="s">
        <v>338</v>
      </c>
      <c r="C44" s="295"/>
      <c r="D44" s="295"/>
      <c r="E44" s="296"/>
      <c r="F44" s="241"/>
      <c r="G44" s="241"/>
      <c r="H44" s="241"/>
      <c r="I44" s="84"/>
      <c r="J44" s="86"/>
      <c r="K44" s="86"/>
      <c r="L44" s="86"/>
      <c r="M44" s="86"/>
      <c r="N44" s="241"/>
      <c r="O44" s="241"/>
      <c r="P44" s="241"/>
      <c r="Q44" s="20"/>
    </row>
    <row r="45" spans="1:17" s="21" customFormat="1">
      <c r="A45" s="22">
        <v>11412</v>
      </c>
      <c r="B45" s="294" t="s">
        <v>339</v>
      </c>
      <c r="C45" s="295"/>
      <c r="D45" s="295"/>
      <c r="E45" s="296"/>
      <c r="F45" s="241"/>
      <c r="G45" s="241"/>
      <c r="H45" s="241"/>
      <c r="I45" s="84"/>
      <c r="J45" s="86"/>
      <c r="K45" s="86"/>
      <c r="L45" s="86"/>
      <c r="M45" s="86"/>
      <c r="N45" s="241"/>
      <c r="O45" s="241"/>
      <c r="P45" s="241"/>
      <c r="Q45" s="20"/>
    </row>
    <row r="46" spans="1:17" s="21" customFormat="1">
      <c r="A46" s="22">
        <v>11424</v>
      </c>
      <c r="B46" s="294" t="s">
        <v>340</v>
      </c>
      <c r="C46" s="295"/>
      <c r="D46" s="295"/>
      <c r="E46" s="296"/>
      <c r="F46" s="241"/>
      <c r="G46" s="241"/>
      <c r="H46" s="241"/>
      <c r="I46" s="84"/>
      <c r="J46" s="86"/>
      <c r="K46" s="86"/>
      <c r="L46" s="86"/>
      <c r="M46" s="86"/>
      <c r="N46" s="241"/>
      <c r="O46" s="241"/>
      <c r="P46" s="241"/>
      <c r="Q46" s="20"/>
    </row>
    <row r="47" spans="1:17" s="21" customFormat="1">
      <c r="A47" s="22">
        <v>11425</v>
      </c>
      <c r="B47" s="294" t="s">
        <v>341</v>
      </c>
      <c r="C47" s="295"/>
      <c r="D47" s="295"/>
      <c r="E47" s="296"/>
      <c r="F47" s="241"/>
      <c r="G47" s="241"/>
      <c r="H47" s="241"/>
      <c r="I47" s="84"/>
      <c r="J47" s="86"/>
      <c r="K47" s="86"/>
      <c r="L47" s="86"/>
      <c r="M47" s="86"/>
      <c r="N47" s="241"/>
      <c r="O47" s="241"/>
      <c r="P47" s="241"/>
      <c r="Q47" s="20"/>
    </row>
    <row r="48" spans="1:17" s="21" customFormat="1">
      <c r="A48" s="22">
        <v>11426</v>
      </c>
      <c r="B48" s="294" t="s">
        <v>356</v>
      </c>
      <c r="C48" s="295"/>
      <c r="D48" s="295"/>
      <c r="E48" s="296"/>
      <c r="F48" s="243"/>
      <c r="G48" s="243"/>
      <c r="H48" s="243"/>
      <c r="I48" s="84"/>
      <c r="J48" s="86"/>
      <c r="K48" s="86"/>
      <c r="L48" s="86"/>
      <c r="M48" s="86"/>
      <c r="N48" s="243"/>
      <c r="O48" s="243"/>
      <c r="P48" s="243"/>
      <c r="Q48" s="20"/>
    </row>
    <row r="49" spans="1:17" s="21" customFormat="1">
      <c r="A49" s="22">
        <v>11526</v>
      </c>
      <c r="B49" s="294" t="s">
        <v>342</v>
      </c>
      <c r="C49" s="295"/>
      <c r="D49" s="295"/>
      <c r="E49" s="296"/>
      <c r="F49" s="241"/>
      <c r="G49" s="241"/>
      <c r="H49" s="241"/>
      <c r="I49" s="84"/>
      <c r="J49" s="86"/>
      <c r="K49" s="86"/>
      <c r="L49" s="86"/>
      <c r="M49" s="86"/>
      <c r="N49" s="241"/>
      <c r="O49" s="241"/>
      <c r="P49" s="241"/>
      <c r="Q49" s="20"/>
    </row>
    <row r="50" spans="1:17" s="21" customFormat="1">
      <c r="A50" s="22">
        <v>11527</v>
      </c>
      <c r="B50" s="294" t="s">
        <v>343</v>
      </c>
      <c r="C50" s="295"/>
      <c r="D50" s="295"/>
      <c r="E50" s="296"/>
      <c r="F50" s="241"/>
      <c r="G50" s="241"/>
      <c r="H50" s="241"/>
      <c r="I50" s="84"/>
      <c r="J50" s="86"/>
      <c r="K50" s="86"/>
      <c r="L50" s="86"/>
      <c r="M50" s="86"/>
      <c r="N50" s="241"/>
      <c r="O50" s="241"/>
      <c r="P50" s="241"/>
      <c r="Q50" s="20"/>
    </row>
    <row r="51" spans="1:17" s="21" customFormat="1">
      <c r="A51" s="22">
        <v>11662</v>
      </c>
      <c r="B51" s="294" t="s">
        <v>357</v>
      </c>
      <c r="C51" s="295"/>
      <c r="D51" s="295"/>
      <c r="E51" s="296"/>
      <c r="F51" s="243"/>
      <c r="G51" s="243"/>
      <c r="H51" s="243"/>
      <c r="I51" s="84"/>
      <c r="J51" s="86"/>
      <c r="K51" s="86"/>
      <c r="L51" s="86"/>
      <c r="M51" s="86"/>
      <c r="N51" s="243"/>
      <c r="O51" s="243"/>
      <c r="P51" s="243"/>
      <c r="Q51" s="20"/>
    </row>
    <row r="52" spans="1:17" s="21" customFormat="1">
      <c r="A52" s="84"/>
      <c r="B52" s="242"/>
      <c r="C52" s="242"/>
      <c r="D52" s="242"/>
      <c r="E52" s="242"/>
      <c r="F52" s="241"/>
      <c r="G52" s="241"/>
      <c r="H52" s="241"/>
      <c r="I52" s="84"/>
      <c r="J52" s="86"/>
      <c r="K52" s="86"/>
      <c r="L52" s="86"/>
      <c r="M52" s="86"/>
      <c r="N52" s="241"/>
      <c r="O52" s="241"/>
      <c r="P52" s="241"/>
      <c r="Q52" s="20"/>
    </row>
    <row r="53" spans="1:17" s="21" customFormat="1">
      <c r="A53" s="84"/>
      <c r="B53" s="242"/>
      <c r="C53" s="242"/>
      <c r="D53" s="242"/>
      <c r="E53" s="242"/>
      <c r="F53" s="241"/>
      <c r="G53" s="241"/>
      <c r="H53" s="241"/>
      <c r="I53" s="84"/>
      <c r="J53" s="86"/>
      <c r="K53" s="86"/>
      <c r="L53" s="86"/>
      <c r="M53" s="86"/>
      <c r="N53" s="241"/>
      <c r="O53" s="241"/>
      <c r="P53" s="241"/>
      <c r="Q53" s="20"/>
    </row>
    <row r="54" spans="1:17" s="21" customFormat="1">
      <c r="A54" s="26"/>
      <c r="B54" s="306"/>
      <c r="C54" s="306"/>
      <c r="D54" s="306"/>
      <c r="E54" s="306"/>
      <c r="F54" s="19"/>
      <c r="G54" s="19"/>
      <c r="H54" s="19"/>
      <c r="I54" s="25"/>
      <c r="J54" s="19"/>
      <c r="K54" s="19"/>
      <c r="L54" s="19"/>
      <c r="M54" s="25"/>
      <c r="N54" s="19"/>
      <c r="O54" s="19"/>
      <c r="P54" s="19"/>
      <c r="Q54" s="20"/>
    </row>
    <row r="55" spans="1:17" s="246" customFormat="1" ht="14.25" customHeight="1">
      <c r="A55" s="291" t="s">
        <v>122</v>
      </c>
      <c r="B55" s="292"/>
      <c r="C55" s="292"/>
      <c r="D55" s="292"/>
      <c r="E55" s="292"/>
      <c r="F55" s="292"/>
      <c r="G55" s="292"/>
      <c r="H55" s="292"/>
      <c r="I55" s="292"/>
      <c r="J55" s="293"/>
      <c r="K55" s="27"/>
      <c r="L55" s="27"/>
      <c r="M55" s="27"/>
      <c r="N55" s="27"/>
      <c r="O55" s="27"/>
      <c r="P55" s="27"/>
      <c r="Q55" s="245"/>
    </row>
    <row r="56" spans="1:17" s="246" customFormat="1" ht="13.5" customHeight="1">
      <c r="A56" s="290" t="s">
        <v>358</v>
      </c>
      <c r="B56" s="290"/>
      <c r="C56" s="290"/>
      <c r="D56" s="24">
        <v>71101</v>
      </c>
      <c r="E56" s="255" t="s">
        <v>359</v>
      </c>
      <c r="F56" s="247"/>
      <c r="G56" s="247"/>
      <c r="H56" s="247"/>
      <c r="I56" s="247"/>
      <c r="J56" s="248"/>
      <c r="K56" s="249"/>
      <c r="L56" s="249"/>
      <c r="M56" s="249"/>
      <c r="N56" s="249"/>
      <c r="O56" s="250"/>
      <c r="P56" s="250"/>
      <c r="Q56" s="245"/>
    </row>
    <row r="57" spans="1:17" s="21" customFormat="1" ht="13.5" customHeight="1">
      <c r="A57" s="290" t="s">
        <v>358</v>
      </c>
      <c r="B57" s="290"/>
      <c r="C57" s="290"/>
      <c r="D57" s="24">
        <v>71102</v>
      </c>
      <c r="E57" s="255" t="s">
        <v>360</v>
      </c>
      <c r="F57" s="247"/>
      <c r="G57" s="247"/>
      <c r="H57" s="247"/>
      <c r="I57" s="247"/>
      <c r="J57" s="248"/>
      <c r="K57" s="249"/>
      <c r="L57" s="249"/>
      <c r="M57" s="249"/>
      <c r="N57" s="249"/>
      <c r="O57" s="250"/>
      <c r="P57" s="250"/>
      <c r="Q57" s="20"/>
    </row>
    <row r="58" spans="1:17" s="29" customFormat="1" ht="13.5" customHeight="1">
      <c r="A58" s="290" t="s">
        <v>358</v>
      </c>
      <c r="B58" s="290"/>
      <c r="C58" s="290"/>
      <c r="D58" s="24">
        <v>71103</v>
      </c>
      <c r="E58" s="255" t="s">
        <v>361</v>
      </c>
      <c r="F58" s="247"/>
      <c r="G58" s="247"/>
      <c r="H58" s="247"/>
      <c r="I58" s="247"/>
      <c r="J58" s="248"/>
      <c r="K58" s="249"/>
      <c r="L58" s="249"/>
      <c r="M58" s="249"/>
      <c r="N58" s="249"/>
      <c r="O58" s="250"/>
      <c r="P58" s="250"/>
      <c r="Q58" s="28"/>
    </row>
    <row r="59" spans="1:17" s="29" customFormat="1" ht="13.5" customHeight="1">
      <c r="A59" s="290" t="s">
        <v>358</v>
      </c>
      <c r="B59" s="290"/>
      <c r="C59" s="290"/>
      <c r="D59" s="24">
        <v>71104</v>
      </c>
      <c r="E59" s="255" t="s">
        <v>362</v>
      </c>
      <c r="F59" s="247"/>
      <c r="G59" s="247"/>
      <c r="H59" s="247"/>
      <c r="I59" s="247"/>
      <c r="J59" s="248"/>
      <c r="K59" s="249"/>
      <c r="L59" s="249"/>
      <c r="M59" s="249"/>
      <c r="N59" s="249"/>
      <c r="O59" s="250"/>
      <c r="P59" s="250"/>
      <c r="Q59" s="30"/>
    </row>
    <row r="60" spans="1:17" s="29" customFormat="1" ht="13.5" customHeight="1">
      <c r="A60" s="290" t="s">
        <v>358</v>
      </c>
      <c r="B60" s="290"/>
      <c r="C60" s="290"/>
      <c r="D60" s="24">
        <v>71105</v>
      </c>
      <c r="E60" s="255" t="s">
        <v>363</v>
      </c>
      <c r="F60" s="247"/>
      <c r="G60" s="247"/>
      <c r="H60" s="247"/>
      <c r="I60" s="247"/>
      <c r="J60" s="248"/>
      <c r="K60" s="249"/>
      <c r="L60" s="249"/>
      <c r="M60" s="249"/>
      <c r="N60" s="249"/>
      <c r="O60" s="250"/>
      <c r="P60" s="250"/>
      <c r="Q60" s="30"/>
    </row>
    <row r="61" spans="1:17" s="29" customFormat="1" ht="13.5" customHeight="1">
      <c r="A61" s="290" t="s">
        <v>358</v>
      </c>
      <c r="B61" s="290"/>
      <c r="C61" s="290"/>
      <c r="D61" s="24">
        <v>71107</v>
      </c>
      <c r="E61" s="255" t="s">
        <v>364</v>
      </c>
      <c r="F61" s="247"/>
      <c r="G61" s="247"/>
      <c r="H61" s="247"/>
      <c r="I61" s="247"/>
      <c r="J61" s="248"/>
      <c r="K61" s="249"/>
      <c r="L61" s="249"/>
      <c r="M61" s="249"/>
      <c r="N61" s="249"/>
      <c r="O61" s="250"/>
      <c r="P61" s="250"/>
      <c r="Q61" s="30"/>
    </row>
    <row r="62" spans="1:17" s="29" customFormat="1" ht="13.5" customHeight="1">
      <c r="A62" s="290" t="s">
        <v>358</v>
      </c>
      <c r="B62" s="290"/>
      <c r="C62" s="290"/>
      <c r="D62" s="24">
        <v>71108</v>
      </c>
      <c r="E62" s="255" t="s">
        <v>365</v>
      </c>
      <c r="F62" s="247"/>
      <c r="G62" s="247"/>
      <c r="H62" s="247"/>
      <c r="I62" s="247"/>
      <c r="J62" s="248"/>
      <c r="K62" s="249"/>
      <c r="L62" s="249"/>
      <c r="M62" s="249"/>
      <c r="N62" s="249"/>
      <c r="O62" s="250"/>
      <c r="P62" s="250"/>
      <c r="Q62" s="30"/>
    </row>
    <row r="63" spans="1:17" s="29" customFormat="1" ht="13.5" customHeight="1">
      <c r="A63" s="290" t="s">
        <v>358</v>
      </c>
      <c r="B63" s="290"/>
      <c r="C63" s="290"/>
      <c r="D63" s="254">
        <v>71109</v>
      </c>
      <c r="E63" s="255" t="s">
        <v>191</v>
      </c>
      <c r="F63" s="247"/>
      <c r="G63" s="247"/>
      <c r="H63" s="247"/>
      <c r="I63" s="247"/>
      <c r="J63" s="248"/>
      <c r="K63" s="249"/>
      <c r="L63" s="249"/>
      <c r="M63" s="249"/>
      <c r="N63" s="249"/>
      <c r="O63" s="250"/>
      <c r="P63" s="250"/>
      <c r="Q63" s="30"/>
    </row>
    <row r="64" spans="1:17" s="29" customFormat="1" ht="13.5" customHeight="1">
      <c r="A64" s="290" t="s">
        <v>358</v>
      </c>
      <c r="B64" s="290"/>
      <c r="C64" s="290"/>
      <c r="D64" s="254">
        <v>71111</v>
      </c>
      <c r="E64" s="255" t="s">
        <v>284</v>
      </c>
      <c r="F64" s="247"/>
      <c r="G64" s="247"/>
      <c r="H64" s="247"/>
      <c r="I64" s="247"/>
      <c r="J64" s="248"/>
      <c r="K64" s="249"/>
      <c r="L64" s="249"/>
      <c r="M64" s="249"/>
      <c r="N64" s="249"/>
      <c r="O64" s="250"/>
      <c r="P64" s="250"/>
      <c r="Q64" s="30"/>
    </row>
    <row r="65" spans="1:17" s="29" customFormat="1" ht="13.5" customHeight="1">
      <c r="A65" s="290" t="s">
        <v>358</v>
      </c>
      <c r="B65" s="290"/>
      <c r="C65" s="290"/>
      <c r="D65" s="24">
        <v>71201</v>
      </c>
      <c r="E65" s="255" t="s">
        <v>366</v>
      </c>
      <c r="F65" s="247"/>
      <c r="G65" s="247"/>
      <c r="H65" s="247"/>
      <c r="I65" s="247"/>
      <c r="J65" s="248"/>
      <c r="K65" s="249"/>
      <c r="L65" s="249"/>
      <c r="M65" s="249"/>
      <c r="N65" s="249"/>
      <c r="O65" s="250"/>
      <c r="P65" s="250"/>
      <c r="Q65" s="30"/>
    </row>
    <row r="66" spans="1:17" s="29" customFormat="1" ht="13.5" customHeight="1">
      <c r="A66" s="290" t="s">
        <v>358</v>
      </c>
      <c r="B66" s="290"/>
      <c r="C66" s="290"/>
      <c r="D66" s="24">
        <v>71202</v>
      </c>
      <c r="E66" s="255" t="s">
        <v>367</v>
      </c>
      <c r="F66" s="247"/>
      <c r="G66" s="247"/>
      <c r="H66" s="247"/>
      <c r="I66" s="247"/>
      <c r="J66" s="248"/>
      <c r="K66" s="249"/>
      <c r="L66" s="249"/>
      <c r="M66" s="249"/>
      <c r="N66" s="249"/>
      <c r="O66" s="250"/>
      <c r="P66" s="250"/>
      <c r="Q66" s="30"/>
    </row>
    <row r="67" spans="1:17" s="29" customFormat="1" ht="13.5" customHeight="1">
      <c r="A67" s="290" t="s">
        <v>358</v>
      </c>
      <c r="B67" s="290"/>
      <c r="C67" s="290"/>
      <c r="D67" s="24">
        <v>71203</v>
      </c>
      <c r="E67" s="255" t="s">
        <v>368</v>
      </c>
      <c r="F67" s="247"/>
      <c r="G67" s="247"/>
      <c r="H67" s="247"/>
      <c r="I67" s="247"/>
      <c r="J67" s="248"/>
      <c r="K67" s="249"/>
      <c r="L67" s="249"/>
      <c r="M67" s="249"/>
      <c r="N67" s="249"/>
      <c r="O67" s="250"/>
      <c r="P67" s="250"/>
      <c r="Q67" s="30"/>
    </row>
    <row r="68" spans="1:17" s="29" customFormat="1" ht="13.5" customHeight="1">
      <c r="A68" s="290" t="s">
        <v>358</v>
      </c>
      <c r="B68" s="290"/>
      <c r="C68" s="290"/>
      <c r="D68" s="24">
        <v>71204</v>
      </c>
      <c r="E68" s="255" t="s">
        <v>369</v>
      </c>
      <c r="F68" s="247"/>
      <c r="G68" s="247"/>
      <c r="H68" s="247"/>
      <c r="I68" s="247"/>
      <c r="J68" s="248"/>
      <c r="K68" s="249"/>
      <c r="L68" s="249"/>
      <c r="M68" s="249"/>
      <c r="N68" s="249"/>
      <c r="O68" s="250"/>
      <c r="P68" s="250"/>
      <c r="Q68" s="30"/>
    </row>
    <row r="69" spans="1:17" s="29" customFormat="1" ht="13.5" customHeight="1">
      <c r="A69" s="290" t="s">
        <v>358</v>
      </c>
      <c r="B69" s="290"/>
      <c r="C69" s="290"/>
      <c r="D69" s="24">
        <v>71205</v>
      </c>
      <c r="E69" s="255" t="s">
        <v>370</v>
      </c>
      <c r="F69" s="247"/>
      <c r="G69" s="247"/>
      <c r="H69" s="247"/>
      <c r="I69" s="247"/>
      <c r="J69" s="248"/>
      <c r="K69" s="249"/>
      <c r="L69" s="249"/>
      <c r="M69" s="249"/>
      <c r="N69" s="249"/>
      <c r="O69" s="250"/>
      <c r="P69" s="250"/>
      <c r="Q69" s="30"/>
    </row>
    <row r="70" spans="1:17" s="29" customFormat="1" ht="13.5" customHeight="1">
      <c r="A70" s="290" t="s">
        <v>358</v>
      </c>
      <c r="B70" s="290"/>
      <c r="C70" s="290"/>
      <c r="D70" s="24">
        <v>71206</v>
      </c>
      <c r="E70" s="255" t="s">
        <v>371</v>
      </c>
      <c r="F70" s="247"/>
      <c r="G70" s="247"/>
      <c r="H70" s="247"/>
      <c r="I70" s="247"/>
      <c r="J70" s="248"/>
      <c r="K70" s="249"/>
      <c r="L70" s="249"/>
      <c r="M70" s="249"/>
      <c r="N70" s="249"/>
      <c r="O70" s="250"/>
      <c r="P70" s="250"/>
      <c r="Q70" s="30"/>
    </row>
    <row r="71" spans="1:17" s="29" customFormat="1" ht="13.5" customHeight="1">
      <c r="A71" s="290" t="s">
        <v>358</v>
      </c>
      <c r="B71" s="290"/>
      <c r="C71" s="290"/>
      <c r="D71" s="24">
        <v>71207</v>
      </c>
      <c r="E71" s="255" t="s">
        <v>372</v>
      </c>
      <c r="F71" s="247"/>
      <c r="G71" s="247"/>
      <c r="H71" s="247"/>
      <c r="I71" s="247"/>
      <c r="J71" s="248"/>
      <c r="K71" s="249"/>
      <c r="L71" s="249"/>
      <c r="M71" s="249"/>
      <c r="N71" s="249"/>
      <c r="O71" s="250"/>
      <c r="P71" s="250"/>
      <c r="Q71" s="30"/>
    </row>
    <row r="72" spans="1:17" s="29" customFormat="1" ht="13.5" customHeight="1">
      <c r="A72" s="290" t="s">
        <v>358</v>
      </c>
      <c r="B72" s="290"/>
      <c r="C72" s="290"/>
      <c r="D72" s="24">
        <v>71208</v>
      </c>
      <c r="E72" s="255" t="s">
        <v>373</v>
      </c>
      <c r="F72" s="247"/>
      <c r="G72" s="247"/>
      <c r="H72" s="247"/>
      <c r="I72" s="247"/>
      <c r="J72" s="248"/>
      <c r="K72" s="249"/>
      <c r="L72" s="249"/>
      <c r="M72" s="249"/>
      <c r="N72" s="249"/>
      <c r="O72" s="250"/>
      <c r="P72" s="250"/>
      <c r="Q72" s="30"/>
    </row>
    <row r="73" spans="1:17" s="29" customFormat="1" ht="13.5" customHeight="1">
      <c r="A73" s="290" t="s">
        <v>358</v>
      </c>
      <c r="B73" s="290"/>
      <c r="C73" s="290"/>
      <c r="D73" s="254">
        <v>71210</v>
      </c>
      <c r="E73" s="255" t="s">
        <v>193</v>
      </c>
      <c r="F73" s="247"/>
      <c r="G73" s="247"/>
      <c r="H73" s="247"/>
      <c r="I73" s="247"/>
      <c r="J73" s="248"/>
      <c r="K73" s="249"/>
      <c r="L73" s="249"/>
      <c r="M73" s="249"/>
      <c r="N73" s="249"/>
      <c r="O73" s="250"/>
      <c r="P73" s="250"/>
      <c r="Q73" s="30"/>
    </row>
    <row r="74" spans="1:17" s="29" customFormat="1" ht="13.5" customHeight="1">
      <c r="A74" s="290" t="s">
        <v>358</v>
      </c>
      <c r="B74" s="290"/>
      <c r="C74" s="290"/>
      <c r="D74" s="254">
        <v>71211</v>
      </c>
      <c r="E74" s="255" t="s">
        <v>285</v>
      </c>
      <c r="F74" s="247"/>
      <c r="G74" s="247"/>
      <c r="H74" s="247"/>
      <c r="I74" s="247"/>
      <c r="J74" s="248"/>
      <c r="K74" s="249"/>
      <c r="L74" s="249"/>
      <c r="M74" s="249"/>
      <c r="N74" s="249"/>
      <c r="O74" s="250"/>
      <c r="P74" s="250"/>
      <c r="Q74" s="30"/>
    </row>
    <row r="75" spans="1:17" s="29" customFormat="1" ht="13.5" customHeight="1">
      <c r="A75" s="290" t="s">
        <v>358</v>
      </c>
      <c r="B75" s="290"/>
      <c r="C75" s="290"/>
      <c r="D75" s="24">
        <v>71301</v>
      </c>
      <c r="E75" s="255" t="s">
        <v>374</v>
      </c>
      <c r="F75" s="247"/>
      <c r="G75" s="247"/>
      <c r="H75" s="247"/>
      <c r="I75" s="247"/>
      <c r="J75" s="248"/>
      <c r="K75" s="249"/>
      <c r="L75" s="249"/>
      <c r="M75" s="249"/>
      <c r="N75" s="249"/>
      <c r="O75" s="250"/>
      <c r="P75" s="250"/>
      <c r="Q75" s="30"/>
    </row>
    <row r="76" spans="1:17" s="29" customFormat="1" ht="13.5" customHeight="1">
      <c r="A76" s="290" t="s">
        <v>358</v>
      </c>
      <c r="B76" s="290"/>
      <c r="C76" s="290"/>
      <c r="D76" s="24">
        <v>71302</v>
      </c>
      <c r="E76" s="255" t="s">
        <v>375</v>
      </c>
      <c r="F76" s="247"/>
      <c r="G76" s="247"/>
      <c r="H76" s="247"/>
      <c r="I76" s="247"/>
      <c r="J76" s="248"/>
      <c r="K76" s="249"/>
      <c r="L76" s="249"/>
      <c r="M76" s="249"/>
      <c r="N76" s="249"/>
      <c r="O76" s="250"/>
      <c r="P76" s="250"/>
      <c r="Q76" s="30"/>
    </row>
    <row r="77" spans="1:17" s="29" customFormat="1" ht="13.5" customHeight="1">
      <c r="A77" s="290" t="s">
        <v>358</v>
      </c>
      <c r="B77" s="290"/>
      <c r="C77" s="290"/>
      <c r="D77" s="24">
        <v>71303</v>
      </c>
      <c r="E77" s="255" t="s">
        <v>376</v>
      </c>
      <c r="F77" s="247"/>
      <c r="G77" s="247"/>
      <c r="H77" s="247"/>
      <c r="I77" s="247"/>
      <c r="J77" s="248"/>
      <c r="K77" s="249"/>
      <c r="L77" s="249"/>
      <c r="M77" s="249"/>
      <c r="N77" s="249"/>
      <c r="O77" s="250"/>
      <c r="P77" s="250"/>
      <c r="Q77" s="30"/>
    </row>
    <row r="78" spans="1:17" s="29" customFormat="1" ht="13.5" customHeight="1">
      <c r="A78" s="290" t="s">
        <v>358</v>
      </c>
      <c r="B78" s="290"/>
      <c r="C78" s="290"/>
      <c r="D78" s="24">
        <v>71304</v>
      </c>
      <c r="E78" s="255" t="s">
        <v>377</v>
      </c>
      <c r="F78" s="247"/>
      <c r="G78" s="247"/>
      <c r="H78" s="247"/>
      <c r="I78" s="247"/>
      <c r="J78" s="248"/>
      <c r="K78" s="249"/>
      <c r="L78" s="249"/>
      <c r="M78" s="249"/>
      <c r="N78" s="249"/>
      <c r="O78" s="250"/>
      <c r="P78" s="250"/>
      <c r="Q78" s="30"/>
    </row>
    <row r="79" spans="1:17" s="29" customFormat="1" ht="13.5" customHeight="1">
      <c r="A79" s="290" t="s">
        <v>358</v>
      </c>
      <c r="B79" s="290"/>
      <c r="C79" s="290"/>
      <c r="D79" s="24">
        <v>71305</v>
      </c>
      <c r="E79" s="255" t="s">
        <v>378</v>
      </c>
      <c r="F79" s="247"/>
      <c r="G79" s="247"/>
      <c r="H79" s="247"/>
      <c r="I79" s="247"/>
      <c r="J79" s="248"/>
      <c r="K79" s="249"/>
      <c r="L79" s="249"/>
      <c r="M79" s="249"/>
      <c r="N79" s="249"/>
      <c r="O79" s="250"/>
      <c r="P79" s="250"/>
      <c r="Q79" s="30"/>
    </row>
    <row r="80" spans="1:17" s="29" customFormat="1" ht="13.5" customHeight="1">
      <c r="A80" s="290" t="s">
        <v>358</v>
      </c>
      <c r="B80" s="290"/>
      <c r="C80" s="290"/>
      <c r="D80" s="254">
        <v>71306</v>
      </c>
      <c r="E80" s="255" t="s">
        <v>286</v>
      </c>
      <c r="F80" s="247"/>
      <c r="G80" s="247"/>
      <c r="H80" s="247"/>
      <c r="I80" s="247"/>
      <c r="J80" s="248"/>
      <c r="K80" s="249"/>
      <c r="L80" s="249"/>
      <c r="M80" s="249"/>
      <c r="N80" s="249"/>
      <c r="O80" s="250"/>
      <c r="P80" s="250"/>
      <c r="Q80" s="30"/>
    </row>
    <row r="81" spans="1:17" s="29" customFormat="1" ht="13.5" customHeight="1">
      <c r="A81" s="290" t="s">
        <v>358</v>
      </c>
      <c r="B81" s="290"/>
      <c r="C81" s="290"/>
      <c r="D81" s="254">
        <v>71307</v>
      </c>
      <c r="E81" s="255" t="s">
        <v>287</v>
      </c>
      <c r="F81" s="247"/>
      <c r="G81" s="247"/>
      <c r="H81" s="247"/>
      <c r="I81" s="247"/>
      <c r="J81" s="248"/>
      <c r="K81" s="249"/>
      <c r="L81" s="249"/>
      <c r="M81" s="249"/>
      <c r="N81" s="249"/>
      <c r="O81" s="250"/>
      <c r="P81" s="250"/>
      <c r="Q81" s="30"/>
    </row>
    <row r="82" spans="1:17" s="29" customFormat="1" ht="13.5" customHeight="1">
      <c r="A82" s="290" t="s">
        <v>358</v>
      </c>
      <c r="B82" s="290"/>
      <c r="C82" s="290"/>
      <c r="D82" s="254">
        <v>71308</v>
      </c>
      <c r="E82" s="255" t="s">
        <v>288</v>
      </c>
      <c r="F82" s="247"/>
      <c r="G82" s="247"/>
      <c r="H82" s="247"/>
      <c r="I82" s="247"/>
      <c r="J82" s="248"/>
      <c r="K82" s="249"/>
      <c r="L82" s="249"/>
      <c r="M82" s="249"/>
      <c r="N82" s="249"/>
      <c r="O82" s="250"/>
      <c r="P82" s="250"/>
      <c r="Q82" s="30"/>
    </row>
    <row r="83" spans="1:17" s="29" customFormat="1" ht="13.5" customHeight="1">
      <c r="A83" s="290" t="s">
        <v>358</v>
      </c>
      <c r="B83" s="290"/>
      <c r="C83" s="290"/>
      <c r="D83" s="24">
        <v>71401</v>
      </c>
      <c r="E83" s="255" t="s">
        <v>379</v>
      </c>
      <c r="F83" s="247"/>
      <c r="G83" s="247"/>
      <c r="H83" s="247"/>
      <c r="I83" s="247"/>
      <c r="J83" s="248"/>
      <c r="K83" s="249"/>
      <c r="L83" s="249"/>
      <c r="M83" s="249"/>
      <c r="N83" s="249"/>
      <c r="O83" s="250"/>
      <c r="P83" s="250"/>
      <c r="Q83" s="30"/>
    </row>
    <row r="84" spans="1:17" s="29" customFormat="1" ht="13.5" customHeight="1">
      <c r="A84" s="290" t="s">
        <v>358</v>
      </c>
      <c r="B84" s="290"/>
      <c r="C84" s="290"/>
      <c r="D84" s="24">
        <v>71402</v>
      </c>
      <c r="E84" s="255" t="s">
        <v>380</v>
      </c>
      <c r="F84" s="247"/>
      <c r="G84" s="247"/>
      <c r="H84" s="247"/>
      <c r="I84" s="247"/>
      <c r="J84" s="248"/>
      <c r="K84" s="249"/>
      <c r="L84" s="249"/>
      <c r="M84" s="249"/>
      <c r="N84" s="249"/>
      <c r="O84" s="250"/>
      <c r="P84" s="250"/>
      <c r="Q84" s="30"/>
    </row>
    <row r="85" spans="1:17" s="29" customFormat="1" ht="13.5" customHeight="1">
      <c r="A85" s="290" t="s">
        <v>358</v>
      </c>
      <c r="B85" s="290"/>
      <c r="C85" s="290"/>
      <c r="D85" s="24">
        <v>71403</v>
      </c>
      <c r="E85" s="255" t="s">
        <v>381</v>
      </c>
      <c r="F85" s="247"/>
      <c r="G85" s="247"/>
      <c r="H85" s="247"/>
      <c r="I85" s="247"/>
      <c r="J85" s="248"/>
      <c r="K85" s="249"/>
      <c r="L85" s="249"/>
      <c r="M85" s="249"/>
      <c r="N85" s="249"/>
      <c r="O85" s="250"/>
      <c r="P85" s="250"/>
      <c r="Q85" s="30"/>
    </row>
    <row r="86" spans="1:17" s="29" customFormat="1" ht="13.5" customHeight="1">
      <c r="A86" s="290" t="s">
        <v>358</v>
      </c>
      <c r="B86" s="290"/>
      <c r="C86" s="290"/>
      <c r="D86" s="24">
        <v>71404</v>
      </c>
      <c r="E86" s="255" t="s">
        <v>382</v>
      </c>
      <c r="F86" s="247"/>
      <c r="G86" s="247"/>
      <c r="H86" s="247"/>
      <c r="I86" s="247"/>
      <c r="J86" s="248"/>
      <c r="K86" s="249"/>
      <c r="L86" s="249"/>
      <c r="M86" s="249"/>
      <c r="N86" s="249"/>
      <c r="O86" s="250"/>
      <c r="P86" s="250"/>
      <c r="Q86" s="30"/>
    </row>
    <row r="87" spans="1:17" s="29" customFormat="1" ht="13.5" customHeight="1">
      <c r="A87" s="290" t="s">
        <v>358</v>
      </c>
      <c r="B87" s="290"/>
      <c r="C87" s="290"/>
      <c r="D87" s="24">
        <v>71405</v>
      </c>
      <c r="E87" s="255" t="s">
        <v>383</v>
      </c>
      <c r="F87" s="247"/>
      <c r="G87" s="247"/>
      <c r="H87" s="247"/>
      <c r="I87" s="247"/>
      <c r="J87" s="248"/>
      <c r="K87" s="249"/>
      <c r="L87" s="249"/>
      <c r="M87" s="249"/>
      <c r="N87" s="249"/>
      <c r="O87" s="250"/>
      <c r="P87" s="250"/>
      <c r="Q87" s="30"/>
    </row>
    <row r="88" spans="1:17" s="29" customFormat="1" ht="13.5" customHeight="1">
      <c r="A88" s="290" t="s">
        <v>358</v>
      </c>
      <c r="B88" s="290"/>
      <c r="C88" s="290"/>
      <c r="D88" s="24">
        <v>71406</v>
      </c>
      <c r="E88" s="255" t="s">
        <v>384</v>
      </c>
      <c r="F88" s="247"/>
      <c r="G88" s="247"/>
      <c r="H88" s="247"/>
      <c r="I88" s="247"/>
      <c r="J88" s="248"/>
      <c r="K88" s="249"/>
      <c r="L88" s="249"/>
      <c r="M88" s="249"/>
      <c r="N88" s="249"/>
      <c r="O88" s="250"/>
      <c r="P88" s="250"/>
      <c r="Q88" s="30"/>
    </row>
    <row r="89" spans="1:17" s="29" customFormat="1" ht="13.5" customHeight="1">
      <c r="A89" s="290" t="s">
        <v>358</v>
      </c>
      <c r="B89" s="290"/>
      <c r="C89" s="290"/>
      <c r="D89" s="24">
        <v>71407</v>
      </c>
      <c r="E89" s="255" t="s">
        <v>385</v>
      </c>
      <c r="F89" s="247"/>
      <c r="G89" s="247"/>
      <c r="H89" s="247"/>
      <c r="I89" s="247"/>
      <c r="J89" s="248"/>
      <c r="K89" s="249"/>
      <c r="L89" s="249"/>
      <c r="M89" s="249"/>
      <c r="N89" s="249"/>
      <c r="O89" s="250"/>
      <c r="P89" s="250"/>
      <c r="Q89" s="30"/>
    </row>
    <row r="90" spans="1:17" s="29" customFormat="1" ht="13.5" customHeight="1">
      <c r="A90" s="290" t="s">
        <v>358</v>
      </c>
      <c r="B90" s="290"/>
      <c r="C90" s="290"/>
      <c r="D90" s="24">
        <v>71408</v>
      </c>
      <c r="E90" s="255" t="s">
        <v>386</v>
      </c>
      <c r="F90" s="247"/>
      <c r="G90" s="247"/>
      <c r="H90" s="247"/>
      <c r="I90" s="247"/>
      <c r="J90" s="248"/>
      <c r="K90" s="249"/>
      <c r="L90" s="249"/>
      <c r="M90" s="249"/>
      <c r="N90" s="249"/>
      <c r="O90" s="250"/>
      <c r="P90" s="250"/>
      <c r="Q90" s="30"/>
    </row>
    <row r="91" spans="1:17" s="29" customFormat="1" ht="13.5" customHeight="1">
      <c r="A91" s="290" t="s">
        <v>358</v>
      </c>
      <c r="B91" s="290"/>
      <c r="C91" s="290"/>
      <c r="D91" s="254">
        <v>71409</v>
      </c>
      <c r="E91" s="255" t="s">
        <v>289</v>
      </c>
      <c r="F91" s="247"/>
      <c r="G91" s="247"/>
      <c r="H91" s="247"/>
      <c r="I91" s="247"/>
      <c r="J91" s="248"/>
      <c r="K91" s="249"/>
      <c r="L91" s="249"/>
      <c r="M91" s="249"/>
      <c r="N91" s="249"/>
      <c r="O91" s="250"/>
      <c r="P91" s="250"/>
      <c r="Q91" s="30"/>
    </row>
    <row r="92" spans="1:17" s="29" customFormat="1" ht="13.5" customHeight="1">
      <c r="A92" s="290" t="s">
        <v>358</v>
      </c>
      <c r="B92" s="290"/>
      <c r="C92" s="290"/>
      <c r="D92" s="254">
        <v>71410</v>
      </c>
      <c r="E92" s="255" t="s">
        <v>290</v>
      </c>
      <c r="F92" s="247"/>
      <c r="G92" s="247"/>
      <c r="H92" s="247"/>
      <c r="I92" s="247"/>
      <c r="J92" s="248"/>
      <c r="K92" s="249"/>
      <c r="L92" s="249"/>
      <c r="M92" s="249"/>
      <c r="N92" s="249"/>
      <c r="O92" s="250"/>
      <c r="P92" s="250"/>
      <c r="Q92" s="30"/>
    </row>
    <row r="93" spans="1:17" s="29" customFormat="1" ht="13.5" customHeight="1">
      <c r="A93" s="290" t="s">
        <v>358</v>
      </c>
      <c r="B93" s="290"/>
      <c r="C93" s="290"/>
      <c r="D93" s="24">
        <v>71501</v>
      </c>
      <c r="E93" s="255" t="s">
        <v>387</v>
      </c>
      <c r="F93" s="247"/>
      <c r="G93" s="247"/>
      <c r="H93" s="247"/>
      <c r="I93" s="247"/>
      <c r="J93" s="248"/>
      <c r="K93" s="249"/>
      <c r="L93" s="249"/>
      <c r="M93" s="249"/>
      <c r="N93" s="249"/>
      <c r="O93" s="250"/>
      <c r="P93" s="250"/>
      <c r="Q93" s="30"/>
    </row>
    <row r="94" spans="1:17" s="29" customFormat="1" ht="13.5" customHeight="1">
      <c r="A94" s="290" t="s">
        <v>358</v>
      </c>
      <c r="B94" s="290"/>
      <c r="C94" s="290"/>
      <c r="D94" s="24">
        <v>71502</v>
      </c>
      <c r="E94" s="255" t="s">
        <v>388</v>
      </c>
      <c r="F94" s="247"/>
      <c r="G94" s="247"/>
      <c r="H94" s="247"/>
      <c r="I94" s="247"/>
      <c r="J94" s="248"/>
      <c r="K94" s="249"/>
      <c r="L94" s="249"/>
      <c r="M94" s="249"/>
      <c r="N94" s="249"/>
      <c r="O94" s="250"/>
      <c r="P94" s="250"/>
      <c r="Q94" s="30"/>
    </row>
    <row r="95" spans="1:17" s="29" customFormat="1" ht="13.5" customHeight="1">
      <c r="A95" s="290" t="s">
        <v>358</v>
      </c>
      <c r="B95" s="290"/>
      <c r="C95" s="290"/>
      <c r="D95" s="24">
        <v>71503</v>
      </c>
      <c r="E95" s="255" t="s">
        <v>389</v>
      </c>
      <c r="F95" s="247"/>
      <c r="G95" s="247"/>
      <c r="H95" s="247"/>
      <c r="I95" s="247"/>
      <c r="J95" s="248"/>
      <c r="K95" s="249"/>
      <c r="L95" s="249"/>
      <c r="M95" s="249"/>
      <c r="N95" s="249"/>
      <c r="O95" s="250"/>
      <c r="P95" s="250"/>
      <c r="Q95" s="30"/>
    </row>
    <row r="96" spans="1:17" s="29" customFormat="1" ht="13.5" customHeight="1">
      <c r="A96" s="290" t="s">
        <v>358</v>
      </c>
      <c r="B96" s="290"/>
      <c r="C96" s="290"/>
      <c r="D96" s="24">
        <v>71504</v>
      </c>
      <c r="E96" s="255" t="s">
        <v>390</v>
      </c>
      <c r="F96" s="247"/>
      <c r="G96" s="247"/>
      <c r="H96" s="247"/>
      <c r="I96" s="247"/>
      <c r="J96" s="248"/>
      <c r="K96" s="249"/>
      <c r="L96" s="249"/>
      <c r="M96" s="249"/>
      <c r="N96" s="249"/>
      <c r="O96" s="250"/>
      <c r="P96" s="250"/>
      <c r="Q96" s="30"/>
    </row>
    <row r="97" spans="1:17" s="29" customFormat="1" ht="13.5" customHeight="1">
      <c r="A97" s="290" t="s">
        <v>358</v>
      </c>
      <c r="B97" s="290"/>
      <c r="C97" s="290"/>
      <c r="D97" s="24">
        <v>71505</v>
      </c>
      <c r="E97" s="255" t="s">
        <v>391</v>
      </c>
      <c r="F97" s="247"/>
      <c r="G97" s="247"/>
      <c r="H97" s="247"/>
      <c r="I97" s="247"/>
      <c r="J97" s="248"/>
      <c r="K97" s="249"/>
      <c r="L97" s="249"/>
      <c r="M97" s="249"/>
      <c r="N97" s="249"/>
      <c r="O97" s="250"/>
      <c r="P97" s="250"/>
      <c r="Q97" s="30"/>
    </row>
    <row r="98" spans="1:17" s="29" customFormat="1" ht="13.5" customHeight="1">
      <c r="A98" s="290" t="s">
        <v>358</v>
      </c>
      <c r="B98" s="290"/>
      <c r="C98" s="290"/>
      <c r="D98" s="24">
        <v>71506</v>
      </c>
      <c r="E98" s="255" t="s">
        <v>392</v>
      </c>
      <c r="F98" s="247"/>
      <c r="G98" s="247"/>
      <c r="H98" s="247"/>
      <c r="I98" s="247"/>
      <c r="J98" s="248"/>
      <c r="K98" s="249"/>
      <c r="L98" s="249"/>
      <c r="M98" s="249"/>
      <c r="N98" s="249"/>
      <c r="O98" s="250"/>
      <c r="P98" s="250"/>
      <c r="Q98" s="30"/>
    </row>
    <row r="99" spans="1:17" s="29" customFormat="1" ht="13.5" customHeight="1">
      <c r="A99" s="290" t="s">
        <v>358</v>
      </c>
      <c r="B99" s="290"/>
      <c r="C99" s="290"/>
      <c r="D99" s="24">
        <v>71507</v>
      </c>
      <c r="E99" s="255" t="s">
        <v>393</v>
      </c>
      <c r="F99" s="247"/>
      <c r="G99" s="247"/>
      <c r="H99" s="247"/>
      <c r="I99" s="247"/>
      <c r="J99" s="248"/>
      <c r="K99" s="249"/>
      <c r="L99" s="249"/>
      <c r="M99" s="249"/>
      <c r="N99" s="249"/>
      <c r="O99" s="250"/>
      <c r="P99" s="250"/>
      <c r="Q99" s="30"/>
    </row>
    <row r="100" spans="1:17" s="29" customFormat="1" ht="13.5" customHeight="1">
      <c r="A100" s="290" t="s">
        <v>358</v>
      </c>
      <c r="B100" s="290"/>
      <c r="C100" s="290"/>
      <c r="D100" s="24">
        <v>71508</v>
      </c>
      <c r="E100" s="255" t="s">
        <v>394</v>
      </c>
      <c r="F100" s="247"/>
      <c r="G100" s="247"/>
      <c r="H100" s="247"/>
      <c r="I100" s="247"/>
      <c r="J100" s="248"/>
      <c r="K100" s="249"/>
      <c r="L100" s="249"/>
      <c r="M100" s="249"/>
      <c r="N100" s="249"/>
      <c r="O100" s="250"/>
      <c r="P100" s="250"/>
      <c r="Q100" s="30"/>
    </row>
    <row r="101" spans="1:17" s="29" customFormat="1" ht="13.5" customHeight="1">
      <c r="A101" s="290" t="s">
        <v>358</v>
      </c>
      <c r="B101" s="290"/>
      <c r="C101" s="290"/>
      <c r="D101" s="254">
        <v>71509</v>
      </c>
      <c r="E101" s="255" t="s">
        <v>194</v>
      </c>
      <c r="F101" s="247"/>
      <c r="G101" s="247"/>
      <c r="H101" s="247"/>
      <c r="I101" s="247"/>
      <c r="J101" s="248"/>
      <c r="K101" s="249"/>
      <c r="L101" s="249"/>
      <c r="M101" s="249"/>
      <c r="N101" s="249"/>
      <c r="O101" s="250"/>
      <c r="P101" s="250"/>
      <c r="Q101" s="30"/>
    </row>
    <row r="102" spans="1:17" s="29" customFormat="1" ht="13.5" customHeight="1">
      <c r="A102" s="290" t="s">
        <v>358</v>
      </c>
      <c r="B102" s="290"/>
      <c r="C102" s="290"/>
      <c r="D102" s="254">
        <v>71510</v>
      </c>
      <c r="E102" s="255" t="s">
        <v>195</v>
      </c>
      <c r="F102" s="247"/>
      <c r="G102" s="247"/>
      <c r="H102" s="247"/>
      <c r="I102" s="247"/>
      <c r="J102" s="248"/>
      <c r="K102" s="249"/>
      <c r="L102" s="249"/>
      <c r="M102" s="249"/>
      <c r="N102" s="249"/>
      <c r="O102" s="250"/>
      <c r="P102" s="250"/>
      <c r="Q102" s="30"/>
    </row>
    <row r="103" spans="1:17" s="29" customFormat="1" ht="13.5" customHeight="1">
      <c r="A103" s="290" t="s">
        <v>358</v>
      </c>
      <c r="B103" s="290"/>
      <c r="C103" s="290"/>
      <c r="D103" s="254">
        <v>71512</v>
      </c>
      <c r="E103" s="255" t="s">
        <v>291</v>
      </c>
      <c r="F103" s="247"/>
      <c r="G103" s="247"/>
      <c r="H103" s="247"/>
      <c r="I103" s="247"/>
      <c r="J103" s="248"/>
      <c r="K103" s="249"/>
      <c r="L103" s="249"/>
      <c r="M103" s="249"/>
      <c r="N103" s="249"/>
      <c r="O103" s="250"/>
      <c r="P103" s="250"/>
      <c r="Q103" s="30"/>
    </row>
    <row r="104" spans="1:17" s="29" customFormat="1" ht="13.5" customHeight="1">
      <c r="A104" s="290" t="s">
        <v>358</v>
      </c>
      <c r="B104" s="290"/>
      <c r="C104" s="290"/>
      <c r="D104" s="254">
        <v>71513</v>
      </c>
      <c r="E104" s="255" t="s">
        <v>292</v>
      </c>
      <c r="F104" s="247"/>
      <c r="G104" s="247"/>
      <c r="H104" s="247"/>
      <c r="I104" s="247"/>
      <c r="J104" s="248"/>
      <c r="K104" s="249"/>
      <c r="L104" s="249"/>
      <c r="M104" s="249"/>
      <c r="N104" s="249"/>
      <c r="O104" s="250"/>
      <c r="P104" s="250"/>
      <c r="Q104" s="30"/>
    </row>
    <row r="105" spans="1:17" s="29" customFormat="1" ht="13.5" customHeight="1">
      <c r="A105" s="290" t="s">
        <v>358</v>
      </c>
      <c r="B105" s="290"/>
      <c r="C105" s="290"/>
      <c r="D105" s="254">
        <v>71514</v>
      </c>
      <c r="E105" s="255" t="s">
        <v>293</v>
      </c>
      <c r="F105" s="247"/>
      <c r="G105" s="247"/>
      <c r="H105" s="247"/>
      <c r="I105" s="247"/>
      <c r="J105" s="248"/>
      <c r="K105" s="249"/>
      <c r="L105" s="249"/>
      <c r="M105" s="249"/>
      <c r="N105" s="249"/>
      <c r="O105" s="250"/>
      <c r="P105" s="250"/>
      <c r="Q105" s="30"/>
    </row>
    <row r="106" spans="1:17" s="29" customFormat="1" ht="13.5" customHeight="1">
      <c r="A106" s="290" t="s">
        <v>358</v>
      </c>
      <c r="B106" s="290"/>
      <c r="C106" s="290"/>
      <c r="D106" s="254">
        <v>71515</v>
      </c>
      <c r="E106" s="255" t="s">
        <v>294</v>
      </c>
      <c r="F106" s="247"/>
      <c r="G106" s="247"/>
      <c r="H106" s="247"/>
      <c r="I106" s="247"/>
      <c r="J106" s="248"/>
      <c r="K106" s="249"/>
      <c r="L106" s="249"/>
      <c r="M106" s="249"/>
      <c r="N106" s="249"/>
      <c r="O106" s="250"/>
      <c r="P106" s="250"/>
      <c r="Q106" s="30"/>
    </row>
    <row r="107" spans="1:17" s="29" customFormat="1" ht="13.5" customHeight="1">
      <c r="A107" s="290" t="s">
        <v>358</v>
      </c>
      <c r="B107" s="290"/>
      <c r="C107" s="290"/>
      <c r="D107" s="24">
        <v>71614</v>
      </c>
      <c r="E107" s="255" t="s">
        <v>395</v>
      </c>
      <c r="F107" s="247"/>
      <c r="G107" s="247"/>
      <c r="H107" s="247"/>
      <c r="I107" s="247"/>
      <c r="J107" s="248"/>
      <c r="K107" s="249"/>
      <c r="L107" s="249"/>
      <c r="M107" s="249"/>
      <c r="N107" s="249"/>
      <c r="O107" s="250"/>
      <c r="P107" s="250"/>
      <c r="Q107" s="30"/>
    </row>
    <row r="108" spans="1:17" s="29" customFormat="1" ht="13.5" customHeight="1">
      <c r="A108" s="290" t="s">
        <v>358</v>
      </c>
      <c r="B108" s="290"/>
      <c r="C108" s="290"/>
      <c r="D108" s="254">
        <v>71615</v>
      </c>
      <c r="E108" s="255" t="s">
        <v>197</v>
      </c>
      <c r="F108" s="247"/>
      <c r="G108" s="247"/>
      <c r="H108" s="247"/>
      <c r="I108" s="247"/>
      <c r="J108" s="248"/>
      <c r="K108" s="249"/>
      <c r="L108" s="249"/>
      <c r="M108" s="249"/>
      <c r="N108" s="249"/>
      <c r="O108" s="250"/>
      <c r="P108" s="250"/>
      <c r="Q108" s="30"/>
    </row>
    <row r="109" spans="1:17" s="29" customFormat="1" ht="13.5" customHeight="1">
      <c r="A109" s="290" t="s">
        <v>358</v>
      </c>
      <c r="B109" s="290"/>
      <c r="C109" s="290"/>
      <c r="D109" s="254">
        <v>71616</v>
      </c>
      <c r="E109" s="255" t="s">
        <v>198</v>
      </c>
      <c r="F109" s="247"/>
      <c r="G109" s="247"/>
      <c r="H109" s="247"/>
      <c r="I109" s="247"/>
      <c r="J109" s="248"/>
      <c r="K109" s="249"/>
      <c r="L109" s="249"/>
      <c r="M109" s="249"/>
      <c r="N109" s="249"/>
      <c r="O109" s="250"/>
      <c r="P109" s="250"/>
      <c r="Q109" s="30"/>
    </row>
    <row r="110" spans="1:17" s="29" customFormat="1" ht="13.5" customHeight="1">
      <c r="A110" s="290" t="s">
        <v>396</v>
      </c>
      <c r="B110" s="290"/>
      <c r="C110" s="290"/>
      <c r="D110" s="24">
        <v>72101</v>
      </c>
      <c r="E110" s="255" t="s">
        <v>397</v>
      </c>
      <c r="F110" s="247"/>
      <c r="G110" s="247"/>
      <c r="H110" s="247"/>
      <c r="I110" s="247"/>
      <c r="J110" s="248"/>
      <c r="K110" s="249"/>
      <c r="L110" s="249"/>
      <c r="M110" s="249"/>
      <c r="N110" s="249"/>
      <c r="O110" s="250"/>
      <c r="P110" s="250"/>
      <c r="Q110" s="30"/>
    </row>
    <row r="111" spans="1:17" s="29" customFormat="1" ht="13.5" customHeight="1">
      <c r="A111" s="290" t="s">
        <v>396</v>
      </c>
      <c r="B111" s="290"/>
      <c r="C111" s="290"/>
      <c r="D111" s="24">
        <v>72104</v>
      </c>
      <c r="E111" s="255" t="s">
        <v>398</v>
      </c>
      <c r="F111" s="247"/>
      <c r="G111" s="247"/>
      <c r="H111" s="247"/>
      <c r="I111" s="247"/>
      <c r="J111" s="248"/>
      <c r="K111" s="249"/>
      <c r="L111" s="249"/>
      <c r="M111" s="249"/>
      <c r="N111" s="249"/>
      <c r="O111" s="250"/>
      <c r="P111" s="250"/>
      <c r="Q111" s="30"/>
    </row>
    <row r="112" spans="1:17" s="29" customFormat="1" ht="13.5" customHeight="1">
      <c r="A112" s="290" t="s">
        <v>396</v>
      </c>
      <c r="B112" s="290"/>
      <c r="C112" s="290"/>
      <c r="D112" s="24">
        <v>72201</v>
      </c>
      <c r="E112" s="255" t="s">
        <v>399</v>
      </c>
      <c r="F112" s="247"/>
      <c r="G112" s="247"/>
      <c r="H112" s="247"/>
      <c r="I112" s="247"/>
      <c r="J112" s="248"/>
      <c r="K112" s="251"/>
      <c r="L112" s="251"/>
      <c r="M112" s="251"/>
      <c r="N112" s="251"/>
      <c r="O112" s="251"/>
      <c r="P112" s="251"/>
      <c r="Q112" s="30"/>
    </row>
    <row r="113" spans="1:17" s="29" customFormat="1" ht="13.5" customHeight="1">
      <c r="A113" s="290" t="s">
        <v>396</v>
      </c>
      <c r="B113" s="290"/>
      <c r="C113" s="290"/>
      <c r="D113" s="254">
        <v>72202</v>
      </c>
      <c r="E113" s="255" t="s">
        <v>400</v>
      </c>
      <c r="F113" s="247"/>
      <c r="G113" s="247"/>
      <c r="H113" s="247"/>
      <c r="I113" s="247"/>
      <c r="J113" s="248"/>
      <c r="K113" s="251"/>
      <c r="L113" s="251"/>
      <c r="M113" s="251"/>
      <c r="N113" s="251"/>
      <c r="O113" s="251"/>
      <c r="P113" s="251"/>
      <c r="Q113" s="30"/>
    </row>
    <row r="114" spans="1:17" s="29" customFormat="1" ht="13.5" customHeight="1">
      <c r="A114" s="290" t="s">
        <v>396</v>
      </c>
      <c r="B114" s="290"/>
      <c r="C114" s="290"/>
      <c r="D114" s="24">
        <v>72301</v>
      </c>
      <c r="E114" s="255" t="s">
        <v>401</v>
      </c>
      <c r="F114" s="247"/>
      <c r="G114" s="247"/>
      <c r="H114" s="247"/>
      <c r="I114" s="247"/>
      <c r="J114" s="248"/>
      <c r="K114" s="251"/>
      <c r="L114" s="251"/>
      <c r="M114" s="251"/>
      <c r="N114" s="251"/>
      <c r="O114" s="251"/>
      <c r="P114" s="251"/>
      <c r="Q114" s="30"/>
    </row>
    <row r="115" spans="1:17" s="29" customFormat="1" ht="13.5" customHeight="1">
      <c r="A115" s="290" t="s">
        <v>396</v>
      </c>
      <c r="B115" s="290"/>
      <c r="C115" s="290"/>
      <c r="D115" s="254">
        <v>72302</v>
      </c>
      <c r="E115" s="255" t="s">
        <v>402</v>
      </c>
      <c r="F115" s="247"/>
      <c r="G115" s="247"/>
      <c r="H115" s="247"/>
      <c r="I115" s="247"/>
      <c r="J115" s="248"/>
      <c r="K115" s="251"/>
      <c r="L115" s="251"/>
      <c r="M115" s="251"/>
      <c r="N115" s="251"/>
      <c r="O115" s="251"/>
      <c r="P115" s="251"/>
      <c r="Q115" s="31"/>
    </row>
    <row r="116" spans="1:17" s="29" customFormat="1" ht="13.5" customHeight="1">
      <c r="A116" s="290" t="s">
        <v>396</v>
      </c>
      <c r="B116" s="290"/>
      <c r="C116" s="290"/>
      <c r="D116" s="254">
        <v>72303</v>
      </c>
      <c r="E116" s="255" t="s">
        <v>403</v>
      </c>
      <c r="F116" s="247"/>
      <c r="G116" s="247"/>
      <c r="H116" s="247"/>
      <c r="I116" s="247"/>
      <c r="J116" s="248"/>
      <c r="K116" s="251"/>
      <c r="L116" s="251"/>
      <c r="M116" s="251"/>
      <c r="N116" s="251"/>
      <c r="O116" s="251"/>
      <c r="P116" s="251"/>
      <c r="Q116" s="31"/>
    </row>
    <row r="117" spans="1:17" s="29" customFormat="1" ht="13.5" customHeight="1">
      <c r="A117" s="290" t="s">
        <v>396</v>
      </c>
      <c r="B117" s="290"/>
      <c r="C117" s="290"/>
      <c r="D117" s="254">
        <v>72304</v>
      </c>
      <c r="E117" s="255" t="s">
        <v>404</v>
      </c>
      <c r="F117" s="247"/>
      <c r="G117" s="247"/>
      <c r="H117" s="247"/>
      <c r="I117" s="247"/>
      <c r="J117" s="248"/>
      <c r="K117" s="251"/>
      <c r="L117" s="251"/>
      <c r="M117" s="251"/>
      <c r="N117" s="251"/>
      <c r="O117" s="251"/>
      <c r="P117" s="251"/>
      <c r="Q117" s="31"/>
    </row>
    <row r="118" spans="1:17" s="29" customFormat="1" ht="13.5" customHeight="1">
      <c r="A118" s="290" t="s">
        <v>396</v>
      </c>
      <c r="B118" s="290"/>
      <c r="C118" s="290"/>
      <c r="D118" s="24">
        <v>72401</v>
      </c>
      <c r="E118" s="255" t="s">
        <v>405</v>
      </c>
      <c r="F118" s="247"/>
      <c r="G118" s="247"/>
      <c r="H118" s="247"/>
      <c r="I118" s="247"/>
      <c r="J118" s="248"/>
      <c r="K118" s="251"/>
      <c r="L118" s="251"/>
      <c r="M118" s="251"/>
      <c r="N118" s="251"/>
      <c r="O118" s="251"/>
      <c r="P118" s="251"/>
      <c r="Q118" s="31"/>
    </row>
    <row r="119" spans="1:17" s="29" customFormat="1" ht="13.5" customHeight="1">
      <c r="A119" s="290" t="s">
        <v>396</v>
      </c>
      <c r="B119" s="290"/>
      <c r="C119" s="290"/>
      <c r="D119" s="24">
        <v>72501</v>
      </c>
      <c r="E119" s="255" t="s">
        <v>406</v>
      </c>
      <c r="F119" s="247"/>
      <c r="G119" s="247"/>
      <c r="H119" s="247"/>
      <c r="I119" s="247"/>
      <c r="J119" s="248"/>
      <c r="K119" s="251"/>
      <c r="L119" s="251"/>
      <c r="M119" s="251"/>
      <c r="N119" s="251"/>
      <c r="O119" s="251"/>
      <c r="P119" s="251"/>
      <c r="Q119" s="31"/>
    </row>
    <row r="120" spans="1:17" s="29" customFormat="1" ht="13.5" customHeight="1">
      <c r="A120" s="290" t="s">
        <v>396</v>
      </c>
      <c r="B120" s="290"/>
      <c r="C120" s="290"/>
      <c r="D120" s="24">
        <v>72502</v>
      </c>
      <c r="E120" s="255" t="s">
        <v>407</v>
      </c>
      <c r="F120" s="247"/>
      <c r="G120" s="247"/>
      <c r="H120" s="247"/>
      <c r="I120" s="247"/>
      <c r="J120" s="248"/>
      <c r="K120" s="251"/>
      <c r="L120" s="251"/>
      <c r="M120" s="251"/>
      <c r="N120" s="251"/>
      <c r="O120" s="251"/>
      <c r="P120" s="251"/>
      <c r="Q120" s="31"/>
    </row>
    <row r="121" spans="1:17" s="29" customFormat="1" ht="13.5" customHeight="1">
      <c r="A121" s="290" t="s">
        <v>396</v>
      </c>
      <c r="B121" s="290"/>
      <c r="C121" s="290"/>
      <c r="D121" s="254">
        <v>72503</v>
      </c>
      <c r="E121" s="255" t="s">
        <v>199</v>
      </c>
      <c r="F121" s="247"/>
      <c r="G121" s="247"/>
      <c r="H121" s="247"/>
      <c r="I121" s="247"/>
      <c r="J121" s="248"/>
      <c r="K121" s="251"/>
      <c r="L121" s="251"/>
      <c r="M121" s="251"/>
      <c r="N121" s="251"/>
      <c r="O121" s="251"/>
      <c r="P121" s="251"/>
      <c r="Q121" s="31"/>
    </row>
    <row r="122" spans="1:17" s="29" customFormat="1" ht="13.5" customHeight="1">
      <c r="A122" s="290" t="s">
        <v>396</v>
      </c>
      <c r="B122" s="290"/>
      <c r="C122" s="290"/>
      <c r="D122" s="254">
        <v>72504</v>
      </c>
      <c r="E122" s="255" t="s">
        <v>200</v>
      </c>
      <c r="F122" s="247"/>
      <c r="G122" s="247"/>
      <c r="H122" s="247"/>
      <c r="I122" s="247"/>
      <c r="J122" s="248"/>
      <c r="K122" s="251"/>
      <c r="L122" s="251"/>
      <c r="M122" s="251"/>
      <c r="N122" s="251"/>
      <c r="O122" s="251"/>
      <c r="P122" s="251"/>
      <c r="Q122" s="31"/>
    </row>
    <row r="123" spans="1:17" s="29" customFormat="1" ht="13.5" customHeight="1">
      <c r="A123" s="290" t="s">
        <v>396</v>
      </c>
      <c r="B123" s="290"/>
      <c r="C123" s="290"/>
      <c r="D123" s="254">
        <v>72505</v>
      </c>
      <c r="E123" s="255" t="s">
        <v>201</v>
      </c>
      <c r="F123" s="247"/>
      <c r="G123" s="247"/>
      <c r="H123" s="247"/>
      <c r="I123" s="247"/>
      <c r="J123" s="248"/>
      <c r="K123" s="251"/>
      <c r="L123" s="251"/>
      <c r="M123" s="251"/>
      <c r="N123" s="251"/>
      <c r="O123" s="251"/>
      <c r="P123" s="251"/>
      <c r="Q123" s="31"/>
    </row>
    <row r="124" spans="1:17" s="29" customFormat="1" ht="13.5" customHeight="1">
      <c r="A124" s="290" t="s">
        <v>396</v>
      </c>
      <c r="B124" s="290"/>
      <c r="C124" s="290"/>
      <c r="D124" s="254">
        <v>72506</v>
      </c>
      <c r="E124" s="255" t="s">
        <v>202</v>
      </c>
      <c r="F124" s="247"/>
      <c r="G124" s="247"/>
      <c r="H124" s="247"/>
      <c r="I124" s="247"/>
      <c r="J124" s="248"/>
      <c r="K124" s="251"/>
      <c r="L124" s="251"/>
      <c r="M124" s="251"/>
      <c r="N124" s="251"/>
      <c r="O124" s="251"/>
      <c r="P124" s="251"/>
      <c r="Q124" s="31"/>
    </row>
    <row r="125" spans="1:17" s="29" customFormat="1" ht="13.5" customHeight="1">
      <c r="A125" s="290" t="s">
        <v>396</v>
      </c>
      <c r="B125" s="290"/>
      <c r="C125" s="290"/>
      <c r="D125" s="254">
        <v>72507</v>
      </c>
      <c r="E125" s="255" t="s">
        <v>203</v>
      </c>
      <c r="F125" s="247"/>
      <c r="G125" s="247"/>
      <c r="H125" s="247"/>
      <c r="I125" s="247"/>
      <c r="J125" s="248"/>
      <c r="K125" s="251"/>
      <c r="L125" s="251"/>
      <c r="M125" s="251"/>
      <c r="N125" s="251"/>
      <c r="O125" s="251"/>
      <c r="P125" s="251"/>
      <c r="Q125" s="31"/>
    </row>
    <row r="126" spans="1:17" s="29" customFormat="1" ht="13.5" customHeight="1">
      <c r="A126" s="290" t="s">
        <v>396</v>
      </c>
      <c r="B126" s="290"/>
      <c r="C126" s="290"/>
      <c r="D126" s="254">
        <v>72508</v>
      </c>
      <c r="E126" s="255" t="s">
        <v>408</v>
      </c>
      <c r="F126" s="247"/>
      <c r="G126" s="247"/>
      <c r="H126" s="247"/>
      <c r="I126" s="247"/>
      <c r="J126" s="248"/>
      <c r="K126" s="251"/>
      <c r="L126" s="251"/>
      <c r="M126" s="251"/>
      <c r="N126" s="251"/>
      <c r="O126" s="251"/>
      <c r="P126" s="251"/>
      <c r="Q126" s="31"/>
    </row>
    <row r="127" spans="1:17" s="29" customFormat="1" ht="13.5" customHeight="1">
      <c r="A127" s="290" t="s">
        <v>396</v>
      </c>
      <c r="B127" s="290"/>
      <c r="C127" s="290"/>
      <c r="D127" s="24">
        <v>72605</v>
      </c>
      <c r="E127" s="255" t="s">
        <v>409</v>
      </c>
      <c r="F127" s="247"/>
      <c r="G127" s="247"/>
      <c r="H127" s="247"/>
      <c r="I127" s="247"/>
      <c r="J127" s="248"/>
      <c r="K127" s="251"/>
      <c r="L127" s="251"/>
      <c r="M127" s="251"/>
      <c r="N127" s="251"/>
      <c r="O127" s="251"/>
      <c r="P127" s="251"/>
      <c r="Q127" s="31"/>
    </row>
    <row r="128" spans="1:17" s="29" customFormat="1" ht="13.5" customHeight="1">
      <c r="A128" s="290" t="s">
        <v>410</v>
      </c>
      <c r="B128" s="290"/>
      <c r="C128" s="290"/>
      <c r="D128" s="254">
        <v>73101</v>
      </c>
      <c r="E128" s="255" t="s">
        <v>204</v>
      </c>
      <c r="F128" s="247"/>
      <c r="G128" s="247"/>
      <c r="H128" s="247"/>
      <c r="I128" s="247"/>
      <c r="J128" s="248"/>
      <c r="K128" s="251"/>
      <c r="L128" s="251"/>
      <c r="M128" s="251"/>
      <c r="N128" s="251"/>
      <c r="O128" s="251"/>
      <c r="P128" s="251"/>
      <c r="Q128" s="31"/>
    </row>
    <row r="129" spans="1:17" s="29" customFormat="1" ht="13.5" customHeight="1">
      <c r="A129" s="290" t="s">
        <v>410</v>
      </c>
      <c r="B129" s="290"/>
      <c r="C129" s="290"/>
      <c r="D129" s="254">
        <v>73102</v>
      </c>
      <c r="E129" s="255" t="s">
        <v>411</v>
      </c>
      <c r="F129" s="247"/>
      <c r="G129" s="247"/>
      <c r="H129" s="247"/>
      <c r="I129" s="247"/>
      <c r="J129" s="248"/>
      <c r="K129" s="251"/>
      <c r="L129" s="251"/>
      <c r="M129" s="251"/>
      <c r="N129" s="251"/>
      <c r="O129" s="251"/>
      <c r="P129" s="251"/>
      <c r="Q129" s="31"/>
    </row>
    <row r="130" spans="1:17" s="29" customFormat="1" ht="13.5" customHeight="1">
      <c r="A130" s="290" t="s">
        <v>410</v>
      </c>
      <c r="B130" s="290"/>
      <c r="C130" s="290"/>
      <c r="D130" s="254">
        <v>73103</v>
      </c>
      <c r="E130" s="255" t="s">
        <v>412</v>
      </c>
      <c r="F130" s="247"/>
      <c r="G130" s="247"/>
      <c r="H130" s="247"/>
      <c r="I130" s="247"/>
      <c r="J130" s="248"/>
      <c r="K130" s="251"/>
      <c r="L130" s="251"/>
      <c r="M130" s="251"/>
      <c r="N130" s="251"/>
      <c r="O130" s="251"/>
      <c r="P130" s="251"/>
      <c r="Q130" s="31"/>
    </row>
    <row r="131" spans="1:17" s="29" customFormat="1" ht="13.5" customHeight="1">
      <c r="A131" s="290" t="s">
        <v>410</v>
      </c>
      <c r="B131" s="290"/>
      <c r="C131" s="290"/>
      <c r="D131" s="254">
        <v>73104</v>
      </c>
      <c r="E131" s="255" t="s">
        <v>413</v>
      </c>
      <c r="F131" s="247"/>
      <c r="G131" s="247"/>
      <c r="H131" s="247"/>
      <c r="I131" s="247"/>
      <c r="J131" s="248"/>
      <c r="K131" s="251"/>
      <c r="L131" s="251"/>
      <c r="M131" s="251"/>
      <c r="N131" s="251"/>
      <c r="O131" s="251"/>
      <c r="P131" s="251"/>
      <c r="Q131" s="31"/>
    </row>
    <row r="132" spans="1:17" s="29" customFormat="1" ht="13.5" customHeight="1">
      <c r="A132" s="290" t="s">
        <v>410</v>
      </c>
      <c r="B132" s="290"/>
      <c r="C132" s="290"/>
      <c r="D132" s="254">
        <v>73105</v>
      </c>
      <c r="E132" s="255" t="s">
        <v>414</v>
      </c>
      <c r="F132" s="247"/>
      <c r="G132" s="247"/>
      <c r="H132" s="247"/>
      <c r="I132" s="247"/>
      <c r="J132" s="248"/>
      <c r="K132" s="251"/>
      <c r="L132" s="251"/>
      <c r="M132" s="251"/>
      <c r="N132" s="251"/>
      <c r="O132" s="251"/>
      <c r="P132" s="251"/>
      <c r="Q132" s="31"/>
    </row>
    <row r="133" spans="1:17" s="29" customFormat="1" ht="13.5" customHeight="1">
      <c r="A133" s="290" t="s">
        <v>410</v>
      </c>
      <c r="B133" s="290"/>
      <c r="C133" s="290"/>
      <c r="D133" s="254">
        <v>73106</v>
      </c>
      <c r="E133" s="255" t="s">
        <v>415</v>
      </c>
      <c r="F133" s="247"/>
      <c r="G133" s="247"/>
      <c r="H133" s="247"/>
      <c r="I133" s="247"/>
      <c r="J133" s="248"/>
      <c r="K133" s="251"/>
      <c r="L133" s="251"/>
      <c r="M133" s="251"/>
      <c r="N133" s="251"/>
      <c r="O133" s="251"/>
      <c r="P133" s="251"/>
      <c r="Q133" s="31"/>
    </row>
    <row r="134" spans="1:17" s="29" customFormat="1" ht="13.5" customHeight="1">
      <c r="A134" s="290" t="s">
        <v>410</v>
      </c>
      <c r="B134" s="290"/>
      <c r="C134" s="290"/>
      <c r="D134" s="254">
        <v>73107</v>
      </c>
      <c r="E134" s="255" t="s">
        <v>192</v>
      </c>
      <c r="F134" s="247"/>
      <c r="G134" s="247"/>
      <c r="H134" s="247"/>
      <c r="I134" s="247"/>
      <c r="J134" s="248"/>
      <c r="K134" s="251"/>
      <c r="L134" s="251"/>
      <c r="M134" s="251"/>
      <c r="N134" s="251"/>
      <c r="O134" s="251"/>
      <c r="P134" s="251"/>
      <c r="Q134" s="31"/>
    </row>
    <row r="135" spans="1:17" s="29" customFormat="1" ht="13.5" customHeight="1">
      <c r="A135" s="290" t="s">
        <v>410</v>
      </c>
      <c r="B135" s="290"/>
      <c r="C135" s="290"/>
      <c r="D135" s="24">
        <v>73201</v>
      </c>
      <c r="E135" s="255" t="s">
        <v>416</v>
      </c>
      <c r="F135" s="247"/>
      <c r="G135" s="247"/>
      <c r="H135" s="247"/>
      <c r="I135" s="247"/>
      <c r="J135" s="248"/>
      <c r="K135" s="251"/>
      <c r="L135" s="251"/>
      <c r="M135" s="251"/>
      <c r="N135" s="251"/>
      <c r="O135" s="251"/>
      <c r="P135" s="251"/>
      <c r="Q135" s="31"/>
    </row>
    <row r="136" spans="1:17" s="29" customFormat="1" ht="13.5" customHeight="1">
      <c r="A136" s="290" t="s">
        <v>410</v>
      </c>
      <c r="B136" s="290"/>
      <c r="C136" s="290"/>
      <c r="D136" s="24">
        <v>73202</v>
      </c>
      <c r="E136" s="255" t="s">
        <v>417</v>
      </c>
      <c r="F136" s="247"/>
      <c r="G136" s="247"/>
      <c r="H136" s="247"/>
      <c r="I136" s="247"/>
      <c r="J136" s="248"/>
      <c r="K136" s="251"/>
      <c r="L136" s="251"/>
      <c r="M136" s="251"/>
      <c r="N136" s="251"/>
      <c r="O136" s="251"/>
      <c r="P136" s="251"/>
      <c r="Q136" s="31"/>
    </row>
    <row r="137" spans="1:17" s="29" customFormat="1" ht="13.5" customHeight="1">
      <c r="A137" s="290" t="s">
        <v>410</v>
      </c>
      <c r="B137" s="290"/>
      <c r="C137" s="290"/>
      <c r="D137" s="254">
        <v>73203</v>
      </c>
      <c r="E137" s="255" t="s">
        <v>205</v>
      </c>
      <c r="F137" s="247"/>
      <c r="G137" s="247"/>
      <c r="H137" s="247"/>
      <c r="I137" s="247"/>
      <c r="J137" s="248"/>
      <c r="K137" s="251"/>
      <c r="L137" s="251"/>
      <c r="M137" s="251"/>
      <c r="N137" s="251"/>
      <c r="O137" s="251"/>
      <c r="P137" s="251"/>
      <c r="Q137" s="31"/>
    </row>
    <row r="138" spans="1:17" s="29" customFormat="1" ht="13.5" customHeight="1">
      <c r="A138" s="290" t="s">
        <v>410</v>
      </c>
      <c r="B138" s="290"/>
      <c r="C138" s="290"/>
      <c r="D138" s="254">
        <v>73204</v>
      </c>
      <c r="E138" s="255" t="s">
        <v>206</v>
      </c>
      <c r="F138" s="247"/>
      <c r="G138" s="247"/>
      <c r="H138" s="247"/>
      <c r="I138" s="247"/>
      <c r="J138" s="248"/>
      <c r="K138" s="251"/>
      <c r="L138" s="251"/>
      <c r="M138" s="251"/>
      <c r="N138" s="251"/>
      <c r="O138" s="251"/>
      <c r="P138" s="251"/>
      <c r="Q138" s="31"/>
    </row>
    <row r="139" spans="1:17" s="29" customFormat="1" ht="13.5" customHeight="1">
      <c r="A139" s="290" t="s">
        <v>410</v>
      </c>
      <c r="B139" s="290"/>
      <c r="C139" s="290"/>
      <c r="D139" s="254">
        <v>73205</v>
      </c>
      <c r="E139" s="255" t="s">
        <v>418</v>
      </c>
      <c r="F139" s="247"/>
      <c r="G139" s="247"/>
      <c r="H139" s="247"/>
      <c r="I139" s="247"/>
      <c r="J139" s="248"/>
      <c r="K139" s="251"/>
      <c r="L139" s="251"/>
      <c r="M139" s="251"/>
      <c r="N139" s="251"/>
      <c r="O139" s="251"/>
      <c r="P139" s="251"/>
      <c r="Q139" s="31"/>
    </row>
    <row r="140" spans="1:17" s="29" customFormat="1" ht="13.5" customHeight="1">
      <c r="A140" s="290" t="s">
        <v>410</v>
      </c>
      <c r="B140" s="290"/>
      <c r="C140" s="290"/>
      <c r="D140" s="254">
        <v>73206</v>
      </c>
      <c r="E140" s="255" t="s">
        <v>419</v>
      </c>
      <c r="F140" s="247"/>
      <c r="G140" s="247"/>
      <c r="H140" s="247"/>
      <c r="I140" s="247"/>
      <c r="J140" s="248"/>
      <c r="K140" s="251"/>
      <c r="L140" s="251"/>
      <c r="M140" s="251"/>
      <c r="N140" s="251"/>
      <c r="O140" s="251"/>
      <c r="P140" s="251"/>
      <c r="Q140" s="31"/>
    </row>
    <row r="141" spans="1:17" s="29" customFormat="1" ht="13.5" customHeight="1">
      <c r="A141" s="290" t="s">
        <v>410</v>
      </c>
      <c r="B141" s="290"/>
      <c r="C141" s="290"/>
      <c r="D141" s="254">
        <v>73207</v>
      </c>
      <c r="E141" s="255" t="s">
        <v>297</v>
      </c>
      <c r="F141" s="247"/>
      <c r="G141" s="247"/>
      <c r="H141" s="247"/>
      <c r="I141" s="247"/>
      <c r="J141" s="248"/>
      <c r="K141" s="251"/>
      <c r="L141" s="251"/>
      <c r="M141" s="251"/>
      <c r="N141" s="251"/>
      <c r="O141" s="251"/>
      <c r="P141" s="251"/>
      <c r="Q141" s="31"/>
    </row>
    <row r="142" spans="1:17" s="29" customFormat="1" ht="13.5" customHeight="1">
      <c r="A142" s="290" t="s">
        <v>410</v>
      </c>
      <c r="B142" s="290"/>
      <c r="C142" s="290"/>
      <c r="D142" s="254">
        <v>73208</v>
      </c>
      <c r="E142" s="255" t="s">
        <v>298</v>
      </c>
      <c r="F142" s="247"/>
      <c r="G142" s="247"/>
      <c r="H142" s="247"/>
      <c r="I142" s="247"/>
      <c r="J142" s="248"/>
      <c r="K142" s="251"/>
      <c r="L142" s="251"/>
      <c r="M142" s="251"/>
      <c r="N142" s="251"/>
      <c r="O142" s="251"/>
      <c r="P142" s="251"/>
      <c r="Q142" s="31"/>
    </row>
    <row r="143" spans="1:17" s="29" customFormat="1" ht="13.5" customHeight="1">
      <c r="A143" s="290" t="s">
        <v>410</v>
      </c>
      <c r="B143" s="290"/>
      <c r="C143" s="290"/>
      <c r="D143" s="254">
        <v>73209</v>
      </c>
      <c r="E143" s="255" t="s">
        <v>299</v>
      </c>
      <c r="F143" s="247"/>
      <c r="G143" s="247"/>
      <c r="H143" s="247"/>
      <c r="I143" s="247"/>
      <c r="J143" s="248"/>
      <c r="K143" s="251"/>
      <c r="L143" s="251"/>
      <c r="M143" s="251"/>
      <c r="N143" s="251"/>
      <c r="O143" s="251"/>
      <c r="P143" s="251"/>
      <c r="Q143" s="31"/>
    </row>
    <row r="144" spans="1:17" s="29" customFormat="1" ht="13.5" customHeight="1">
      <c r="A144" s="290" t="s">
        <v>410</v>
      </c>
      <c r="B144" s="290"/>
      <c r="C144" s="290"/>
      <c r="D144" s="254">
        <v>73210</v>
      </c>
      <c r="E144" s="255" t="s">
        <v>420</v>
      </c>
      <c r="F144" s="247"/>
      <c r="G144" s="247"/>
      <c r="H144" s="247"/>
      <c r="I144" s="247"/>
      <c r="J144" s="248"/>
      <c r="K144" s="251"/>
      <c r="L144" s="251"/>
      <c r="M144" s="251"/>
      <c r="N144" s="251"/>
      <c r="O144" s="251"/>
      <c r="P144" s="251"/>
      <c r="Q144" s="31"/>
    </row>
    <row r="145" spans="1:17" s="29" customFormat="1" ht="13.5" customHeight="1">
      <c r="A145" s="290" t="s">
        <v>410</v>
      </c>
      <c r="B145" s="290"/>
      <c r="C145" s="290"/>
      <c r="D145" s="254">
        <v>73211</v>
      </c>
      <c r="E145" s="255" t="s">
        <v>421</v>
      </c>
      <c r="F145" s="247"/>
      <c r="G145" s="247"/>
      <c r="H145" s="247"/>
      <c r="I145" s="247"/>
      <c r="J145" s="248"/>
      <c r="K145" s="251"/>
      <c r="L145" s="251"/>
      <c r="M145" s="251"/>
      <c r="N145" s="251"/>
      <c r="O145" s="251"/>
      <c r="P145" s="251"/>
      <c r="Q145" s="31"/>
    </row>
    <row r="146" spans="1:17" s="29" customFormat="1" ht="13.5" customHeight="1">
      <c r="A146" s="290" t="s">
        <v>410</v>
      </c>
      <c r="B146" s="290"/>
      <c r="C146" s="290"/>
      <c r="D146" s="254">
        <v>73214</v>
      </c>
      <c r="E146" s="255" t="s">
        <v>422</v>
      </c>
      <c r="F146" s="247"/>
      <c r="G146" s="247"/>
      <c r="H146" s="247"/>
      <c r="I146" s="247"/>
      <c r="J146" s="248"/>
      <c r="K146" s="251"/>
      <c r="L146" s="251"/>
      <c r="M146" s="251"/>
      <c r="N146" s="251"/>
      <c r="O146" s="251"/>
      <c r="P146" s="251"/>
      <c r="Q146" s="31"/>
    </row>
    <row r="147" spans="1:17" s="29" customFormat="1" ht="13.5" customHeight="1">
      <c r="A147" s="290" t="s">
        <v>410</v>
      </c>
      <c r="B147" s="290"/>
      <c r="C147" s="290"/>
      <c r="D147" s="24">
        <v>73215</v>
      </c>
      <c r="E147" s="255" t="s">
        <v>423</v>
      </c>
      <c r="F147" s="247"/>
      <c r="G147" s="247"/>
      <c r="H147" s="247"/>
      <c r="I147" s="247"/>
      <c r="J147" s="248"/>
      <c r="K147" s="251"/>
      <c r="L147" s="251"/>
      <c r="M147" s="251"/>
      <c r="N147" s="251"/>
      <c r="O147" s="251"/>
      <c r="P147" s="251"/>
      <c r="Q147" s="31"/>
    </row>
    <row r="148" spans="1:17" s="29" customFormat="1" ht="13.5" customHeight="1">
      <c r="A148" s="290" t="s">
        <v>410</v>
      </c>
      <c r="B148" s="290"/>
      <c r="C148" s="290"/>
      <c r="D148" s="24">
        <v>73216</v>
      </c>
      <c r="E148" s="255" t="s">
        <v>424</v>
      </c>
      <c r="F148" s="247"/>
      <c r="G148" s="247"/>
      <c r="H148" s="247"/>
      <c r="I148" s="247"/>
      <c r="J148" s="248"/>
      <c r="K148" s="251"/>
      <c r="L148" s="251"/>
      <c r="M148" s="251"/>
      <c r="N148" s="251"/>
      <c r="O148" s="251"/>
      <c r="P148" s="251"/>
      <c r="Q148" s="31"/>
    </row>
    <row r="149" spans="1:17" s="29" customFormat="1" ht="13.5" customHeight="1">
      <c r="A149" s="290" t="s">
        <v>410</v>
      </c>
      <c r="B149" s="290"/>
      <c r="C149" s="290"/>
      <c r="D149" s="24">
        <v>73217</v>
      </c>
      <c r="E149" s="255" t="s">
        <v>425</v>
      </c>
      <c r="F149" s="247"/>
      <c r="G149" s="247"/>
      <c r="H149" s="247"/>
      <c r="I149" s="247"/>
      <c r="J149" s="248"/>
      <c r="K149" s="251"/>
      <c r="L149" s="251"/>
      <c r="M149" s="251"/>
      <c r="N149" s="251"/>
      <c r="O149" s="251"/>
      <c r="P149" s="251"/>
      <c r="Q149" s="31"/>
    </row>
    <row r="150" spans="1:17" s="29" customFormat="1" ht="13.5" customHeight="1">
      <c r="A150" s="290" t="s">
        <v>410</v>
      </c>
      <c r="B150" s="290"/>
      <c r="C150" s="290"/>
      <c r="D150" s="24">
        <v>73301</v>
      </c>
      <c r="E150" s="255" t="s">
        <v>426</v>
      </c>
      <c r="F150" s="247"/>
      <c r="G150" s="247"/>
      <c r="H150" s="247"/>
      <c r="I150" s="247"/>
      <c r="J150" s="248"/>
      <c r="K150" s="251"/>
      <c r="L150" s="251"/>
      <c r="M150" s="251"/>
      <c r="N150" s="251"/>
      <c r="O150" s="251"/>
      <c r="P150" s="251"/>
      <c r="Q150" s="31"/>
    </row>
    <row r="151" spans="1:17" s="29" customFormat="1" ht="13.5" customHeight="1">
      <c r="A151" s="290" t="s">
        <v>410</v>
      </c>
      <c r="B151" s="290"/>
      <c r="C151" s="290"/>
      <c r="D151" s="24">
        <v>73302</v>
      </c>
      <c r="E151" s="255" t="s">
        <v>427</v>
      </c>
      <c r="F151" s="247"/>
      <c r="G151" s="247"/>
      <c r="H151" s="247"/>
      <c r="I151" s="247"/>
      <c r="J151" s="248"/>
      <c r="K151" s="251"/>
      <c r="L151" s="251"/>
      <c r="M151" s="251"/>
      <c r="N151" s="251"/>
      <c r="O151" s="251"/>
      <c r="P151" s="251"/>
      <c r="Q151" s="31"/>
    </row>
    <row r="152" spans="1:17" s="29" customFormat="1" ht="13.5" customHeight="1">
      <c r="A152" s="290" t="s">
        <v>410</v>
      </c>
      <c r="B152" s="290"/>
      <c r="C152" s="290"/>
      <c r="D152" s="254">
        <v>73303</v>
      </c>
      <c r="E152" s="255" t="s">
        <v>207</v>
      </c>
      <c r="F152" s="247"/>
      <c r="G152" s="247"/>
      <c r="H152" s="247"/>
      <c r="I152" s="247"/>
      <c r="J152" s="248"/>
      <c r="K152" s="251"/>
      <c r="L152" s="251"/>
      <c r="M152" s="251"/>
      <c r="N152" s="251"/>
      <c r="O152" s="251"/>
      <c r="P152" s="251"/>
      <c r="Q152" s="31"/>
    </row>
    <row r="153" spans="1:17" s="29" customFormat="1" ht="13.5" customHeight="1">
      <c r="A153" s="290" t="s">
        <v>410</v>
      </c>
      <c r="B153" s="290"/>
      <c r="C153" s="290"/>
      <c r="D153" s="254">
        <v>73304</v>
      </c>
      <c r="E153" s="255" t="s">
        <v>208</v>
      </c>
      <c r="F153" s="247"/>
      <c r="G153" s="247"/>
      <c r="H153" s="247"/>
      <c r="I153" s="247"/>
      <c r="J153" s="248"/>
      <c r="K153" s="251"/>
      <c r="L153" s="251"/>
      <c r="M153" s="251"/>
      <c r="N153" s="251"/>
      <c r="O153" s="251"/>
      <c r="P153" s="251"/>
      <c r="Q153" s="31"/>
    </row>
    <row r="154" spans="1:17" s="29" customFormat="1" ht="13.5" customHeight="1">
      <c r="A154" s="290" t="s">
        <v>410</v>
      </c>
      <c r="B154" s="290"/>
      <c r="C154" s="290"/>
      <c r="D154" s="254">
        <v>73305</v>
      </c>
      <c r="E154" s="255" t="s">
        <v>209</v>
      </c>
      <c r="F154" s="247"/>
      <c r="G154" s="247"/>
      <c r="H154" s="247"/>
      <c r="I154" s="247"/>
      <c r="J154" s="248"/>
      <c r="K154" s="251"/>
      <c r="L154" s="251"/>
      <c r="M154" s="251"/>
      <c r="N154" s="251"/>
      <c r="O154" s="251"/>
      <c r="P154" s="251"/>
      <c r="Q154" s="31"/>
    </row>
    <row r="155" spans="1:17" s="29" customFormat="1" ht="13.5" customHeight="1">
      <c r="A155" s="290" t="s">
        <v>410</v>
      </c>
      <c r="B155" s="290"/>
      <c r="C155" s="290"/>
      <c r="D155" s="254">
        <v>73306</v>
      </c>
      <c r="E155" s="255" t="s">
        <v>210</v>
      </c>
      <c r="F155" s="247"/>
      <c r="G155" s="247"/>
      <c r="H155" s="247"/>
      <c r="I155" s="247"/>
      <c r="J155" s="248"/>
      <c r="K155" s="251"/>
      <c r="L155" s="251"/>
      <c r="M155" s="251"/>
      <c r="N155" s="251"/>
      <c r="O155" s="251"/>
      <c r="P155" s="251"/>
      <c r="Q155" s="31"/>
    </row>
    <row r="156" spans="1:17" s="29" customFormat="1" ht="13.5" customHeight="1">
      <c r="A156" s="290" t="s">
        <v>410</v>
      </c>
      <c r="B156" s="290"/>
      <c r="C156" s="290"/>
      <c r="D156" s="254">
        <v>73307</v>
      </c>
      <c r="E156" s="255" t="s">
        <v>211</v>
      </c>
      <c r="F156" s="247"/>
      <c r="G156" s="247"/>
      <c r="H156" s="247"/>
      <c r="I156" s="247"/>
      <c r="J156" s="248"/>
      <c r="K156" s="251"/>
      <c r="L156" s="251"/>
      <c r="M156" s="251"/>
      <c r="N156" s="251"/>
      <c r="O156" s="251"/>
      <c r="P156" s="251"/>
      <c r="Q156" s="31"/>
    </row>
    <row r="157" spans="1:17" s="29" customFormat="1" ht="13.5" customHeight="1">
      <c r="A157" s="290" t="s">
        <v>410</v>
      </c>
      <c r="B157" s="290"/>
      <c r="C157" s="290"/>
      <c r="D157" s="254">
        <v>73309</v>
      </c>
      <c r="E157" s="255" t="s">
        <v>301</v>
      </c>
      <c r="F157" s="247"/>
      <c r="G157" s="247"/>
      <c r="H157" s="247"/>
      <c r="I157" s="247"/>
      <c r="J157" s="248"/>
      <c r="K157" s="251"/>
      <c r="L157" s="251"/>
      <c r="M157" s="251"/>
      <c r="N157" s="251"/>
      <c r="O157" s="251"/>
      <c r="P157" s="251"/>
      <c r="Q157" s="31"/>
    </row>
    <row r="158" spans="1:17" s="29" customFormat="1" ht="13.5" customHeight="1">
      <c r="A158" s="290" t="s">
        <v>410</v>
      </c>
      <c r="B158" s="290"/>
      <c r="C158" s="290"/>
      <c r="D158" s="254">
        <v>73310</v>
      </c>
      <c r="E158" s="255" t="s">
        <v>428</v>
      </c>
      <c r="F158" s="247"/>
      <c r="G158" s="247"/>
      <c r="H158" s="247"/>
      <c r="I158" s="247"/>
      <c r="J158" s="248"/>
      <c r="K158" s="251"/>
      <c r="L158" s="251"/>
      <c r="M158" s="251"/>
      <c r="N158" s="251"/>
      <c r="O158" s="251"/>
      <c r="P158" s="251"/>
      <c r="Q158" s="31"/>
    </row>
    <row r="159" spans="1:17" s="29" customFormat="1" ht="13.5" customHeight="1">
      <c r="A159" s="290" t="s">
        <v>410</v>
      </c>
      <c r="B159" s="290"/>
      <c r="C159" s="290"/>
      <c r="D159" s="254">
        <v>73402</v>
      </c>
      <c r="E159" s="255" t="s">
        <v>212</v>
      </c>
      <c r="F159" s="247"/>
      <c r="G159" s="247"/>
      <c r="H159" s="247"/>
      <c r="I159" s="247"/>
      <c r="J159" s="248"/>
      <c r="K159" s="251"/>
      <c r="L159" s="251"/>
      <c r="M159" s="251"/>
      <c r="N159" s="251"/>
      <c r="O159" s="251"/>
      <c r="P159" s="251"/>
      <c r="Q159" s="31"/>
    </row>
    <row r="160" spans="1:17" s="29" customFormat="1" ht="13.5" customHeight="1">
      <c r="A160" s="290" t="s">
        <v>410</v>
      </c>
      <c r="B160" s="290"/>
      <c r="C160" s="290"/>
      <c r="D160" s="254">
        <v>73403</v>
      </c>
      <c r="E160" s="255" t="s">
        <v>213</v>
      </c>
      <c r="F160" s="247"/>
      <c r="G160" s="247"/>
      <c r="H160" s="247"/>
      <c r="I160" s="247"/>
      <c r="J160" s="248"/>
      <c r="K160" s="251"/>
      <c r="L160" s="251"/>
      <c r="M160" s="251"/>
      <c r="N160" s="251"/>
      <c r="O160" s="251"/>
      <c r="P160" s="251"/>
      <c r="Q160" s="31"/>
    </row>
    <row r="161" spans="1:17" s="29" customFormat="1" ht="13.5" customHeight="1">
      <c r="A161" s="290" t="s">
        <v>410</v>
      </c>
      <c r="B161" s="290"/>
      <c r="C161" s="290"/>
      <c r="D161" s="254">
        <v>73404</v>
      </c>
      <c r="E161" s="255" t="s">
        <v>214</v>
      </c>
      <c r="F161" s="247"/>
      <c r="G161" s="247"/>
      <c r="H161" s="247"/>
      <c r="I161" s="247"/>
      <c r="J161" s="248"/>
      <c r="K161" s="251"/>
      <c r="L161" s="251"/>
      <c r="M161" s="251"/>
      <c r="N161" s="251"/>
      <c r="O161" s="251"/>
      <c r="P161" s="251"/>
      <c r="Q161" s="31"/>
    </row>
    <row r="162" spans="1:17" s="29" customFormat="1" ht="13.5" customHeight="1">
      <c r="A162" s="290" t="s">
        <v>410</v>
      </c>
      <c r="B162" s="290"/>
      <c r="C162" s="290"/>
      <c r="D162" s="254">
        <v>73405</v>
      </c>
      <c r="E162" s="255" t="s">
        <v>303</v>
      </c>
      <c r="F162" s="247"/>
      <c r="G162" s="247"/>
      <c r="H162" s="247"/>
      <c r="I162" s="247"/>
      <c r="J162" s="248"/>
      <c r="K162" s="251"/>
      <c r="L162" s="251"/>
      <c r="M162" s="251"/>
      <c r="N162" s="251"/>
      <c r="O162" s="251"/>
      <c r="P162" s="251"/>
      <c r="Q162" s="31"/>
    </row>
    <row r="163" spans="1:17" s="29" customFormat="1" ht="13.5" customHeight="1">
      <c r="A163" s="290" t="s">
        <v>410</v>
      </c>
      <c r="B163" s="290"/>
      <c r="C163" s="290"/>
      <c r="D163" s="254">
        <v>73406</v>
      </c>
      <c r="E163" s="255" t="s">
        <v>429</v>
      </c>
      <c r="F163" s="247"/>
      <c r="G163" s="247"/>
      <c r="H163" s="247"/>
      <c r="I163" s="247"/>
      <c r="J163" s="248"/>
      <c r="K163" s="251"/>
      <c r="L163" s="251"/>
      <c r="M163" s="251"/>
      <c r="N163" s="251"/>
      <c r="O163" s="251"/>
      <c r="P163" s="251"/>
      <c r="Q163" s="31"/>
    </row>
    <row r="164" spans="1:17" s="29" customFormat="1" ht="13.5" customHeight="1">
      <c r="A164" s="290" t="s">
        <v>410</v>
      </c>
      <c r="B164" s="290"/>
      <c r="C164" s="290"/>
      <c r="D164" s="254">
        <v>73407</v>
      </c>
      <c r="E164" s="255" t="s">
        <v>430</v>
      </c>
      <c r="F164" s="247"/>
      <c r="G164" s="247"/>
      <c r="H164" s="247"/>
      <c r="I164" s="247"/>
      <c r="J164" s="248"/>
      <c r="K164" s="251"/>
      <c r="L164" s="251"/>
      <c r="M164" s="251"/>
      <c r="N164" s="251"/>
      <c r="O164" s="251"/>
      <c r="P164" s="251"/>
      <c r="Q164" s="31"/>
    </row>
    <row r="165" spans="1:17" s="29" customFormat="1" ht="13.5" customHeight="1">
      <c r="A165" s="290" t="s">
        <v>410</v>
      </c>
      <c r="B165" s="290"/>
      <c r="C165" s="290"/>
      <c r="D165" s="254">
        <v>73408</v>
      </c>
      <c r="E165" s="255" t="s">
        <v>431</v>
      </c>
      <c r="F165" s="247"/>
      <c r="G165" s="247"/>
      <c r="H165" s="247"/>
      <c r="I165" s="247"/>
      <c r="J165" s="248"/>
      <c r="K165" s="251"/>
      <c r="L165" s="251"/>
      <c r="M165" s="251"/>
      <c r="N165" s="251"/>
      <c r="O165" s="251"/>
      <c r="P165" s="251"/>
      <c r="Q165" s="31"/>
    </row>
    <row r="166" spans="1:17" s="253" customFormat="1" ht="13.5" customHeight="1">
      <c r="A166" s="290" t="s">
        <v>410</v>
      </c>
      <c r="B166" s="290"/>
      <c r="C166" s="290"/>
      <c r="D166" s="24">
        <v>73501</v>
      </c>
      <c r="E166" s="255" t="s">
        <v>432</v>
      </c>
      <c r="F166" s="247"/>
      <c r="G166" s="247"/>
      <c r="H166" s="247"/>
      <c r="I166" s="247"/>
      <c r="J166" s="248"/>
      <c r="K166" s="251"/>
      <c r="L166" s="251"/>
      <c r="M166" s="251"/>
      <c r="N166" s="251"/>
      <c r="O166" s="251"/>
      <c r="P166" s="251"/>
      <c r="Q166" s="252"/>
    </row>
    <row r="167" spans="1:17" s="253" customFormat="1" ht="13.5" customHeight="1">
      <c r="A167" s="290" t="s">
        <v>410</v>
      </c>
      <c r="B167" s="290"/>
      <c r="C167" s="290"/>
      <c r="D167" s="254">
        <v>73502</v>
      </c>
      <c r="E167" s="255" t="s">
        <v>215</v>
      </c>
      <c r="F167" s="247"/>
      <c r="G167" s="247"/>
      <c r="H167" s="247"/>
      <c r="I167" s="247"/>
      <c r="J167" s="248"/>
      <c r="K167" s="251"/>
      <c r="L167" s="251"/>
      <c r="M167" s="251"/>
      <c r="N167" s="251"/>
      <c r="O167" s="251"/>
      <c r="P167" s="251"/>
      <c r="Q167" s="252"/>
    </row>
    <row r="168" spans="1:17" s="253" customFormat="1" ht="13.5" customHeight="1">
      <c r="A168" s="290" t="s">
        <v>410</v>
      </c>
      <c r="B168" s="290"/>
      <c r="C168" s="290"/>
      <c r="D168" s="254">
        <v>73503</v>
      </c>
      <c r="E168" s="255" t="s">
        <v>433</v>
      </c>
      <c r="F168" s="247"/>
      <c r="G168" s="247"/>
      <c r="H168" s="247"/>
      <c r="I168" s="247"/>
      <c r="J168" s="248"/>
      <c r="K168" s="251"/>
      <c r="L168" s="251"/>
      <c r="M168" s="251"/>
      <c r="N168" s="251"/>
      <c r="O168" s="251"/>
      <c r="P168" s="251"/>
      <c r="Q168" s="252"/>
    </row>
    <row r="169" spans="1:17" s="253" customFormat="1" ht="13.5" customHeight="1">
      <c r="A169" s="290" t="s">
        <v>410</v>
      </c>
      <c r="B169" s="290"/>
      <c r="C169" s="290"/>
      <c r="D169" s="254">
        <v>73506</v>
      </c>
      <c r="E169" s="255" t="s">
        <v>304</v>
      </c>
      <c r="F169" s="247"/>
      <c r="G169" s="247"/>
      <c r="H169" s="247"/>
      <c r="I169" s="247"/>
      <c r="J169" s="248"/>
      <c r="K169" s="251"/>
      <c r="L169" s="251"/>
      <c r="M169" s="251"/>
      <c r="N169" s="251"/>
      <c r="O169" s="251"/>
      <c r="P169" s="251"/>
      <c r="Q169" s="252"/>
    </row>
    <row r="170" spans="1:17" s="253" customFormat="1" ht="13.5" customHeight="1">
      <c r="A170" s="290" t="s">
        <v>410</v>
      </c>
      <c r="B170" s="290"/>
      <c r="C170" s="290"/>
      <c r="D170" s="254">
        <v>73507</v>
      </c>
      <c r="E170" s="255" t="s">
        <v>305</v>
      </c>
      <c r="F170" s="247"/>
      <c r="G170" s="247"/>
      <c r="H170" s="247"/>
      <c r="I170" s="247"/>
      <c r="J170" s="248"/>
      <c r="K170" s="251"/>
      <c r="L170" s="251"/>
      <c r="M170" s="251"/>
      <c r="N170" s="251"/>
      <c r="O170" s="251"/>
      <c r="P170" s="251"/>
      <c r="Q170" s="252"/>
    </row>
    <row r="171" spans="1:17" s="253" customFormat="1" ht="13.5" customHeight="1">
      <c r="A171" s="290" t="s">
        <v>410</v>
      </c>
      <c r="B171" s="290"/>
      <c r="C171" s="290"/>
      <c r="D171" s="254">
        <v>73508</v>
      </c>
      <c r="E171" s="255" t="s">
        <v>306</v>
      </c>
      <c r="F171" s="247"/>
      <c r="G171" s="247"/>
      <c r="H171" s="247"/>
      <c r="I171" s="247"/>
      <c r="J171" s="248"/>
      <c r="K171" s="251"/>
      <c r="L171" s="251"/>
      <c r="M171" s="251"/>
      <c r="N171" s="251"/>
      <c r="O171" s="251"/>
      <c r="P171" s="251"/>
      <c r="Q171" s="252"/>
    </row>
    <row r="172" spans="1:17" s="253" customFormat="1" ht="13.5" customHeight="1">
      <c r="A172" s="290" t="s">
        <v>410</v>
      </c>
      <c r="B172" s="290"/>
      <c r="C172" s="290"/>
      <c r="D172" s="254">
        <v>73509</v>
      </c>
      <c r="E172" s="255" t="s">
        <v>307</v>
      </c>
      <c r="F172" s="247"/>
      <c r="G172" s="247"/>
      <c r="H172" s="247"/>
      <c r="I172" s="247"/>
      <c r="J172" s="248"/>
      <c r="K172" s="251"/>
      <c r="L172" s="251"/>
      <c r="M172" s="251"/>
      <c r="N172" s="251"/>
      <c r="O172" s="251"/>
      <c r="P172" s="251"/>
      <c r="Q172" s="252"/>
    </row>
    <row r="173" spans="1:17" s="253" customFormat="1" ht="13.5" customHeight="1">
      <c r="A173" s="290" t="s">
        <v>410</v>
      </c>
      <c r="B173" s="290"/>
      <c r="C173" s="290"/>
      <c r="D173" s="254">
        <v>73511</v>
      </c>
      <c r="E173" s="255" t="s">
        <v>196</v>
      </c>
      <c r="F173" s="247"/>
      <c r="G173" s="247"/>
      <c r="H173" s="247"/>
      <c r="I173" s="247"/>
      <c r="J173" s="248"/>
      <c r="K173" s="251"/>
      <c r="L173" s="251"/>
      <c r="M173" s="251"/>
      <c r="N173" s="251"/>
      <c r="O173" s="251"/>
      <c r="P173" s="251"/>
      <c r="Q173" s="252"/>
    </row>
    <row r="174" spans="1:17" s="253" customFormat="1" ht="13.5" customHeight="1">
      <c r="A174" s="290" t="s">
        <v>410</v>
      </c>
      <c r="B174" s="290"/>
      <c r="C174" s="290"/>
      <c r="D174" s="254">
        <v>73601</v>
      </c>
      <c r="E174" s="255" t="s">
        <v>216</v>
      </c>
      <c r="F174" s="247"/>
      <c r="G174" s="247"/>
      <c r="H174" s="247"/>
      <c r="I174" s="247"/>
      <c r="J174" s="248"/>
      <c r="K174" s="251"/>
      <c r="L174" s="251"/>
      <c r="M174" s="251"/>
      <c r="N174" s="251"/>
      <c r="O174" s="251"/>
      <c r="P174" s="251"/>
      <c r="Q174" s="252"/>
    </row>
    <row r="175" spans="1:17" s="253" customFormat="1" ht="13.5" customHeight="1">
      <c r="A175" s="290" t="s">
        <v>410</v>
      </c>
      <c r="B175" s="290"/>
      <c r="C175" s="290"/>
      <c r="D175" s="254">
        <v>73603</v>
      </c>
      <c r="E175" s="255" t="s">
        <v>434</v>
      </c>
      <c r="F175" s="247"/>
      <c r="G175" s="247"/>
      <c r="H175" s="247"/>
      <c r="I175" s="247"/>
      <c r="J175" s="248"/>
      <c r="K175" s="251"/>
      <c r="L175" s="251"/>
      <c r="M175" s="251"/>
      <c r="N175" s="251"/>
      <c r="O175" s="251"/>
      <c r="P175" s="251"/>
      <c r="Q175" s="252"/>
    </row>
  </sheetData>
  <sheetProtection algorithmName="SHA-512" hashValue="3MHUty69IS44Zc5PuVAVVvFDiHFsikgp4AwPrGmcwOmdZe50bXJmdYaR2hInx+i50YOO0F65m9ElFl0zig3zHg==" saltValue="21chAardsJcCAdspFOPVYQ==" spinCount="100000" sheet="1" objects="1" scenarios="1"/>
  <mergeCells count="157">
    <mergeCell ref="B43:E43"/>
    <mergeCell ref="B54:E54"/>
    <mergeCell ref="B40:E40"/>
    <mergeCell ref="B41:E41"/>
    <mergeCell ref="B37:E37"/>
    <mergeCell ref="B38:E38"/>
    <mergeCell ref="B39:E39"/>
    <mergeCell ref="B32:E32"/>
    <mergeCell ref="B33:E33"/>
    <mergeCell ref="B44:E44"/>
    <mergeCell ref="B45:E45"/>
    <mergeCell ref="B46:E46"/>
    <mergeCell ref="B47:E47"/>
    <mergeCell ref="B49:E49"/>
    <mergeCell ref="B50:E50"/>
    <mergeCell ref="B34:E34"/>
    <mergeCell ref="B35:E35"/>
    <mergeCell ref="B36:E36"/>
    <mergeCell ref="B42:E42"/>
    <mergeCell ref="B48:E48"/>
    <mergeCell ref="B51:E51"/>
    <mergeCell ref="B25:E25"/>
    <mergeCell ref="B30:E30"/>
    <mergeCell ref="B31:E31"/>
    <mergeCell ref="B22:E22"/>
    <mergeCell ref="B23:E23"/>
    <mergeCell ref="B24:E24"/>
    <mergeCell ref="A1:J1"/>
    <mergeCell ref="B13:M14"/>
    <mergeCell ref="B18:M18"/>
    <mergeCell ref="B19:M19"/>
    <mergeCell ref="A21:E21"/>
    <mergeCell ref="B26:E26"/>
    <mergeCell ref="B27:E27"/>
    <mergeCell ref="B28:E28"/>
    <mergeCell ref="B29:E29"/>
    <mergeCell ref="A55:J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72:C172"/>
    <mergeCell ref="A173:C173"/>
    <mergeCell ref="A174:C174"/>
    <mergeCell ref="A175:C175"/>
    <mergeCell ref="A163:C163"/>
    <mergeCell ref="A164:C164"/>
    <mergeCell ref="A165:C165"/>
    <mergeCell ref="A166:C166"/>
    <mergeCell ref="A167:C167"/>
    <mergeCell ref="A168:C168"/>
    <mergeCell ref="A169:C169"/>
    <mergeCell ref="A170:C170"/>
    <mergeCell ref="A171:C171"/>
  </mergeCells>
  <phoneticPr fontId="4"/>
  <pageMargins left="0.7" right="0.7" top="0.75" bottom="0.75" header="0.3" footer="0.3"/>
  <pageSetup paperSize="9" scale="61" fitToHeight="0"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5"/>
  <sheetViews>
    <sheetView showGridLines="0" view="pageBreakPreview" zoomScale="85" zoomScaleNormal="75" zoomScaleSheetLayoutView="85" workbookViewId="0">
      <selection activeCell="B12" sqref="B12"/>
    </sheetView>
  </sheetViews>
  <sheetFormatPr defaultRowHeight="15.75"/>
  <cols>
    <col min="1" max="1" width="4.125" style="57" customWidth="1"/>
    <col min="2" max="2" width="5.5" style="57" customWidth="1"/>
    <col min="3" max="5" width="4.125" style="57" customWidth="1"/>
    <col min="6" max="7" width="5.625" style="57" customWidth="1"/>
    <col min="8" max="8" width="4.125" style="57" customWidth="1"/>
    <col min="9" max="9" width="5.625" style="57" customWidth="1"/>
    <col min="10" max="10" width="4.625" style="57" customWidth="1"/>
    <col min="11" max="11" width="5.625" style="69" customWidth="1"/>
    <col min="12" max="12" width="5.625" style="57" customWidth="1"/>
    <col min="13" max="13" width="4.125" style="69" customWidth="1"/>
    <col min="14" max="14" width="5.625" style="69" customWidth="1"/>
    <col min="15" max="18" width="4.125" style="57" customWidth="1"/>
    <col min="19" max="19" width="5.625" style="69" customWidth="1"/>
    <col min="20" max="20" width="5.625" style="57" customWidth="1"/>
    <col min="21" max="21" width="4.125" style="69" customWidth="1"/>
    <col min="22" max="22" width="5.625" style="57" customWidth="1"/>
    <col min="23" max="23" width="12" style="57" customWidth="1"/>
    <col min="24" max="24" width="13.5" style="57" customWidth="1"/>
    <col min="25" max="25" width="12.375" style="57" customWidth="1"/>
    <col min="26" max="28" width="9" style="57" customWidth="1"/>
    <col min="29" max="29" width="11.625" style="57" customWidth="1"/>
    <col min="30" max="30" width="12.125" style="57" customWidth="1"/>
    <col min="31" max="31" width="11.25" style="57" customWidth="1"/>
    <col min="32" max="32" width="11.375" style="57" customWidth="1"/>
    <col min="33" max="33" width="11.5" style="57" customWidth="1"/>
    <col min="34" max="36" width="9" style="57" customWidth="1"/>
    <col min="37" max="16384" width="9" style="57"/>
  </cols>
  <sheetData>
    <row r="1" spans="1:23" ht="20.25" customHeight="1">
      <c r="A1" s="97"/>
      <c r="B1" s="97"/>
      <c r="C1" s="97"/>
      <c r="D1" s="97"/>
      <c r="E1" s="97"/>
      <c r="F1" s="97"/>
      <c r="G1" s="97"/>
      <c r="H1" s="97"/>
      <c r="I1" s="97"/>
      <c r="J1" s="97"/>
      <c r="K1" s="103"/>
      <c r="L1" s="97"/>
      <c r="M1" s="103"/>
      <c r="N1" s="103"/>
      <c r="O1" s="97"/>
      <c r="P1" s="97"/>
      <c r="Q1" s="97"/>
      <c r="R1" s="97"/>
      <c r="S1" s="103"/>
      <c r="T1" s="97"/>
      <c r="U1" s="103"/>
      <c r="V1" s="97"/>
      <c r="W1" s="282" t="str">
        <f>IF('実施計画書（１ページ）'!U2="","",'実施計画書（１ページ）'!AA2&amp;"_"&amp;'実施計画書（１ページ）'!U2)</f>
        <v>_0</v>
      </c>
    </row>
    <row r="2" spans="1:23" ht="20.25" customHeight="1">
      <c r="A2" s="456" t="s">
        <v>718</v>
      </c>
      <c r="B2" s="456"/>
      <c r="C2" s="456"/>
      <c r="D2" s="456"/>
      <c r="E2" s="456"/>
      <c r="F2" s="456"/>
      <c r="G2" s="456"/>
      <c r="H2" s="456"/>
      <c r="I2" s="456"/>
      <c r="J2" s="456"/>
      <c r="K2" s="456"/>
      <c r="L2" s="456"/>
      <c r="M2" s="456"/>
      <c r="N2" s="456"/>
      <c r="O2" s="456"/>
      <c r="P2" s="456"/>
      <c r="Q2" s="456"/>
      <c r="R2" s="456"/>
      <c r="S2" s="456"/>
      <c r="T2" s="456"/>
      <c r="U2" s="456"/>
      <c r="V2" s="456"/>
      <c r="W2" s="456"/>
    </row>
    <row r="3" spans="1:23" ht="20.25" customHeight="1">
      <c r="A3" s="97"/>
      <c r="B3" s="97" t="s">
        <v>694</v>
      </c>
      <c r="C3" s="97"/>
      <c r="D3" s="97"/>
      <c r="E3" s="97"/>
      <c r="F3" s="97"/>
      <c r="G3" s="97"/>
      <c r="H3" s="97"/>
      <c r="I3" s="97"/>
      <c r="J3" s="97"/>
      <c r="K3" s="103"/>
      <c r="L3" s="97"/>
      <c r="M3" s="103"/>
      <c r="N3" s="103"/>
      <c r="O3" s="97"/>
      <c r="P3" s="97"/>
      <c r="Q3" s="97"/>
      <c r="R3" s="97"/>
      <c r="S3" s="103"/>
      <c r="T3" s="97"/>
      <c r="U3" s="103"/>
      <c r="V3" s="97"/>
      <c r="W3" s="97"/>
    </row>
    <row r="4" spans="1:23" ht="9.9499999999999993" customHeight="1">
      <c r="A4" s="97"/>
      <c r="B4" s="97"/>
      <c r="C4" s="97"/>
      <c r="D4" s="97"/>
      <c r="E4" s="97"/>
      <c r="F4" s="97"/>
      <c r="G4" s="97"/>
      <c r="H4" s="97"/>
      <c r="I4" s="97"/>
      <c r="J4" s="97"/>
      <c r="K4" s="103"/>
      <c r="L4" s="97"/>
      <c r="M4" s="103"/>
      <c r="N4" s="103"/>
      <c r="O4" s="97"/>
      <c r="P4" s="97"/>
      <c r="Q4" s="97"/>
      <c r="R4" s="97"/>
      <c r="S4" s="103"/>
      <c r="T4" s="97"/>
      <c r="U4" s="103"/>
      <c r="V4" s="97"/>
      <c r="W4" s="97"/>
    </row>
    <row r="5" spans="1:23" ht="20.25" customHeight="1">
      <c r="A5" s="97"/>
      <c r="B5" s="95" t="s">
        <v>695</v>
      </c>
      <c r="C5" s="97"/>
      <c r="D5" s="97"/>
      <c r="E5" s="97"/>
      <c r="F5" s="97"/>
      <c r="G5" s="97"/>
      <c r="H5" s="97"/>
      <c r="I5" s="97"/>
      <c r="J5" s="97"/>
      <c r="K5" s="103"/>
      <c r="L5" s="97"/>
      <c r="M5" s="103"/>
      <c r="N5" s="103"/>
      <c r="O5" s="97"/>
      <c r="P5" s="97"/>
      <c r="Q5" s="97"/>
      <c r="R5" s="97"/>
      <c r="S5" s="103"/>
      <c r="T5" s="97"/>
      <c r="U5" s="103"/>
      <c r="V5" s="97"/>
      <c r="W5" s="97"/>
    </row>
    <row r="6" spans="1:23" ht="20.25" customHeight="1">
      <c r="A6" s="97"/>
      <c r="B6" s="97" t="s">
        <v>696</v>
      </c>
      <c r="C6" s="97"/>
      <c r="D6" s="97"/>
      <c r="E6" s="97"/>
      <c r="F6" s="97"/>
      <c r="G6" s="97"/>
      <c r="H6" s="97"/>
      <c r="I6" s="97"/>
      <c r="J6" s="97"/>
      <c r="K6" s="103"/>
      <c r="L6" s="97"/>
      <c r="M6" s="103"/>
      <c r="N6" s="103"/>
      <c r="O6" s="97"/>
      <c r="P6" s="97"/>
      <c r="Q6" s="97"/>
      <c r="R6" s="97"/>
      <c r="S6" s="103"/>
      <c r="T6" s="97"/>
      <c r="U6" s="103"/>
      <c r="V6" s="97"/>
      <c r="W6" s="97"/>
    </row>
    <row r="7" spans="1:23" ht="40.5" customHeight="1">
      <c r="A7" s="97"/>
      <c r="B7" s="462" t="s">
        <v>697</v>
      </c>
      <c r="C7" s="462"/>
      <c r="D7" s="462"/>
      <c r="E7" s="462"/>
      <c r="F7" s="462"/>
      <c r="G7" s="462"/>
      <c r="H7" s="462"/>
      <c r="I7" s="462"/>
      <c r="J7" s="462"/>
      <c r="K7" s="462"/>
      <c r="L7" s="462"/>
      <c r="M7" s="462"/>
      <c r="N7" s="462"/>
      <c r="O7" s="462"/>
      <c r="P7" s="462"/>
      <c r="Q7" s="462"/>
      <c r="R7" s="462"/>
      <c r="S7" s="462"/>
      <c r="T7" s="462"/>
      <c r="U7" s="462"/>
      <c r="V7" s="462"/>
      <c r="W7" s="462"/>
    </row>
    <row r="8" spans="1:23" ht="40.5" customHeight="1">
      <c r="A8" s="97"/>
      <c r="B8" s="462" t="s">
        <v>698</v>
      </c>
      <c r="C8" s="462"/>
      <c r="D8" s="462"/>
      <c r="E8" s="462"/>
      <c r="F8" s="462"/>
      <c r="G8" s="462"/>
      <c r="H8" s="462"/>
      <c r="I8" s="462"/>
      <c r="J8" s="462"/>
      <c r="K8" s="462"/>
      <c r="L8" s="462"/>
      <c r="M8" s="462"/>
      <c r="N8" s="462"/>
      <c r="O8" s="462"/>
      <c r="P8" s="462"/>
      <c r="Q8" s="462"/>
      <c r="R8" s="462"/>
      <c r="S8" s="462"/>
      <c r="T8" s="462"/>
      <c r="U8" s="462"/>
      <c r="V8" s="462"/>
      <c r="W8" s="462"/>
    </row>
    <row r="9" spans="1:23" ht="20.25" customHeight="1">
      <c r="A9" s="97"/>
      <c r="B9" s="97"/>
      <c r="C9" s="97"/>
      <c r="D9" s="97"/>
      <c r="E9" s="97"/>
      <c r="F9" s="97"/>
      <c r="G9" s="283"/>
      <c r="H9" s="97"/>
      <c r="I9" s="97"/>
      <c r="J9" s="97"/>
      <c r="K9" s="103"/>
      <c r="L9" s="97"/>
      <c r="M9" s="103"/>
      <c r="N9" s="103"/>
      <c r="O9" s="97"/>
      <c r="P9" s="97"/>
      <c r="Q9" s="97"/>
      <c r="R9" s="97"/>
      <c r="S9" s="103"/>
      <c r="T9" s="97"/>
      <c r="U9" s="103"/>
      <c r="V9" s="97"/>
      <c r="W9" s="97"/>
    </row>
    <row r="10" spans="1:23" ht="20.25" customHeight="1">
      <c r="A10" s="97"/>
      <c r="B10" s="284" t="s">
        <v>21</v>
      </c>
      <c r="C10" s="95" t="s">
        <v>719</v>
      </c>
      <c r="D10" s="97"/>
      <c r="E10" s="97"/>
      <c r="F10" s="97"/>
      <c r="G10" s="97"/>
      <c r="H10" s="97"/>
      <c r="I10" s="97"/>
      <c r="J10" s="97"/>
      <c r="K10" s="103"/>
      <c r="L10" s="97"/>
      <c r="M10" s="103"/>
      <c r="N10" s="103"/>
      <c r="O10" s="97"/>
      <c r="P10" s="97"/>
      <c r="Q10" s="97"/>
      <c r="R10" s="97"/>
      <c r="S10" s="103"/>
      <c r="T10" s="97"/>
      <c r="U10" s="103"/>
      <c r="V10" s="97"/>
      <c r="W10" s="97"/>
    </row>
    <row r="11" spans="1:23" ht="20.25" customHeight="1">
      <c r="A11" s="97"/>
      <c r="B11" s="97"/>
      <c r="C11" s="97"/>
      <c r="D11" s="97"/>
      <c r="E11" s="97"/>
      <c r="F11" s="97"/>
      <c r="G11" s="97"/>
      <c r="H11" s="97"/>
      <c r="I11" s="97"/>
      <c r="J11" s="97"/>
      <c r="K11" s="103"/>
      <c r="L11" s="97"/>
      <c r="M11" s="103"/>
      <c r="N11" s="103"/>
      <c r="O11" s="97"/>
      <c r="P11" s="97"/>
      <c r="Q11" s="97"/>
      <c r="R11" s="97"/>
      <c r="S11" s="103"/>
      <c r="T11" s="97"/>
      <c r="U11" s="103"/>
      <c r="V11" s="97"/>
      <c r="W11" s="97"/>
    </row>
    <row r="12" spans="1:23" ht="20.25" customHeight="1">
      <c r="A12" s="97"/>
      <c r="B12" s="284" t="s">
        <v>721</v>
      </c>
      <c r="C12" s="95" t="s">
        <v>699</v>
      </c>
      <c r="D12" s="97"/>
      <c r="E12" s="97"/>
      <c r="F12" s="97"/>
      <c r="G12" s="97"/>
      <c r="H12" s="97"/>
      <c r="I12" s="97"/>
      <c r="J12" s="97"/>
      <c r="K12" s="103"/>
      <c r="L12" s="97"/>
      <c r="M12" s="103"/>
      <c r="N12" s="103"/>
      <c r="O12" s="97"/>
      <c r="P12" s="97"/>
      <c r="Q12" s="97"/>
      <c r="R12" s="97"/>
      <c r="S12" s="103"/>
      <c r="T12" s="97"/>
      <c r="U12" s="103"/>
      <c r="V12" s="97"/>
      <c r="W12" s="97"/>
    </row>
    <row r="13" spans="1:23" ht="9.9499999999999993" customHeight="1">
      <c r="A13" s="97"/>
      <c r="B13" s="97"/>
      <c r="C13" s="97"/>
      <c r="D13" s="97"/>
      <c r="E13" s="97"/>
      <c r="F13" s="97"/>
      <c r="G13" s="97"/>
      <c r="H13" s="97"/>
      <c r="I13" s="97"/>
      <c r="J13" s="97"/>
      <c r="K13" s="103"/>
      <c r="L13" s="97"/>
      <c r="M13" s="103"/>
      <c r="N13" s="103"/>
      <c r="O13" s="97"/>
      <c r="P13" s="97"/>
      <c r="Q13" s="97"/>
      <c r="R13" s="97"/>
      <c r="S13" s="103"/>
      <c r="T13" s="97"/>
      <c r="U13" s="103"/>
      <c r="V13" s="97"/>
      <c r="W13" s="97"/>
    </row>
    <row r="14" spans="1:23" ht="20.25" customHeight="1">
      <c r="A14" s="97"/>
      <c r="B14" s="95" t="s">
        <v>700</v>
      </c>
      <c r="C14" s="97"/>
      <c r="D14" s="97"/>
      <c r="E14" s="97"/>
      <c r="F14" s="97"/>
      <c r="G14" s="97"/>
      <c r="H14" s="97"/>
      <c r="I14" s="97"/>
      <c r="J14" s="97"/>
      <c r="K14" s="103"/>
      <c r="L14" s="97"/>
      <c r="M14" s="103"/>
      <c r="N14" s="103"/>
      <c r="O14" s="97"/>
      <c r="P14" s="97"/>
      <c r="Q14" s="97"/>
      <c r="R14" s="97"/>
      <c r="S14" s="103"/>
      <c r="T14" s="97"/>
      <c r="U14" s="103"/>
      <c r="V14" s="97"/>
      <c r="W14" s="97"/>
    </row>
    <row r="15" spans="1:23" ht="20.25" customHeight="1">
      <c r="A15" s="97"/>
      <c r="B15" s="97"/>
      <c r="C15" s="97"/>
      <c r="D15" s="97" t="s">
        <v>701</v>
      </c>
      <c r="E15" s="97"/>
      <c r="F15" s="97"/>
      <c r="G15" s="97"/>
      <c r="H15" s="97"/>
      <c r="I15" s="97"/>
      <c r="J15" s="97"/>
      <c r="K15" s="103"/>
      <c r="L15" s="102"/>
      <c r="M15" s="103"/>
      <c r="N15" s="103"/>
      <c r="O15" s="102" t="s">
        <v>226</v>
      </c>
      <c r="P15" s="329"/>
      <c r="Q15" s="329"/>
      <c r="R15" s="98" t="s">
        <v>702</v>
      </c>
      <c r="S15" s="285"/>
      <c r="T15" s="97"/>
      <c r="U15" s="103"/>
      <c r="V15" s="97"/>
      <c r="W15" s="97"/>
    </row>
    <row r="16" spans="1:23" ht="20.25" customHeight="1">
      <c r="A16" s="97"/>
      <c r="B16" s="97"/>
      <c r="C16" s="97"/>
      <c r="D16" s="97" t="s">
        <v>703</v>
      </c>
      <c r="E16" s="97"/>
      <c r="F16" s="97"/>
      <c r="G16" s="97"/>
      <c r="H16" s="97"/>
      <c r="I16" s="97"/>
      <c r="J16" s="97"/>
      <c r="K16" s="103"/>
      <c r="L16" s="102"/>
      <c r="M16" s="103"/>
      <c r="N16" s="103"/>
      <c r="O16" s="102" t="s">
        <v>226</v>
      </c>
      <c r="P16" s="463"/>
      <c r="Q16" s="463"/>
      <c r="R16" s="98" t="s">
        <v>125</v>
      </c>
      <c r="S16" s="103"/>
      <c r="T16" s="97"/>
      <c r="U16" s="103"/>
      <c r="V16" s="97"/>
      <c r="W16" s="97"/>
    </row>
    <row r="17" spans="1:23" ht="20.25" customHeight="1">
      <c r="A17" s="97"/>
      <c r="B17" s="97"/>
      <c r="C17" s="286" t="s">
        <v>704</v>
      </c>
      <c r="D17" s="97"/>
      <c r="E17" s="97"/>
      <c r="F17" s="97"/>
      <c r="G17" s="97"/>
      <c r="H17" s="97"/>
      <c r="I17" s="97"/>
      <c r="J17" s="97"/>
      <c r="K17" s="103"/>
      <c r="L17" s="97"/>
      <c r="M17" s="103"/>
      <c r="N17" s="103"/>
      <c r="O17" s="97"/>
      <c r="P17" s="97"/>
      <c r="Q17" s="97"/>
      <c r="R17" s="97"/>
      <c r="S17" s="103"/>
      <c r="T17" s="97"/>
      <c r="U17" s="103"/>
      <c r="V17" s="97"/>
      <c r="W17" s="97"/>
    </row>
    <row r="18" spans="1:23" ht="20.25" customHeight="1">
      <c r="A18" s="97"/>
      <c r="B18" s="97"/>
      <c r="C18" s="286" t="s">
        <v>705</v>
      </c>
      <c r="D18" s="97"/>
      <c r="E18" s="97"/>
      <c r="F18" s="97"/>
      <c r="G18" s="97"/>
      <c r="H18" s="97"/>
      <c r="I18" s="97"/>
      <c r="J18" s="97"/>
      <c r="K18" s="103"/>
      <c r="L18" s="97"/>
      <c r="M18" s="103"/>
      <c r="N18" s="103"/>
      <c r="O18" s="97"/>
      <c r="P18" s="97"/>
      <c r="Q18" s="97"/>
      <c r="R18" s="97"/>
      <c r="S18" s="103"/>
      <c r="T18" s="97"/>
      <c r="U18" s="103"/>
      <c r="V18" s="97"/>
      <c r="W18" s="97"/>
    </row>
    <row r="19" spans="1:23" ht="9.9499999999999993" customHeight="1">
      <c r="A19" s="97"/>
      <c r="B19" s="97"/>
      <c r="C19" s="97"/>
      <c r="D19" s="97"/>
      <c r="E19" s="97"/>
      <c r="F19" s="97"/>
      <c r="G19" s="97"/>
      <c r="H19" s="97"/>
      <c r="I19" s="97"/>
      <c r="J19" s="97"/>
      <c r="K19" s="103"/>
      <c r="L19" s="97"/>
      <c r="M19" s="103"/>
      <c r="N19" s="103"/>
      <c r="O19" s="97"/>
      <c r="P19" s="97"/>
      <c r="Q19" s="97"/>
      <c r="R19" s="97"/>
      <c r="S19" s="103"/>
      <c r="T19" s="97"/>
      <c r="U19" s="103"/>
      <c r="V19" s="97"/>
      <c r="W19" s="97"/>
    </row>
    <row r="20" spans="1:23" ht="20.25" customHeight="1">
      <c r="A20" s="97"/>
      <c r="B20" s="95" t="s">
        <v>706</v>
      </c>
      <c r="C20" s="97"/>
      <c r="D20" s="97"/>
      <c r="E20" s="97"/>
      <c r="F20" s="97"/>
      <c r="G20" s="97"/>
      <c r="H20" s="97"/>
      <c r="I20" s="97"/>
      <c r="J20" s="97"/>
      <c r="K20" s="103"/>
      <c r="L20" s="97"/>
      <c r="M20" s="464"/>
      <c r="N20" s="464"/>
      <c r="O20" s="97" t="s">
        <v>707</v>
      </c>
      <c r="P20" s="97"/>
      <c r="Q20" s="97"/>
      <c r="R20" s="97"/>
      <c r="S20" s="103"/>
      <c r="T20" s="97"/>
      <c r="U20" s="103"/>
      <c r="V20" s="97"/>
      <c r="W20" s="97"/>
    </row>
    <row r="21" spans="1:23" ht="9.9499999999999993" customHeight="1">
      <c r="A21" s="97"/>
      <c r="B21" s="97"/>
      <c r="C21" s="97"/>
      <c r="D21" s="97"/>
      <c r="E21" s="97"/>
      <c r="F21" s="97"/>
      <c r="G21" s="97"/>
      <c r="H21" s="97"/>
      <c r="I21" s="97"/>
      <c r="J21" s="97"/>
      <c r="K21" s="287"/>
      <c r="L21" s="97"/>
      <c r="M21" s="103"/>
      <c r="N21" s="103"/>
      <c r="O21" s="97"/>
      <c r="P21" s="97"/>
      <c r="Q21" s="97"/>
      <c r="R21" s="97"/>
      <c r="S21" s="103"/>
      <c r="T21" s="97"/>
      <c r="U21" s="103"/>
      <c r="V21" s="97"/>
      <c r="W21" s="97"/>
    </row>
    <row r="22" spans="1:23" ht="20.25" customHeight="1">
      <c r="A22" s="97"/>
      <c r="B22" s="95" t="s">
        <v>708</v>
      </c>
      <c r="C22" s="97"/>
      <c r="D22" s="97"/>
      <c r="E22" s="97"/>
      <c r="F22" s="97"/>
      <c r="G22" s="97"/>
      <c r="H22" s="97"/>
      <c r="I22" s="464"/>
      <c r="J22" s="464"/>
      <c r="K22" s="97" t="s">
        <v>709</v>
      </c>
      <c r="L22" s="97"/>
      <c r="M22" s="103"/>
      <c r="N22" s="103"/>
      <c r="O22" s="97"/>
      <c r="P22" s="97"/>
      <c r="Q22" s="97"/>
      <c r="R22" s="97"/>
      <c r="S22" s="103"/>
      <c r="T22" s="97"/>
      <c r="U22" s="103"/>
      <c r="V22" s="97"/>
      <c r="W22" s="97"/>
    </row>
    <row r="23" spans="1:23" ht="20.25" customHeight="1">
      <c r="A23" s="97"/>
      <c r="B23" s="97"/>
      <c r="C23" s="286" t="s">
        <v>710</v>
      </c>
      <c r="D23" s="97"/>
      <c r="E23" s="97"/>
      <c r="F23" s="97"/>
      <c r="G23" s="97"/>
      <c r="H23" s="97"/>
      <c r="I23" s="97"/>
      <c r="J23" s="97"/>
      <c r="K23" s="103"/>
      <c r="L23" s="97"/>
      <c r="M23" s="103"/>
      <c r="N23" s="103"/>
      <c r="O23" s="97"/>
      <c r="P23" s="97"/>
      <c r="Q23" s="97"/>
      <c r="R23" s="97"/>
      <c r="S23" s="103"/>
      <c r="T23" s="97"/>
      <c r="U23" s="103"/>
      <c r="V23" s="97"/>
      <c r="W23" s="97"/>
    </row>
    <row r="24" spans="1:23" ht="9.9499999999999993" customHeight="1">
      <c r="A24" s="97"/>
      <c r="B24" s="97"/>
      <c r="C24" s="97"/>
      <c r="D24" s="97"/>
      <c r="E24" s="97"/>
      <c r="F24" s="97"/>
      <c r="G24" s="97"/>
      <c r="H24" s="97"/>
      <c r="I24" s="97"/>
      <c r="J24" s="97"/>
      <c r="K24" s="103"/>
      <c r="L24" s="97"/>
      <c r="M24" s="103"/>
      <c r="N24" s="103"/>
      <c r="O24" s="97"/>
      <c r="P24" s="97"/>
      <c r="Q24" s="97"/>
      <c r="R24" s="97"/>
      <c r="S24" s="103"/>
      <c r="T24" s="97"/>
      <c r="U24" s="103"/>
      <c r="V24" s="97"/>
      <c r="W24" s="97"/>
    </row>
    <row r="25" spans="1:23" ht="20.25" customHeight="1">
      <c r="A25" s="97"/>
      <c r="B25" s="97"/>
      <c r="C25" s="95" t="s">
        <v>711</v>
      </c>
      <c r="D25" s="97"/>
      <c r="E25" s="95" t="s">
        <v>712</v>
      </c>
      <c r="F25" s="97"/>
      <c r="G25" s="97"/>
      <c r="H25" s="97"/>
      <c r="I25" s="97"/>
      <c r="J25" s="97"/>
      <c r="K25" s="103"/>
      <c r="L25" s="97"/>
      <c r="M25" s="288"/>
      <c r="N25" s="288"/>
      <c r="O25" s="457">
        <f>IF(I22&gt;=7,1,IF(AND(I22&gt;=4,I22&lt;=6),0.75,IF(AND(I22&gt;=2,I22&lt;=3),0.5,0)))</f>
        <v>0</v>
      </c>
      <c r="P25" s="458"/>
      <c r="Q25" s="97"/>
      <c r="R25" s="97"/>
      <c r="S25" s="103"/>
      <c r="T25" s="97"/>
      <c r="U25" s="103"/>
      <c r="V25" s="97"/>
      <c r="W25" s="97"/>
    </row>
    <row r="26" spans="1:23" ht="9.9499999999999993" customHeight="1">
      <c r="A26" s="97"/>
      <c r="B26" s="97"/>
      <c r="C26" s="97"/>
      <c r="D26" s="97"/>
      <c r="E26" s="97"/>
      <c r="F26" s="97"/>
      <c r="G26" s="97"/>
      <c r="H26" s="97"/>
      <c r="I26" s="97"/>
      <c r="J26" s="97"/>
      <c r="K26" s="103"/>
      <c r="L26" s="97"/>
      <c r="M26" s="103"/>
      <c r="N26" s="103"/>
      <c r="O26" s="97"/>
      <c r="P26" s="97"/>
      <c r="Q26" s="97"/>
      <c r="R26" s="97"/>
      <c r="S26" s="103"/>
      <c r="T26" s="97"/>
      <c r="U26" s="103"/>
      <c r="V26" s="97"/>
      <c r="W26" s="97"/>
    </row>
    <row r="27" spans="1:23" ht="39.950000000000003" customHeight="1">
      <c r="A27" s="97"/>
      <c r="B27" s="97"/>
      <c r="C27" s="459" t="s">
        <v>713</v>
      </c>
      <c r="D27" s="460"/>
      <c r="E27" s="460"/>
      <c r="F27" s="460"/>
      <c r="G27" s="460"/>
      <c r="H27" s="460"/>
      <c r="I27" s="461"/>
      <c r="J27" s="322" t="s">
        <v>714</v>
      </c>
      <c r="K27" s="322"/>
      <c r="L27" s="97"/>
      <c r="M27" s="103"/>
      <c r="N27" s="103"/>
      <c r="O27" s="97"/>
      <c r="P27" s="97"/>
      <c r="Q27" s="97"/>
      <c r="R27" s="97"/>
      <c r="S27" s="103"/>
      <c r="T27" s="97"/>
      <c r="U27" s="103"/>
      <c r="V27" s="97"/>
      <c r="W27" s="97"/>
    </row>
    <row r="28" spans="1:23" ht="21.95" customHeight="1">
      <c r="A28" s="97"/>
      <c r="B28" s="97"/>
      <c r="C28" s="319" t="s">
        <v>715</v>
      </c>
      <c r="D28" s="320"/>
      <c r="E28" s="320"/>
      <c r="F28" s="320"/>
      <c r="G28" s="320"/>
      <c r="H28" s="320"/>
      <c r="I28" s="321"/>
      <c r="J28" s="457">
        <v>1</v>
      </c>
      <c r="K28" s="458"/>
      <c r="L28" s="97"/>
      <c r="M28" s="103"/>
      <c r="N28" s="103"/>
      <c r="O28" s="97"/>
      <c r="P28" s="97"/>
      <c r="Q28" s="97"/>
      <c r="R28" s="97"/>
      <c r="S28" s="103"/>
      <c r="T28" s="97"/>
      <c r="U28" s="103"/>
      <c r="V28" s="97"/>
      <c r="W28" s="97"/>
    </row>
    <row r="29" spans="1:23" ht="21.95" customHeight="1">
      <c r="A29" s="97"/>
      <c r="B29" s="97"/>
      <c r="C29" s="319" t="s">
        <v>716</v>
      </c>
      <c r="D29" s="320"/>
      <c r="E29" s="320"/>
      <c r="F29" s="320"/>
      <c r="G29" s="320"/>
      <c r="H29" s="320"/>
      <c r="I29" s="321"/>
      <c r="J29" s="457">
        <v>0.75</v>
      </c>
      <c r="K29" s="458"/>
      <c r="L29" s="97"/>
      <c r="M29" s="103"/>
      <c r="N29" s="103"/>
      <c r="O29" s="97"/>
      <c r="P29" s="97"/>
      <c r="Q29" s="97"/>
      <c r="R29" s="97"/>
      <c r="S29" s="103"/>
      <c r="T29" s="97"/>
      <c r="U29" s="103"/>
      <c r="V29" s="97"/>
      <c r="W29" s="97"/>
    </row>
    <row r="30" spans="1:23" ht="21.95" customHeight="1">
      <c r="A30" s="97"/>
      <c r="B30" s="97"/>
      <c r="C30" s="319" t="s">
        <v>717</v>
      </c>
      <c r="D30" s="320"/>
      <c r="E30" s="320"/>
      <c r="F30" s="320"/>
      <c r="G30" s="320"/>
      <c r="H30" s="320"/>
      <c r="I30" s="321"/>
      <c r="J30" s="457">
        <v>0.5</v>
      </c>
      <c r="K30" s="458"/>
      <c r="L30" s="97"/>
      <c r="M30" s="103"/>
      <c r="N30" s="103"/>
      <c r="O30" s="97"/>
      <c r="P30" s="97"/>
      <c r="Q30" s="97"/>
      <c r="R30" s="97"/>
      <c r="S30" s="103"/>
      <c r="T30" s="97"/>
      <c r="U30" s="103"/>
      <c r="V30" s="97"/>
      <c r="W30" s="97"/>
    </row>
    <row r="31" spans="1:23" ht="20.25" customHeight="1">
      <c r="A31" s="97"/>
      <c r="B31" s="97"/>
      <c r="C31" s="97"/>
      <c r="D31" s="97"/>
      <c r="E31" s="97"/>
      <c r="F31" s="97"/>
      <c r="G31" s="97"/>
      <c r="H31" s="97"/>
      <c r="I31" s="97"/>
      <c r="J31" s="97"/>
      <c r="K31" s="103"/>
      <c r="L31" s="97"/>
      <c r="M31" s="103"/>
      <c r="N31" s="103"/>
      <c r="O31" s="97"/>
      <c r="P31" s="97"/>
      <c r="Q31" s="97"/>
      <c r="R31" s="97"/>
      <c r="S31" s="103"/>
      <c r="T31" s="97"/>
      <c r="U31" s="103"/>
      <c r="V31" s="97"/>
      <c r="W31" s="97"/>
    </row>
    <row r="32" spans="1:23" ht="20.25" customHeight="1">
      <c r="A32" s="58"/>
      <c r="B32" s="58"/>
      <c r="C32" s="58"/>
      <c r="D32" s="58"/>
      <c r="E32" s="58"/>
      <c r="F32" s="58"/>
      <c r="G32" s="58"/>
      <c r="H32" s="58"/>
      <c r="I32" s="58"/>
      <c r="J32" s="58"/>
      <c r="K32" s="289"/>
      <c r="L32" s="58"/>
      <c r="M32" s="289"/>
      <c r="N32" s="289"/>
      <c r="O32" s="58"/>
      <c r="P32" s="58"/>
      <c r="Q32" s="58"/>
      <c r="R32" s="58"/>
      <c r="S32" s="289"/>
      <c r="T32" s="58"/>
      <c r="U32" s="289"/>
      <c r="V32" s="58"/>
      <c r="W32" s="58"/>
    </row>
    <row r="33" spans="1:23" ht="20.25" customHeight="1">
      <c r="A33" s="58"/>
      <c r="B33" s="58"/>
      <c r="C33" s="58"/>
      <c r="D33" s="58"/>
      <c r="E33" s="58"/>
      <c r="F33" s="58"/>
      <c r="G33" s="58"/>
      <c r="H33" s="58"/>
      <c r="I33" s="58"/>
      <c r="J33" s="58"/>
      <c r="K33" s="289"/>
      <c r="L33" s="58"/>
      <c r="M33" s="289"/>
      <c r="N33" s="289"/>
      <c r="O33" s="58"/>
      <c r="P33" s="58"/>
      <c r="Q33" s="58"/>
      <c r="R33" s="58"/>
      <c r="S33" s="289"/>
      <c r="T33" s="58"/>
      <c r="U33" s="289"/>
      <c r="V33" s="58"/>
      <c r="W33" s="58"/>
    </row>
    <row r="34" spans="1:23" ht="20.25" customHeight="1">
      <c r="A34" s="58"/>
      <c r="B34" s="58"/>
      <c r="C34" s="58"/>
      <c r="D34" s="58"/>
      <c r="E34" s="58"/>
      <c r="F34" s="58"/>
      <c r="G34" s="58"/>
      <c r="H34" s="58"/>
      <c r="I34" s="58"/>
      <c r="J34" s="58"/>
      <c r="K34" s="289"/>
      <c r="L34" s="58"/>
      <c r="M34" s="289"/>
      <c r="N34" s="289"/>
      <c r="O34" s="58"/>
      <c r="P34" s="58"/>
      <c r="Q34" s="58"/>
      <c r="R34" s="58"/>
      <c r="S34" s="289"/>
      <c r="T34" s="58"/>
      <c r="U34" s="289"/>
      <c r="V34" s="58"/>
      <c r="W34" s="58"/>
    </row>
    <row r="35" spans="1:23" ht="20.25" customHeight="1">
      <c r="A35" s="58"/>
      <c r="B35" s="58"/>
      <c r="C35" s="58"/>
      <c r="D35" s="58"/>
      <c r="E35" s="58"/>
      <c r="F35" s="58"/>
      <c r="G35" s="58"/>
      <c r="H35" s="58"/>
      <c r="I35" s="58"/>
      <c r="J35" s="58"/>
      <c r="K35" s="289"/>
      <c r="L35" s="58"/>
      <c r="M35" s="289"/>
      <c r="N35" s="289"/>
      <c r="O35" s="58"/>
      <c r="P35" s="58"/>
      <c r="Q35" s="58"/>
      <c r="R35" s="58"/>
      <c r="S35" s="289"/>
      <c r="T35" s="58"/>
      <c r="U35" s="289"/>
      <c r="V35" s="58"/>
      <c r="W35" s="58"/>
    </row>
  </sheetData>
  <sheetProtection algorithmName="SHA-512" hashValue="qj/nwfqy3OXJcToeuoXqIhwGx5SUWDrlTQl01h14jFAcq6PvraUGD9uYxrN3LYibmz5FUvRGp9hw35FuQbiNDA==" saltValue="ZAbV27nlmsCg/5a2OBeclg==" spinCount="100000" sheet="1" selectLockedCells="1"/>
  <mergeCells count="16">
    <mergeCell ref="A2:W2"/>
    <mergeCell ref="C30:I30"/>
    <mergeCell ref="J30:K30"/>
    <mergeCell ref="O25:P25"/>
    <mergeCell ref="C27:I27"/>
    <mergeCell ref="J27:K27"/>
    <mergeCell ref="C28:I28"/>
    <mergeCell ref="J28:K28"/>
    <mergeCell ref="C29:I29"/>
    <mergeCell ref="J29:K29"/>
    <mergeCell ref="B7:W7"/>
    <mergeCell ref="B8:W8"/>
    <mergeCell ref="P15:Q15"/>
    <mergeCell ref="P16:Q16"/>
    <mergeCell ref="M20:N20"/>
    <mergeCell ref="I22:J22"/>
  </mergeCells>
  <phoneticPr fontId="4"/>
  <dataValidations count="1">
    <dataValidation type="list" allowBlank="1" showInputMessage="1" showErrorMessage="1" sqref="B10 B12">
      <formula1>"☐,☑"</formula1>
    </dataValidation>
  </dataValidations>
  <pageMargins left="0.51181102362204722" right="0.39370078740157483" top="0.94488188976377963" bottom="0.51181102362204722" header="0.31496062992125984" footer="0.31496062992125984"/>
  <pageSetup paperSize="9" scale="81" fitToHeight="0" orientation="portrait" r:id="rId1"/>
  <headerFooter alignWithMargins="0">
    <oddFooter>&amp;C&amp;14 6</oddFooter>
  </headerFooter>
  <extLst>
    <ext xmlns:x14="http://schemas.microsoft.com/office/spreadsheetml/2009/9/main" uri="{78C0D931-6437-407d-A8EE-F0AAD7539E65}">
      <x14:conditionalFormattings>
        <x14:conditionalFormatting xmlns:xm="http://schemas.microsoft.com/office/excel/2006/main">
          <x14:cfRule type="expression" priority="1" id="{731B4AFB-36F2-4082-A61D-CA6B6194208E}">
            <xm:f>AND('\\kodpc053\給付係共有Ｆ\02_給付係員用\05_幼稚園（従来制度）\幼稚園共有（従来制度）\令和6年度_幼稚園補助金\令和6年度　預かり\02_R6交付対象申請案内\R6_預かり保育\[02_R6_交付対象申請書・実施計画書（ロックなし）.xlsx]交付対象申請書'!#REF!="保育所型認定こども園",$B$12="☑")</xm:f>
            <x14:dxf>
              <fill>
                <patternFill>
                  <bgColor rgb="FFFF0000"/>
                </patternFill>
              </fill>
            </x14:dxf>
          </x14:cfRule>
          <x14:cfRule type="expression" priority="2" id="{3D1585FF-F781-4A94-86CF-7A5B96AD6286}">
            <xm:f>AND('\\kodpc053\給付係共有Ｆ\02_給付係員用\05_幼稚園（従来制度）\幼稚園共有（従来制度）\令和6年度_幼稚園補助金\令和6年度　預かり\02_R6交付対象申請案内\R6_預かり保育\[02_R6_交付対象申請書・実施計画書（ロックなし）.xlsx]交付対象申請書'!#REF!="幼稚園型認定こども園",$B$12="☑")</xm:f>
            <x14:dxf>
              <fill>
                <patternFill>
                  <bgColor rgb="FFFF0000"/>
                </patternFill>
              </fill>
            </x14:dxf>
          </x14:cfRule>
          <x14:cfRule type="expression" priority="3" id="{E079DB96-1B78-4AD2-9390-CDA0C36C1347}">
            <xm:f>AND('\\kodpc053\給付係共有Ｆ\02_給付係員用\05_幼稚園（従来制度）\幼稚園共有（従来制度）\令和6年度_幼稚園補助金\令和6年度　預かり\02_R6交付対象申請案内\R6_預かり保育\[02_R6_交付対象申請書・実施計画書（ロックなし）.xlsx]交付対象申請書'!#REF!="幼保連携型認定こども園",$B$12="☑")</xm:f>
            <x14:dxf>
              <fill>
                <patternFill>
                  <bgColor rgb="FFFF0000"/>
                </patternFill>
              </fill>
            </x14:dxf>
          </x14:cfRule>
          <xm:sqref>B12</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78"/>
  <sheetViews>
    <sheetView zoomScaleNormal="100" workbookViewId="0">
      <selection activeCell="D149" sqref="D149"/>
    </sheetView>
  </sheetViews>
  <sheetFormatPr defaultRowHeight="18.75"/>
  <cols>
    <col min="1" max="1" width="8.375" style="239" bestFit="1" customWidth="1"/>
    <col min="2" max="2" width="16.125" style="238" customWidth="1"/>
    <col min="3" max="3" width="33.375" style="238" customWidth="1"/>
    <col min="4" max="4" width="37.125" style="238" customWidth="1"/>
    <col min="5" max="5" width="37.75" style="238" customWidth="1"/>
    <col min="6" max="6" width="7.375" style="238" bestFit="1" customWidth="1"/>
    <col min="7" max="16384" width="9" style="238"/>
  </cols>
  <sheetData>
    <row r="1" spans="1:6" ht="21.75" customHeight="1">
      <c r="A1" s="37" t="s">
        <v>135</v>
      </c>
      <c r="B1" s="38" t="s">
        <v>136</v>
      </c>
      <c r="C1" s="39" t="s">
        <v>137</v>
      </c>
      <c r="D1" s="38" t="s">
        <v>138</v>
      </c>
      <c r="E1" s="39" t="s">
        <v>139</v>
      </c>
      <c r="F1" s="40" t="s">
        <v>140</v>
      </c>
    </row>
    <row r="2" spans="1:6">
      <c r="A2" s="41">
        <v>11117</v>
      </c>
      <c r="B2" s="42" t="s">
        <v>685</v>
      </c>
      <c r="C2" s="43" t="s">
        <v>435</v>
      </c>
      <c r="D2" s="44" t="s">
        <v>141</v>
      </c>
      <c r="E2" s="45" t="s">
        <v>508</v>
      </c>
      <c r="F2" s="56">
        <v>60</v>
      </c>
    </row>
    <row r="3" spans="1:6">
      <c r="A3" s="41">
        <v>11122</v>
      </c>
      <c r="B3" s="42" t="s">
        <v>685</v>
      </c>
      <c r="C3" s="43" t="s">
        <v>436</v>
      </c>
      <c r="D3" s="44" t="s">
        <v>142</v>
      </c>
      <c r="E3" s="45" t="s">
        <v>509</v>
      </c>
      <c r="F3" s="56">
        <v>45</v>
      </c>
    </row>
    <row r="4" spans="1:6">
      <c r="A4" s="41">
        <v>11135</v>
      </c>
      <c r="B4" s="42" t="s">
        <v>685</v>
      </c>
      <c r="C4" s="43" t="s">
        <v>437</v>
      </c>
      <c r="D4" s="44" t="s">
        <v>493</v>
      </c>
      <c r="E4" s="45" t="s">
        <v>510</v>
      </c>
      <c r="F4" s="56">
        <v>150</v>
      </c>
    </row>
    <row r="5" spans="1:6">
      <c r="A5" s="41">
        <v>11136</v>
      </c>
      <c r="B5" s="42" t="s">
        <v>685</v>
      </c>
      <c r="C5" s="43" t="s">
        <v>438</v>
      </c>
      <c r="D5" s="44" t="s">
        <v>494</v>
      </c>
      <c r="E5" s="45" t="s">
        <v>510</v>
      </c>
      <c r="F5" s="56">
        <v>90</v>
      </c>
    </row>
    <row r="6" spans="1:6">
      <c r="A6" s="41">
        <v>11137</v>
      </c>
      <c r="B6" s="42" t="s">
        <v>685</v>
      </c>
      <c r="C6" s="43" t="s">
        <v>439</v>
      </c>
      <c r="D6" s="44" t="s">
        <v>156</v>
      </c>
      <c r="E6" s="45" t="s">
        <v>511</v>
      </c>
      <c r="F6" s="56">
        <v>300</v>
      </c>
    </row>
    <row r="7" spans="1:6">
      <c r="A7" s="41">
        <v>11138</v>
      </c>
      <c r="B7" s="42" t="s">
        <v>685</v>
      </c>
      <c r="C7" s="43" t="s">
        <v>440</v>
      </c>
      <c r="D7" s="44" t="s">
        <v>495</v>
      </c>
      <c r="E7" s="45" t="s">
        <v>512</v>
      </c>
      <c r="F7" s="56">
        <v>120</v>
      </c>
    </row>
    <row r="8" spans="1:6">
      <c r="A8" s="41">
        <v>11139</v>
      </c>
      <c r="B8" s="42" t="s">
        <v>685</v>
      </c>
      <c r="C8" s="43" t="s">
        <v>441</v>
      </c>
      <c r="D8" s="44" t="s">
        <v>154</v>
      </c>
      <c r="E8" s="45" t="s">
        <v>513</v>
      </c>
      <c r="F8" s="56">
        <v>120</v>
      </c>
    </row>
    <row r="9" spans="1:6">
      <c r="A9" s="41">
        <v>11140</v>
      </c>
      <c r="B9" s="42" t="s">
        <v>685</v>
      </c>
      <c r="C9" s="43" t="s">
        <v>442</v>
      </c>
      <c r="D9" s="44" t="s">
        <v>496</v>
      </c>
      <c r="E9" s="45" t="s">
        <v>514</v>
      </c>
      <c r="F9" s="56">
        <v>80</v>
      </c>
    </row>
    <row r="10" spans="1:6">
      <c r="A10" s="41">
        <v>11209</v>
      </c>
      <c r="B10" s="42" t="s">
        <v>685</v>
      </c>
      <c r="C10" s="43" t="s">
        <v>443</v>
      </c>
      <c r="D10" s="44" t="s">
        <v>143</v>
      </c>
      <c r="E10" s="45" t="s">
        <v>515</v>
      </c>
      <c r="F10" s="46">
        <v>45</v>
      </c>
    </row>
    <row r="11" spans="1:6">
      <c r="A11" s="41">
        <v>11222</v>
      </c>
      <c r="B11" s="42" t="s">
        <v>685</v>
      </c>
      <c r="C11" s="43" t="s">
        <v>444</v>
      </c>
      <c r="D11" s="44" t="s">
        <v>144</v>
      </c>
      <c r="E11" s="45" t="s">
        <v>516</v>
      </c>
      <c r="F11" s="46">
        <v>25</v>
      </c>
    </row>
    <row r="12" spans="1:6">
      <c r="A12" s="41">
        <v>11225</v>
      </c>
      <c r="B12" s="42" t="s">
        <v>685</v>
      </c>
      <c r="C12" s="43" t="s">
        <v>445</v>
      </c>
      <c r="D12" s="44" t="s">
        <v>497</v>
      </c>
      <c r="E12" s="45" t="s">
        <v>517</v>
      </c>
      <c r="F12" s="46">
        <v>25</v>
      </c>
    </row>
    <row r="13" spans="1:6">
      <c r="A13" s="41">
        <v>11226</v>
      </c>
      <c r="B13" s="42" t="s">
        <v>685</v>
      </c>
      <c r="C13" s="43" t="s">
        <v>446</v>
      </c>
      <c r="D13" s="44" t="s">
        <v>498</v>
      </c>
      <c r="E13" s="45" t="s">
        <v>518</v>
      </c>
      <c r="F13" s="46">
        <v>150</v>
      </c>
    </row>
    <row r="14" spans="1:6">
      <c r="A14" s="41">
        <v>11227</v>
      </c>
      <c r="B14" s="42" t="s">
        <v>685</v>
      </c>
      <c r="C14" s="43" t="s">
        <v>447</v>
      </c>
      <c r="D14" s="44" t="s">
        <v>499</v>
      </c>
      <c r="E14" s="45" t="s">
        <v>519</v>
      </c>
      <c r="F14" s="46">
        <v>35</v>
      </c>
    </row>
    <row r="15" spans="1:6">
      <c r="A15" s="41">
        <v>11228</v>
      </c>
      <c r="B15" s="42" t="s">
        <v>685</v>
      </c>
      <c r="C15" s="43" t="s">
        <v>448</v>
      </c>
      <c r="D15" s="44" t="s">
        <v>500</v>
      </c>
      <c r="E15" s="45" t="s">
        <v>520</v>
      </c>
      <c r="F15" s="56">
        <v>190</v>
      </c>
    </row>
    <row r="16" spans="1:6">
      <c r="A16" s="41">
        <v>11229</v>
      </c>
      <c r="B16" s="42" t="s">
        <v>685</v>
      </c>
      <c r="C16" s="43" t="s">
        <v>449</v>
      </c>
      <c r="D16" s="44" t="s">
        <v>501</v>
      </c>
      <c r="E16" s="45" t="s">
        <v>521</v>
      </c>
      <c r="F16" s="46">
        <v>135</v>
      </c>
    </row>
    <row r="17" spans="1:6">
      <c r="A17" s="41">
        <v>11301</v>
      </c>
      <c r="B17" s="42" t="s">
        <v>685</v>
      </c>
      <c r="C17" s="43" t="s">
        <v>450</v>
      </c>
      <c r="D17" s="44" t="s">
        <v>502</v>
      </c>
      <c r="E17" s="45"/>
      <c r="F17" s="46">
        <v>120</v>
      </c>
    </row>
    <row r="18" spans="1:6">
      <c r="A18" s="41">
        <v>11311</v>
      </c>
      <c r="B18" s="42" t="s">
        <v>685</v>
      </c>
      <c r="C18" s="43" t="s">
        <v>451</v>
      </c>
      <c r="D18" s="44" t="s">
        <v>503</v>
      </c>
      <c r="E18" s="45"/>
      <c r="F18" s="46">
        <v>180</v>
      </c>
    </row>
    <row r="19" spans="1:6">
      <c r="A19" s="41">
        <v>11316</v>
      </c>
      <c r="B19" s="42" t="s">
        <v>685</v>
      </c>
      <c r="C19" s="43" t="s">
        <v>452</v>
      </c>
      <c r="D19" s="44" t="s">
        <v>504</v>
      </c>
      <c r="E19" s="45" t="s">
        <v>522</v>
      </c>
      <c r="F19" s="46">
        <v>105</v>
      </c>
    </row>
    <row r="20" spans="1:6">
      <c r="A20" s="41">
        <v>11318</v>
      </c>
      <c r="B20" s="42" t="s">
        <v>685</v>
      </c>
      <c r="C20" s="43" t="s">
        <v>453</v>
      </c>
      <c r="D20" s="44" t="s">
        <v>505</v>
      </c>
      <c r="E20" s="45" t="s">
        <v>523</v>
      </c>
      <c r="F20" s="46">
        <v>60</v>
      </c>
    </row>
    <row r="21" spans="1:6">
      <c r="A21" s="41">
        <v>11319</v>
      </c>
      <c r="B21" s="42" t="s">
        <v>685</v>
      </c>
      <c r="C21" s="43" t="s">
        <v>454</v>
      </c>
      <c r="D21" s="44" t="s">
        <v>506</v>
      </c>
      <c r="E21" s="45" t="s">
        <v>524</v>
      </c>
      <c r="F21" s="46">
        <v>70</v>
      </c>
    </row>
    <row r="22" spans="1:6">
      <c r="A22" s="41">
        <v>11320</v>
      </c>
      <c r="B22" s="42" t="s">
        <v>685</v>
      </c>
      <c r="C22" s="43" t="s">
        <v>455</v>
      </c>
      <c r="D22" s="44" t="s">
        <v>507</v>
      </c>
      <c r="E22" s="45" t="s">
        <v>525</v>
      </c>
      <c r="F22" s="46">
        <v>80</v>
      </c>
    </row>
    <row r="23" spans="1:6">
      <c r="A23" s="41">
        <v>11406</v>
      </c>
      <c r="B23" s="42" t="s">
        <v>685</v>
      </c>
      <c r="C23" s="43" t="s">
        <v>456</v>
      </c>
      <c r="D23" s="44" t="s">
        <v>530</v>
      </c>
      <c r="E23" s="45" t="s">
        <v>526</v>
      </c>
      <c r="F23" s="46">
        <v>60</v>
      </c>
    </row>
    <row r="24" spans="1:6">
      <c r="A24" s="41">
        <v>11408</v>
      </c>
      <c r="B24" s="42" t="s">
        <v>685</v>
      </c>
      <c r="C24" s="43" t="s">
        <v>457</v>
      </c>
      <c r="D24" s="44" t="s">
        <v>531</v>
      </c>
      <c r="E24" s="45"/>
      <c r="F24" s="46">
        <v>40</v>
      </c>
    </row>
    <row r="25" spans="1:6">
      <c r="A25" s="41">
        <v>11412</v>
      </c>
      <c r="B25" s="42" t="s">
        <v>685</v>
      </c>
      <c r="C25" s="43" t="s">
        <v>458</v>
      </c>
      <c r="D25" s="44" t="s">
        <v>532</v>
      </c>
      <c r="E25" s="45" t="s">
        <v>527</v>
      </c>
      <c r="F25" s="46">
        <v>80</v>
      </c>
    </row>
    <row r="26" spans="1:6">
      <c r="A26" s="41">
        <v>11424</v>
      </c>
      <c r="B26" s="42" t="s">
        <v>685</v>
      </c>
      <c r="C26" s="43" t="s">
        <v>459</v>
      </c>
      <c r="D26" s="44" t="s">
        <v>145</v>
      </c>
      <c r="E26" s="45" t="s">
        <v>522</v>
      </c>
      <c r="F26" s="46">
        <v>120</v>
      </c>
    </row>
    <row r="27" spans="1:6">
      <c r="A27" s="41">
        <v>11425</v>
      </c>
      <c r="B27" s="42" t="s">
        <v>685</v>
      </c>
      <c r="C27" s="43" t="s">
        <v>460</v>
      </c>
      <c r="D27" s="44" t="s">
        <v>533</v>
      </c>
      <c r="E27" s="45" t="s">
        <v>528</v>
      </c>
      <c r="F27" s="46">
        <v>60</v>
      </c>
    </row>
    <row r="28" spans="1:6">
      <c r="A28" s="41">
        <v>11426</v>
      </c>
      <c r="B28" s="42" t="s">
        <v>685</v>
      </c>
      <c r="C28" s="43" t="s">
        <v>461</v>
      </c>
      <c r="D28" s="44" t="s">
        <v>534</v>
      </c>
      <c r="E28" s="45" t="s">
        <v>514</v>
      </c>
      <c r="F28" s="46">
        <v>90</v>
      </c>
    </row>
    <row r="29" spans="1:6">
      <c r="A29" s="41">
        <v>11526</v>
      </c>
      <c r="B29" s="42" t="s">
        <v>685</v>
      </c>
      <c r="C29" s="43" t="s">
        <v>462</v>
      </c>
      <c r="D29" s="44" t="s">
        <v>535</v>
      </c>
      <c r="E29" s="45" t="s">
        <v>510</v>
      </c>
      <c r="F29" s="46">
        <v>75</v>
      </c>
    </row>
    <row r="30" spans="1:6">
      <c r="A30" s="41">
        <v>11527</v>
      </c>
      <c r="B30" s="42" t="s">
        <v>685</v>
      </c>
      <c r="C30" s="43" t="s">
        <v>463</v>
      </c>
      <c r="D30" s="44" t="s">
        <v>536</v>
      </c>
      <c r="E30" s="45" t="s">
        <v>510</v>
      </c>
      <c r="F30" s="46">
        <v>75</v>
      </c>
    </row>
    <row r="31" spans="1:6">
      <c r="A31" s="41">
        <v>11662</v>
      </c>
      <c r="B31" s="42" t="s">
        <v>685</v>
      </c>
      <c r="C31" s="43" t="s">
        <v>464</v>
      </c>
      <c r="D31" s="44" t="s">
        <v>537</v>
      </c>
      <c r="E31" s="45" t="s">
        <v>529</v>
      </c>
      <c r="F31" s="56">
        <v>80</v>
      </c>
    </row>
    <row r="32" spans="1:6">
      <c r="A32" s="52">
        <v>71101</v>
      </c>
      <c r="B32" s="53" t="s">
        <v>358</v>
      </c>
      <c r="C32" s="259" t="s">
        <v>465</v>
      </c>
      <c r="D32" s="55" t="s">
        <v>615</v>
      </c>
      <c r="E32" s="54" t="s">
        <v>601</v>
      </c>
      <c r="F32" s="56">
        <v>180</v>
      </c>
    </row>
    <row r="33" spans="1:6">
      <c r="A33" s="41">
        <v>71102</v>
      </c>
      <c r="B33" s="42" t="s">
        <v>358</v>
      </c>
      <c r="C33" s="43" t="s">
        <v>466</v>
      </c>
      <c r="D33" s="44" t="s">
        <v>616</v>
      </c>
      <c r="E33" s="45" t="s">
        <v>602</v>
      </c>
      <c r="F33" s="56">
        <v>270</v>
      </c>
    </row>
    <row r="34" spans="1:6">
      <c r="A34" s="274">
        <v>71103</v>
      </c>
      <c r="B34" s="42" t="s">
        <v>358</v>
      </c>
      <c r="C34" s="45" t="s">
        <v>361</v>
      </c>
      <c r="D34" s="44" t="s">
        <v>617</v>
      </c>
      <c r="E34" s="45" t="s">
        <v>596</v>
      </c>
      <c r="F34" s="46">
        <v>135</v>
      </c>
    </row>
    <row r="35" spans="1:6">
      <c r="A35" s="274">
        <v>71104</v>
      </c>
      <c r="B35" s="42" t="s">
        <v>358</v>
      </c>
      <c r="C35" s="45" t="s">
        <v>362</v>
      </c>
      <c r="D35" s="44" t="s">
        <v>618</v>
      </c>
      <c r="E35" s="45" t="s">
        <v>603</v>
      </c>
      <c r="F35" s="46">
        <v>120</v>
      </c>
    </row>
    <row r="36" spans="1:6">
      <c r="A36" s="274">
        <v>71105</v>
      </c>
      <c r="B36" s="42" t="s">
        <v>358</v>
      </c>
      <c r="C36" s="45" t="s">
        <v>363</v>
      </c>
      <c r="D36" s="44" t="s">
        <v>619</v>
      </c>
      <c r="E36" s="45" t="s">
        <v>574</v>
      </c>
      <c r="F36" s="46">
        <v>93</v>
      </c>
    </row>
    <row r="37" spans="1:6">
      <c r="A37" s="274">
        <v>71107</v>
      </c>
      <c r="B37" s="42" t="s">
        <v>358</v>
      </c>
      <c r="C37" s="45" t="s">
        <v>364</v>
      </c>
      <c r="D37" s="44" t="s">
        <v>620</v>
      </c>
      <c r="E37" s="45" t="s">
        <v>588</v>
      </c>
      <c r="F37" s="46">
        <v>142</v>
      </c>
    </row>
    <row r="38" spans="1:6">
      <c r="A38" s="274">
        <v>71108</v>
      </c>
      <c r="B38" s="42" t="s">
        <v>358</v>
      </c>
      <c r="C38" s="45" t="s">
        <v>365</v>
      </c>
      <c r="D38" s="44" t="s">
        <v>621</v>
      </c>
      <c r="E38" s="45" t="s">
        <v>604</v>
      </c>
      <c r="F38" s="46">
        <v>120</v>
      </c>
    </row>
    <row r="39" spans="1:6">
      <c r="A39" s="274">
        <v>71109</v>
      </c>
      <c r="B39" s="42" t="s">
        <v>358</v>
      </c>
      <c r="C39" s="45" t="s">
        <v>191</v>
      </c>
      <c r="D39" s="44" t="s">
        <v>622</v>
      </c>
      <c r="E39" s="45" t="s">
        <v>605</v>
      </c>
      <c r="F39" s="46">
        <v>63</v>
      </c>
    </row>
    <row r="40" spans="1:6">
      <c r="A40" s="274">
        <v>71111</v>
      </c>
      <c r="B40" s="42" t="s">
        <v>358</v>
      </c>
      <c r="C40" s="45" t="s">
        <v>284</v>
      </c>
      <c r="D40" s="44" t="s">
        <v>623</v>
      </c>
      <c r="E40" s="45" t="s">
        <v>606</v>
      </c>
      <c r="F40" s="46">
        <v>73</v>
      </c>
    </row>
    <row r="41" spans="1:6">
      <c r="A41" s="274">
        <v>71201</v>
      </c>
      <c r="B41" s="42" t="s">
        <v>358</v>
      </c>
      <c r="C41" s="45" t="s">
        <v>366</v>
      </c>
      <c r="D41" s="44" t="s">
        <v>624</v>
      </c>
      <c r="E41" s="45" t="s">
        <v>607</v>
      </c>
      <c r="F41" s="46">
        <v>87</v>
      </c>
    </row>
    <row r="42" spans="1:6">
      <c r="A42" s="274">
        <v>71202</v>
      </c>
      <c r="B42" s="42" t="s">
        <v>358</v>
      </c>
      <c r="C42" s="45" t="s">
        <v>367</v>
      </c>
      <c r="D42" s="44" t="s">
        <v>315</v>
      </c>
      <c r="E42" s="45" t="s">
        <v>564</v>
      </c>
      <c r="F42" s="46">
        <v>100</v>
      </c>
    </row>
    <row r="43" spans="1:6">
      <c r="A43" s="274">
        <v>71203</v>
      </c>
      <c r="B43" s="42" t="s">
        <v>358</v>
      </c>
      <c r="C43" s="45" t="s">
        <v>368</v>
      </c>
      <c r="D43" s="44" t="s">
        <v>315</v>
      </c>
      <c r="E43" s="45" t="s">
        <v>564</v>
      </c>
      <c r="F43" s="46">
        <v>123</v>
      </c>
    </row>
    <row r="44" spans="1:6">
      <c r="A44" s="274">
        <v>71204</v>
      </c>
      <c r="B44" s="42" t="s">
        <v>358</v>
      </c>
      <c r="C44" s="45" t="s">
        <v>369</v>
      </c>
      <c r="D44" s="44" t="s">
        <v>315</v>
      </c>
      <c r="E44" s="45" t="s">
        <v>564</v>
      </c>
      <c r="F44" s="46">
        <v>63</v>
      </c>
    </row>
    <row r="45" spans="1:6">
      <c r="A45" s="274">
        <v>71205</v>
      </c>
      <c r="B45" s="42" t="s">
        <v>358</v>
      </c>
      <c r="C45" s="45" t="s">
        <v>370</v>
      </c>
      <c r="D45" s="44" t="s">
        <v>625</v>
      </c>
      <c r="E45" s="45" t="s">
        <v>608</v>
      </c>
      <c r="F45" s="46">
        <v>88</v>
      </c>
    </row>
    <row r="46" spans="1:6">
      <c r="A46" s="274">
        <v>71206</v>
      </c>
      <c r="B46" s="42" t="s">
        <v>358</v>
      </c>
      <c r="C46" s="45" t="s">
        <v>371</v>
      </c>
      <c r="D46" s="44" t="s">
        <v>626</v>
      </c>
      <c r="E46" s="45" t="s">
        <v>609</v>
      </c>
      <c r="F46" s="46">
        <v>70</v>
      </c>
    </row>
    <row r="47" spans="1:6">
      <c r="A47" s="274">
        <v>71207</v>
      </c>
      <c r="B47" s="42" t="s">
        <v>358</v>
      </c>
      <c r="C47" s="45" t="s">
        <v>372</v>
      </c>
      <c r="D47" s="44" t="s">
        <v>627</v>
      </c>
      <c r="E47" s="45" t="s">
        <v>610</v>
      </c>
      <c r="F47" s="46">
        <v>234</v>
      </c>
    </row>
    <row r="48" spans="1:6">
      <c r="A48" s="274">
        <v>71208</v>
      </c>
      <c r="B48" s="42" t="s">
        <v>358</v>
      </c>
      <c r="C48" s="45" t="s">
        <v>373</v>
      </c>
      <c r="D48" s="44" t="s">
        <v>628</v>
      </c>
      <c r="E48" s="45" t="s">
        <v>583</v>
      </c>
      <c r="F48" s="46">
        <v>210</v>
      </c>
    </row>
    <row r="49" spans="1:6">
      <c r="A49" s="274">
        <v>71210</v>
      </c>
      <c r="B49" s="42" t="s">
        <v>358</v>
      </c>
      <c r="C49" s="45" t="s">
        <v>193</v>
      </c>
      <c r="D49" s="44" t="s">
        <v>629</v>
      </c>
      <c r="E49" s="45" t="s">
        <v>611</v>
      </c>
      <c r="F49" s="46">
        <v>135</v>
      </c>
    </row>
    <row r="50" spans="1:6">
      <c r="A50" s="274">
        <v>71211</v>
      </c>
      <c r="B50" s="42" t="s">
        <v>358</v>
      </c>
      <c r="C50" s="45" t="s">
        <v>285</v>
      </c>
      <c r="D50" s="44" t="s">
        <v>630</v>
      </c>
      <c r="E50" s="45" t="s">
        <v>590</v>
      </c>
      <c r="F50" s="46">
        <v>61</v>
      </c>
    </row>
    <row r="51" spans="1:6">
      <c r="A51" s="274">
        <v>71301</v>
      </c>
      <c r="B51" s="42" t="s">
        <v>358</v>
      </c>
      <c r="C51" s="45" t="s">
        <v>374</v>
      </c>
      <c r="D51" s="44" t="s">
        <v>632</v>
      </c>
      <c r="E51" s="45" t="s">
        <v>612</v>
      </c>
      <c r="F51" s="46">
        <v>180</v>
      </c>
    </row>
    <row r="52" spans="1:6">
      <c r="A52" s="274">
        <v>71302</v>
      </c>
      <c r="B52" s="42" t="s">
        <v>358</v>
      </c>
      <c r="C52" s="45" t="s">
        <v>375</v>
      </c>
      <c r="D52" s="44" t="s">
        <v>315</v>
      </c>
      <c r="E52" s="45" t="s">
        <v>564</v>
      </c>
      <c r="F52" s="46">
        <v>93</v>
      </c>
    </row>
    <row r="53" spans="1:6">
      <c r="A53" s="274">
        <v>71303</v>
      </c>
      <c r="B53" s="42" t="s">
        <v>358</v>
      </c>
      <c r="C53" s="45" t="s">
        <v>376</v>
      </c>
      <c r="D53" s="44" t="s">
        <v>633</v>
      </c>
      <c r="E53" s="45" t="s">
        <v>593</v>
      </c>
      <c r="F53" s="46">
        <v>70</v>
      </c>
    </row>
    <row r="54" spans="1:6">
      <c r="A54" s="274">
        <v>71304</v>
      </c>
      <c r="B54" s="42" t="s">
        <v>358</v>
      </c>
      <c r="C54" s="45" t="s">
        <v>377</v>
      </c>
      <c r="D54" s="44" t="s">
        <v>634</v>
      </c>
      <c r="E54" s="45" t="s">
        <v>606</v>
      </c>
      <c r="F54" s="46">
        <v>120</v>
      </c>
    </row>
    <row r="55" spans="1:6">
      <c r="A55" s="274">
        <v>71305</v>
      </c>
      <c r="B55" s="42" t="s">
        <v>358</v>
      </c>
      <c r="C55" s="45" t="s">
        <v>378</v>
      </c>
      <c r="D55" s="44" t="s">
        <v>630</v>
      </c>
      <c r="E55" s="45" t="s">
        <v>590</v>
      </c>
      <c r="F55" s="46">
        <v>165</v>
      </c>
    </row>
    <row r="56" spans="1:6">
      <c r="A56" s="274">
        <v>71306</v>
      </c>
      <c r="B56" s="42" t="s">
        <v>358</v>
      </c>
      <c r="C56" s="45" t="s">
        <v>286</v>
      </c>
      <c r="D56" s="44" t="s">
        <v>630</v>
      </c>
      <c r="E56" s="45" t="s">
        <v>590</v>
      </c>
      <c r="F56" s="46">
        <v>102</v>
      </c>
    </row>
    <row r="57" spans="1:6">
      <c r="A57" s="274">
        <v>71307</v>
      </c>
      <c r="B57" s="42" t="s">
        <v>358</v>
      </c>
      <c r="C57" s="45" t="s">
        <v>287</v>
      </c>
      <c r="D57" s="44" t="s">
        <v>635</v>
      </c>
      <c r="E57" s="45" t="s">
        <v>588</v>
      </c>
      <c r="F57" s="46">
        <v>123</v>
      </c>
    </row>
    <row r="58" spans="1:6">
      <c r="A58" s="274">
        <v>71308</v>
      </c>
      <c r="B58" s="42" t="s">
        <v>358</v>
      </c>
      <c r="C58" s="45" t="s">
        <v>288</v>
      </c>
      <c r="D58" s="44" t="s">
        <v>636</v>
      </c>
      <c r="E58" s="45" t="s">
        <v>613</v>
      </c>
      <c r="F58" s="46">
        <v>102</v>
      </c>
    </row>
    <row r="59" spans="1:6">
      <c r="A59" s="274">
        <v>71401</v>
      </c>
      <c r="B59" s="42" t="s">
        <v>358</v>
      </c>
      <c r="C59" s="45" t="s">
        <v>379</v>
      </c>
      <c r="D59" s="44" t="s">
        <v>637</v>
      </c>
      <c r="E59" s="45" t="s">
        <v>614</v>
      </c>
      <c r="F59" s="46">
        <v>326</v>
      </c>
    </row>
    <row r="60" spans="1:6">
      <c r="A60" s="274">
        <v>71402</v>
      </c>
      <c r="B60" s="42" t="s">
        <v>358</v>
      </c>
      <c r="C60" s="45" t="s">
        <v>380</v>
      </c>
      <c r="D60" s="44" t="s">
        <v>638</v>
      </c>
      <c r="E60" s="45" t="s">
        <v>600</v>
      </c>
      <c r="F60" s="46">
        <v>271</v>
      </c>
    </row>
    <row r="61" spans="1:6">
      <c r="A61" s="274">
        <v>71403</v>
      </c>
      <c r="B61" s="42" t="s">
        <v>358</v>
      </c>
      <c r="C61" s="45" t="s">
        <v>381</v>
      </c>
      <c r="D61" s="44" t="s">
        <v>316</v>
      </c>
      <c r="E61" s="45" t="s">
        <v>599</v>
      </c>
      <c r="F61" s="46">
        <v>25</v>
      </c>
    </row>
    <row r="62" spans="1:6">
      <c r="A62" s="274">
        <v>71404</v>
      </c>
      <c r="B62" s="42" t="s">
        <v>358</v>
      </c>
      <c r="C62" s="45" t="s">
        <v>382</v>
      </c>
      <c r="D62" s="44" t="s">
        <v>639</v>
      </c>
      <c r="E62" s="45" t="s">
        <v>595</v>
      </c>
      <c r="F62" s="46">
        <v>100</v>
      </c>
    </row>
    <row r="63" spans="1:6">
      <c r="A63" s="274">
        <v>71405</v>
      </c>
      <c r="B63" s="42" t="s">
        <v>358</v>
      </c>
      <c r="C63" s="45" t="s">
        <v>383</v>
      </c>
      <c r="D63" s="44" t="s">
        <v>315</v>
      </c>
      <c r="E63" s="45" t="s">
        <v>564</v>
      </c>
      <c r="F63" s="46">
        <v>142</v>
      </c>
    </row>
    <row r="64" spans="1:6">
      <c r="A64" s="274">
        <v>71406</v>
      </c>
      <c r="B64" s="42" t="s">
        <v>358</v>
      </c>
      <c r="C64" s="43" t="s">
        <v>384</v>
      </c>
      <c r="D64" s="44" t="s">
        <v>641</v>
      </c>
      <c r="E64" s="45" t="s">
        <v>586</v>
      </c>
      <c r="F64" s="46">
        <v>100</v>
      </c>
    </row>
    <row r="65" spans="1:6">
      <c r="A65" s="274">
        <v>71407</v>
      </c>
      <c r="B65" s="42" t="s">
        <v>358</v>
      </c>
      <c r="C65" s="43" t="s">
        <v>385</v>
      </c>
      <c r="D65" s="44" t="s">
        <v>642</v>
      </c>
      <c r="E65" s="45" t="s">
        <v>598</v>
      </c>
      <c r="F65" s="46">
        <v>99</v>
      </c>
    </row>
    <row r="66" spans="1:6">
      <c r="A66" s="274">
        <v>71408</v>
      </c>
      <c r="B66" s="42" t="s">
        <v>358</v>
      </c>
      <c r="C66" s="43" t="s">
        <v>386</v>
      </c>
      <c r="D66" s="44" t="s">
        <v>641</v>
      </c>
      <c r="E66" s="45" t="s">
        <v>586</v>
      </c>
      <c r="F66" s="46">
        <v>129</v>
      </c>
    </row>
    <row r="67" spans="1:6">
      <c r="A67" s="274">
        <v>71409</v>
      </c>
      <c r="B67" s="42" t="s">
        <v>358</v>
      </c>
      <c r="C67" s="43" t="s">
        <v>289</v>
      </c>
      <c r="D67" s="44" t="s">
        <v>631</v>
      </c>
      <c r="E67" s="45" t="s">
        <v>597</v>
      </c>
      <c r="F67" s="46">
        <v>93</v>
      </c>
    </row>
    <row r="68" spans="1:6">
      <c r="A68" s="274">
        <v>71410</v>
      </c>
      <c r="B68" s="42" t="s">
        <v>358</v>
      </c>
      <c r="C68" s="43" t="s">
        <v>290</v>
      </c>
      <c r="D68" s="44" t="s">
        <v>631</v>
      </c>
      <c r="E68" s="45" t="s">
        <v>597</v>
      </c>
      <c r="F68" s="46">
        <v>123</v>
      </c>
    </row>
    <row r="69" spans="1:6">
      <c r="A69" s="274">
        <v>71501</v>
      </c>
      <c r="B69" s="42" t="s">
        <v>358</v>
      </c>
      <c r="C69" s="43" t="s">
        <v>387</v>
      </c>
      <c r="D69" s="44" t="s">
        <v>639</v>
      </c>
      <c r="E69" s="45" t="s">
        <v>595</v>
      </c>
      <c r="F69" s="46">
        <v>100</v>
      </c>
    </row>
    <row r="70" spans="1:6">
      <c r="A70" s="274">
        <v>71502</v>
      </c>
      <c r="B70" s="42" t="s">
        <v>358</v>
      </c>
      <c r="C70" s="43" t="s">
        <v>388</v>
      </c>
      <c r="D70" s="44" t="s">
        <v>314</v>
      </c>
      <c r="E70" s="45" t="s">
        <v>596</v>
      </c>
      <c r="F70" s="46">
        <v>126</v>
      </c>
    </row>
    <row r="71" spans="1:6">
      <c r="A71" s="274">
        <v>71503</v>
      </c>
      <c r="B71" s="42" t="s">
        <v>358</v>
      </c>
      <c r="C71" s="43" t="s">
        <v>389</v>
      </c>
      <c r="D71" s="44" t="s">
        <v>639</v>
      </c>
      <c r="E71" s="45" t="s">
        <v>595</v>
      </c>
      <c r="F71" s="46">
        <v>222</v>
      </c>
    </row>
    <row r="72" spans="1:6">
      <c r="A72" s="274">
        <v>71504</v>
      </c>
      <c r="B72" s="42" t="s">
        <v>358</v>
      </c>
      <c r="C72" s="43" t="s">
        <v>390</v>
      </c>
      <c r="D72" s="44" t="s">
        <v>315</v>
      </c>
      <c r="E72" s="45" t="s">
        <v>564</v>
      </c>
      <c r="F72" s="46">
        <v>102</v>
      </c>
    </row>
    <row r="73" spans="1:6">
      <c r="A73" s="274">
        <v>71505</v>
      </c>
      <c r="B73" s="42" t="s">
        <v>358</v>
      </c>
      <c r="C73" s="43" t="s">
        <v>391</v>
      </c>
      <c r="D73" s="44" t="s">
        <v>640</v>
      </c>
      <c r="E73" s="45" t="s">
        <v>594</v>
      </c>
      <c r="F73" s="46">
        <v>237</v>
      </c>
    </row>
    <row r="74" spans="1:6">
      <c r="A74" s="274">
        <v>71506</v>
      </c>
      <c r="B74" s="42" t="s">
        <v>358</v>
      </c>
      <c r="C74" s="43" t="s">
        <v>392</v>
      </c>
      <c r="D74" s="44" t="s">
        <v>633</v>
      </c>
      <c r="E74" s="45" t="s">
        <v>593</v>
      </c>
      <c r="F74" s="46">
        <v>97</v>
      </c>
    </row>
    <row r="75" spans="1:6">
      <c r="A75" s="274">
        <v>71507</v>
      </c>
      <c r="B75" s="42" t="s">
        <v>358</v>
      </c>
      <c r="C75" s="43" t="s">
        <v>393</v>
      </c>
      <c r="D75" s="44" t="s">
        <v>317</v>
      </c>
      <c r="E75" s="45" t="s">
        <v>592</v>
      </c>
      <c r="F75" s="46">
        <v>83</v>
      </c>
    </row>
    <row r="76" spans="1:6">
      <c r="A76" s="274">
        <v>71508</v>
      </c>
      <c r="B76" s="42" t="s">
        <v>358</v>
      </c>
      <c r="C76" s="43" t="s">
        <v>394</v>
      </c>
      <c r="D76" s="44" t="s">
        <v>317</v>
      </c>
      <c r="E76" s="45" t="s">
        <v>592</v>
      </c>
      <c r="F76" s="46">
        <v>93</v>
      </c>
    </row>
    <row r="77" spans="1:6">
      <c r="A77" s="274">
        <v>71509</v>
      </c>
      <c r="B77" s="42" t="s">
        <v>358</v>
      </c>
      <c r="C77" s="43" t="s">
        <v>194</v>
      </c>
      <c r="D77" s="44" t="s">
        <v>318</v>
      </c>
      <c r="E77" s="45" t="s">
        <v>591</v>
      </c>
      <c r="F77" s="46">
        <v>129</v>
      </c>
    </row>
    <row r="78" spans="1:6">
      <c r="A78" s="274">
        <v>71510</v>
      </c>
      <c r="B78" s="42" t="s">
        <v>358</v>
      </c>
      <c r="C78" s="43" t="s">
        <v>195</v>
      </c>
      <c r="D78" s="44" t="s">
        <v>318</v>
      </c>
      <c r="E78" s="45" t="s">
        <v>591</v>
      </c>
      <c r="F78" s="46">
        <v>93</v>
      </c>
    </row>
    <row r="79" spans="1:6">
      <c r="A79" s="274">
        <v>71512</v>
      </c>
      <c r="B79" s="42" t="s">
        <v>358</v>
      </c>
      <c r="C79" s="43" t="s">
        <v>291</v>
      </c>
      <c r="D79" s="44" t="s">
        <v>630</v>
      </c>
      <c r="E79" s="45" t="s">
        <v>590</v>
      </c>
      <c r="F79" s="46">
        <v>72</v>
      </c>
    </row>
    <row r="80" spans="1:6">
      <c r="A80" s="274">
        <v>71513</v>
      </c>
      <c r="B80" s="42" t="s">
        <v>358</v>
      </c>
      <c r="C80" s="43" t="s">
        <v>292</v>
      </c>
      <c r="D80" s="44" t="s">
        <v>630</v>
      </c>
      <c r="E80" s="45" t="s">
        <v>590</v>
      </c>
      <c r="F80" s="46">
        <v>67</v>
      </c>
    </row>
    <row r="81" spans="1:6">
      <c r="A81" s="274">
        <v>71514</v>
      </c>
      <c r="B81" s="42" t="s">
        <v>358</v>
      </c>
      <c r="C81" s="43" t="s">
        <v>293</v>
      </c>
      <c r="D81" s="44" t="s">
        <v>631</v>
      </c>
      <c r="E81" s="45" t="s">
        <v>589</v>
      </c>
      <c r="F81" s="46">
        <v>94</v>
      </c>
    </row>
    <row r="82" spans="1:6">
      <c r="A82" s="274">
        <v>71515</v>
      </c>
      <c r="B82" s="42" t="s">
        <v>358</v>
      </c>
      <c r="C82" s="43" t="s">
        <v>294</v>
      </c>
      <c r="D82" s="44" t="s">
        <v>315</v>
      </c>
      <c r="E82" s="45" t="s">
        <v>564</v>
      </c>
      <c r="F82" s="46">
        <v>93</v>
      </c>
    </row>
    <row r="83" spans="1:6">
      <c r="A83" s="274">
        <v>71614</v>
      </c>
      <c r="B83" s="42" t="s">
        <v>358</v>
      </c>
      <c r="C83" s="43" t="s">
        <v>395</v>
      </c>
      <c r="D83" s="44" t="s">
        <v>620</v>
      </c>
      <c r="E83" s="45" t="s">
        <v>588</v>
      </c>
      <c r="F83" s="46">
        <v>125</v>
      </c>
    </row>
    <row r="84" spans="1:6">
      <c r="A84" s="274">
        <v>71615</v>
      </c>
      <c r="B84" s="42" t="s">
        <v>358</v>
      </c>
      <c r="C84" s="43" t="s">
        <v>197</v>
      </c>
      <c r="D84" s="44" t="s">
        <v>643</v>
      </c>
      <c r="E84" s="45" t="s">
        <v>587</v>
      </c>
      <c r="F84" s="46">
        <v>135</v>
      </c>
    </row>
    <row r="85" spans="1:6">
      <c r="A85" s="274">
        <v>71616</v>
      </c>
      <c r="B85" s="42" t="s">
        <v>358</v>
      </c>
      <c r="C85" s="43" t="s">
        <v>198</v>
      </c>
      <c r="D85" s="44" t="s">
        <v>641</v>
      </c>
      <c r="E85" s="45" t="s">
        <v>586</v>
      </c>
      <c r="F85" s="46">
        <v>142</v>
      </c>
    </row>
    <row r="86" spans="1:6">
      <c r="A86" s="274">
        <v>72101</v>
      </c>
      <c r="B86" s="42" t="s">
        <v>396</v>
      </c>
      <c r="C86" s="43" t="s">
        <v>397</v>
      </c>
      <c r="D86" s="44" t="s">
        <v>631</v>
      </c>
      <c r="E86" s="45" t="s">
        <v>585</v>
      </c>
      <c r="F86" s="46">
        <v>100</v>
      </c>
    </row>
    <row r="87" spans="1:6">
      <c r="A87" s="274">
        <v>72104</v>
      </c>
      <c r="B87" s="42" t="s">
        <v>396</v>
      </c>
      <c r="C87" s="43" t="s">
        <v>398</v>
      </c>
      <c r="D87" s="44" t="s">
        <v>644</v>
      </c>
      <c r="E87" s="45" t="s">
        <v>584</v>
      </c>
      <c r="F87" s="46">
        <v>70</v>
      </c>
    </row>
    <row r="88" spans="1:6">
      <c r="A88" s="274">
        <v>72201</v>
      </c>
      <c r="B88" s="42" t="s">
        <v>396</v>
      </c>
      <c r="C88" s="43" t="s">
        <v>399</v>
      </c>
      <c r="D88" s="44" t="s">
        <v>645</v>
      </c>
      <c r="E88" s="45" t="s">
        <v>583</v>
      </c>
      <c r="F88" s="46">
        <v>100</v>
      </c>
    </row>
    <row r="89" spans="1:6">
      <c r="A89" s="274">
        <v>72202</v>
      </c>
      <c r="B89" s="42" t="s">
        <v>396</v>
      </c>
      <c r="C89" s="43" t="s">
        <v>400</v>
      </c>
      <c r="D89" s="44" t="s">
        <v>646</v>
      </c>
      <c r="E89" s="45" t="s">
        <v>582</v>
      </c>
      <c r="F89" s="46">
        <v>80</v>
      </c>
    </row>
    <row r="90" spans="1:6">
      <c r="A90" s="274">
        <v>72301</v>
      </c>
      <c r="B90" s="42" t="s">
        <v>396</v>
      </c>
      <c r="C90" s="43" t="s">
        <v>401</v>
      </c>
      <c r="D90" s="44" t="s">
        <v>647</v>
      </c>
      <c r="E90" s="45" t="s">
        <v>581</v>
      </c>
      <c r="F90" s="46">
        <v>115</v>
      </c>
    </row>
    <row r="91" spans="1:6">
      <c r="A91" s="274">
        <v>72302</v>
      </c>
      <c r="B91" s="42" t="s">
        <v>396</v>
      </c>
      <c r="C91" s="43" t="s">
        <v>402</v>
      </c>
      <c r="D91" s="44" t="s">
        <v>648</v>
      </c>
      <c r="E91" s="45" t="s">
        <v>580</v>
      </c>
      <c r="F91" s="46">
        <v>240</v>
      </c>
    </row>
    <row r="92" spans="1:6">
      <c r="A92" s="274">
        <v>72303</v>
      </c>
      <c r="B92" s="42" t="s">
        <v>396</v>
      </c>
      <c r="C92" s="43" t="s">
        <v>467</v>
      </c>
      <c r="D92" s="44" t="s">
        <v>468</v>
      </c>
      <c r="E92" s="45" t="s">
        <v>579</v>
      </c>
      <c r="F92" s="46">
        <v>220</v>
      </c>
    </row>
    <row r="93" spans="1:6">
      <c r="A93" s="274">
        <v>72304</v>
      </c>
      <c r="B93" s="42" t="s">
        <v>396</v>
      </c>
      <c r="C93" s="43" t="s">
        <v>469</v>
      </c>
      <c r="D93" s="44" t="s">
        <v>632</v>
      </c>
      <c r="E93" s="45" t="s">
        <v>578</v>
      </c>
      <c r="F93" s="46">
        <v>125</v>
      </c>
    </row>
    <row r="94" spans="1:6">
      <c r="A94" s="274">
        <v>72401</v>
      </c>
      <c r="B94" s="42" t="s">
        <v>396</v>
      </c>
      <c r="C94" s="43" t="s">
        <v>405</v>
      </c>
      <c r="D94" s="44" t="s">
        <v>649</v>
      </c>
      <c r="E94" s="45" t="s">
        <v>577</v>
      </c>
      <c r="F94" s="46">
        <v>105</v>
      </c>
    </row>
    <row r="95" spans="1:6">
      <c r="A95" s="274">
        <v>72501</v>
      </c>
      <c r="B95" s="42" t="s">
        <v>396</v>
      </c>
      <c r="C95" s="43" t="s">
        <v>406</v>
      </c>
      <c r="D95" s="44" t="s">
        <v>650</v>
      </c>
      <c r="E95" s="45" t="s">
        <v>575</v>
      </c>
      <c r="F95" s="46">
        <v>130</v>
      </c>
    </row>
    <row r="96" spans="1:6">
      <c r="A96" s="274">
        <v>72502</v>
      </c>
      <c r="B96" s="42" t="s">
        <v>396</v>
      </c>
      <c r="C96" s="43" t="s">
        <v>407</v>
      </c>
      <c r="D96" s="44" t="s">
        <v>651</v>
      </c>
      <c r="E96" s="45" t="s">
        <v>575</v>
      </c>
      <c r="F96" s="46">
        <v>102</v>
      </c>
    </row>
    <row r="97" spans="1:6">
      <c r="A97" s="274">
        <v>72503</v>
      </c>
      <c r="B97" s="42" t="s">
        <v>396</v>
      </c>
      <c r="C97" s="43" t="s">
        <v>199</v>
      </c>
      <c r="D97" s="44" t="s">
        <v>652</v>
      </c>
      <c r="E97" s="45" t="s">
        <v>574</v>
      </c>
      <c r="F97" s="46">
        <v>180</v>
      </c>
    </row>
    <row r="98" spans="1:6">
      <c r="A98" s="274">
        <v>72504</v>
      </c>
      <c r="B98" s="42" t="s">
        <v>396</v>
      </c>
      <c r="C98" s="43" t="s">
        <v>200</v>
      </c>
      <c r="D98" s="44" t="s">
        <v>653</v>
      </c>
      <c r="E98" s="45" t="s">
        <v>573</v>
      </c>
      <c r="F98" s="46">
        <v>90</v>
      </c>
    </row>
    <row r="99" spans="1:6">
      <c r="A99" s="274">
        <v>72505</v>
      </c>
      <c r="B99" s="42" t="s">
        <v>396</v>
      </c>
      <c r="C99" s="43" t="s">
        <v>201</v>
      </c>
      <c r="D99" s="44" t="s">
        <v>654</v>
      </c>
      <c r="E99" s="45" t="s">
        <v>573</v>
      </c>
      <c r="F99" s="46">
        <v>120</v>
      </c>
    </row>
    <row r="100" spans="1:6">
      <c r="A100" s="274">
        <v>72506</v>
      </c>
      <c r="B100" s="42" t="s">
        <v>396</v>
      </c>
      <c r="C100" s="43" t="s">
        <v>202</v>
      </c>
      <c r="D100" s="44" t="s">
        <v>655</v>
      </c>
      <c r="E100" s="45" t="s">
        <v>573</v>
      </c>
      <c r="F100" s="46">
        <v>155</v>
      </c>
    </row>
    <row r="101" spans="1:6">
      <c r="A101" s="274">
        <v>72507</v>
      </c>
      <c r="B101" s="42" t="s">
        <v>396</v>
      </c>
      <c r="C101" s="43" t="s">
        <v>203</v>
      </c>
      <c r="D101" s="44" t="s">
        <v>656</v>
      </c>
      <c r="E101" s="45" t="s">
        <v>572</v>
      </c>
      <c r="F101" s="46">
        <v>180</v>
      </c>
    </row>
    <row r="102" spans="1:6">
      <c r="A102" s="274">
        <v>72508</v>
      </c>
      <c r="B102" s="42" t="s">
        <v>396</v>
      </c>
      <c r="C102" s="43" t="s">
        <v>470</v>
      </c>
      <c r="D102" s="44" t="s">
        <v>657</v>
      </c>
      <c r="E102" s="45" t="s">
        <v>570</v>
      </c>
      <c r="F102" s="46">
        <v>160</v>
      </c>
    </row>
    <row r="103" spans="1:6">
      <c r="A103" s="275">
        <v>72605</v>
      </c>
      <c r="B103" s="47" t="s">
        <v>396</v>
      </c>
      <c r="C103" s="48" t="s">
        <v>409</v>
      </c>
      <c r="D103" s="49" t="s">
        <v>658</v>
      </c>
      <c r="E103" s="50" t="s">
        <v>571</v>
      </c>
      <c r="F103" s="51">
        <v>95</v>
      </c>
    </row>
    <row r="104" spans="1:6">
      <c r="A104" s="276">
        <v>73101</v>
      </c>
      <c r="B104" s="53" t="s">
        <v>410</v>
      </c>
      <c r="C104" s="259" t="s">
        <v>204</v>
      </c>
      <c r="D104" s="55" t="s">
        <v>345</v>
      </c>
      <c r="E104" s="54" t="s">
        <v>556</v>
      </c>
      <c r="F104" s="56">
        <v>105</v>
      </c>
    </row>
    <row r="105" spans="1:6">
      <c r="A105" s="274">
        <v>73102</v>
      </c>
      <c r="B105" s="42" t="s">
        <v>410</v>
      </c>
      <c r="C105" s="43" t="s">
        <v>411</v>
      </c>
      <c r="D105" s="44" t="s">
        <v>660</v>
      </c>
      <c r="E105" s="45" t="s">
        <v>569</v>
      </c>
      <c r="F105" s="46">
        <v>47</v>
      </c>
    </row>
    <row r="106" spans="1:6">
      <c r="A106" s="274">
        <v>73103</v>
      </c>
      <c r="B106" s="42" t="s">
        <v>410</v>
      </c>
      <c r="C106" s="43" t="s">
        <v>412</v>
      </c>
      <c r="D106" s="44" t="s">
        <v>661</v>
      </c>
      <c r="E106" s="45" t="s">
        <v>568</v>
      </c>
      <c r="F106" s="46">
        <v>94</v>
      </c>
    </row>
    <row r="107" spans="1:6">
      <c r="A107" s="274">
        <v>73104</v>
      </c>
      <c r="B107" s="42" t="s">
        <v>410</v>
      </c>
      <c r="C107" s="43" t="s">
        <v>413</v>
      </c>
      <c r="D107" s="44" t="s">
        <v>662</v>
      </c>
      <c r="E107" s="45" t="s">
        <v>548</v>
      </c>
      <c r="F107" s="46">
        <v>59</v>
      </c>
    </row>
    <row r="108" spans="1:6">
      <c r="A108" s="274">
        <v>73105</v>
      </c>
      <c r="B108" s="42" t="s">
        <v>410</v>
      </c>
      <c r="C108" s="43" t="s">
        <v>414</v>
      </c>
      <c r="D108" s="44" t="s">
        <v>662</v>
      </c>
      <c r="E108" s="45" t="s">
        <v>548</v>
      </c>
      <c r="F108" s="46">
        <v>50</v>
      </c>
    </row>
    <row r="109" spans="1:6">
      <c r="A109" s="274">
        <v>73106</v>
      </c>
      <c r="B109" s="42" t="s">
        <v>410</v>
      </c>
      <c r="C109" s="43" t="s">
        <v>471</v>
      </c>
      <c r="D109" s="44" t="s">
        <v>663</v>
      </c>
      <c r="E109" s="45" t="s">
        <v>561</v>
      </c>
      <c r="F109" s="46">
        <v>110</v>
      </c>
    </row>
    <row r="110" spans="1:6">
      <c r="A110" s="274">
        <v>73107</v>
      </c>
      <c r="B110" s="42" t="s">
        <v>410</v>
      </c>
      <c r="C110" s="43" t="s">
        <v>192</v>
      </c>
      <c r="D110" s="44" t="s">
        <v>659</v>
      </c>
      <c r="E110" s="45" t="s">
        <v>566</v>
      </c>
      <c r="F110" s="46">
        <v>115</v>
      </c>
    </row>
    <row r="111" spans="1:6">
      <c r="A111" s="274">
        <v>73201</v>
      </c>
      <c r="B111" s="42" t="s">
        <v>410</v>
      </c>
      <c r="C111" s="43" t="s">
        <v>416</v>
      </c>
      <c r="D111" s="44" t="s">
        <v>664</v>
      </c>
      <c r="E111" s="45" t="s">
        <v>295</v>
      </c>
      <c r="F111" s="46">
        <v>75</v>
      </c>
    </row>
    <row r="112" spans="1:6">
      <c r="A112" s="274">
        <v>73202</v>
      </c>
      <c r="B112" s="42" t="s">
        <v>410</v>
      </c>
      <c r="C112" s="43" t="s">
        <v>417</v>
      </c>
      <c r="D112" s="44" t="s">
        <v>665</v>
      </c>
      <c r="E112" s="45" t="s">
        <v>555</v>
      </c>
      <c r="F112" s="46">
        <v>84</v>
      </c>
    </row>
    <row r="113" spans="1:6">
      <c r="A113" s="274">
        <v>73203</v>
      </c>
      <c r="B113" s="42" t="s">
        <v>410</v>
      </c>
      <c r="C113" s="43" t="s">
        <v>205</v>
      </c>
      <c r="D113" s="44" t="s">
        <v>671</v>
      </c>
      <c r="E113" s="45" t="s">
        <v>296</v>
      </c>
      <c r="F113" s="46">
        <v>55</v>
      </c>
    </row>
    <row r="114" spans="1:6">
      <c r="A114" s="274">
        <v>73204</v>
      </c>
      <c r="B114" s="42" t="s">
        <v>410</v>
      </c>
      <c r="C114" s="43" t="s">
        <v>206</v>
      </c>
      <c r="D114" s="44" t="s">
        <v>671</v>
      </c>
      <c r="E114" s="45" t="s">
        <v>296</v>
      </c>
      <c r="F114" s="46">
        <v>64</v>
      </c>
    </row>
    <row r="115" spans="1:6">
      <c r="A115" s="274">
        <v>73205</v>
      </c>
      <c r="B115" s="42" t="s">
        <v>410</v>
      </c>
      <c r="C115" s="43" t="s">
        <v>418</v>
      </c>
      <c r="D115" s="44" t="s">
        <v>672</v>
      </c>
      <c r="E115" s="45" t="s">
        <v>565</v>
      </c>
      <c r="F115" s="46">
        <v>38</v>
      </c>
    </row>
    <row r="116" spans="1:6">
      <c r="A116" s="274">
        <v>73206</v>
      </c>
      <c r="B116" s="42" t="s">
        <v>410</v>
      </c>
      <c r="C116" s="43" t="s">
        <v>419</v>
      </c>
      <c r="D116" s="44" t="s">
        <v>472</v>
      </c>
      <c r="E116" s="45" t="s">
        <v>566</v>
      </c>
      <c r="F116" s="46">
        <v>60</v>
      </c>
    </row>
    <row r="117" spans="1:6">
      <c r="A117" s="274">
        <v>73207</v>
      </c>
      <c r="B117" s="42" t="s">
        <v>410</v>
      </c>
      <c r="C117" s="43" t="s">
        <v>297</v>
      </c>
      <c r="D117" s="44" t="s">
        <v>673</v>
      </c>
      <c r="E117" s="45" t="s">
        <v>567</v>
      </c>
      <c r="F117" s="46">
        <v>63</v>
      </c>
    </row>
    <row r="118" spans="1:6">
      <c r="A118" s="274">
        <v>73208</v>
      </c>
      <c r="B118" s="42" t="s">
        <v>410</v>
      </c>
      <c r="C118" s="43" t="s">
        <v>298</v>
      </c>
      <c r="D118" s="44" t="s">
        <v>315</v>
      </c>
      <c r="E118" s="45" t="s">
        <v>564</v>
      </c>
      <c r="F118" s="46">
        <v>73</v>
      </c>
    </row>
    <row r="119" spans="1:6">
      <c r="A119" s="274">
        <v>73209</v>
      </c>
      <c r="B119" s="42" t="s">
        <v>410</v>
      </c>
      <c r="C119" s="43" t="s">
        <v>299</v>
      </c>
      <c r="D119" s="44" t="s">
        <v>674</v>
      </c>
      <c r="E119" s="45" t="s">
        <v>296</v>
      </c>
      <c r="F119" s="46">
        <v>45</v>
      </c>
    </row>
    <row r="120" spans="1:6">
      <c r="A120" s="274">
        <v>73210</v>
      </c>
      <c r="B120" s="42" t="s">
        <v>410</v>
      </c>
      <c r="C120" s="43" t="s">
        <v>420</v>
      </c>
      <c r="D120" s="44" t="s">
        <v>672</v>
      </c>
      <c r="E120" s="45" t="s">
        <v>563</v>
      </c>
      <c r="F120" s="46">
        <v>30</v>
      </c>
    </row>
    <row r="121" spans="1:6">
      <c r="A121" s="274">
        <v>73211</v>
      </c>
      <c r="B121" s="42" t="s">
        <v>410</v>
      </c>
      <c r="C121" s="43" t="s">
        <v>421</v>
      </c>
      <c r="D121" s="44" t="s">
        <v>675</v>
      </c>
      <c r="E121" s="45" t="s">
        <v>300</v>
      </c>
      <c r="F121" s="46">
        <v>63</v>
      </c>
    </row>
    <row r="122" spans="1:6">
      <c r="A122" s="274">
        <v>73214</v>
      </c>
      <c r="B122" s="42" t="s">
        <v>410</v>
      </c>
      <c r="C122" s="43" t="s">
        <v>422</v>
      </c>
      <c r="D122" s="44" t="s">
        <v>346</v>
      </c>
      <c r="E122" s="45" t="s">
        <v>562</v>
      </c>
      <c r="F122" s="46">
        <v>65</v>
      </c>
    </row>
    <row r="123" spans="1:6">
      <c r="A123" s="274">
        <v>73215</v>
      </c>
      <c r="B123" s="42" t="s">
        <v>410</v>
      </c>
      <c r="C123" s="43" t="s">
        <v>473</v>
      </c>
      <c r="D123" s="44" t="s">
        <v>663</v>
      </c>
      <c r="E123" s="45" t="s">
        <v>561</v>
      </c>
      <c r="F123" s="46">
        <v>110</v>
      </c>
    </row>
    <row r="124" spans="1:6">
      <c r="A124" s="274">
        <v>73216</v>
      </c>
      <c r="B124" s="42" t="s">
        <v>410</v>
      </c>
      <c r="C124" s="43" t="s">
        <v>474</v>
      </c>
      <c r="D124" s="44" t="s">
        <v>475</v>
      </c>
      <c r="E124" s="45" t="s">
        <v>547</v>
      </c>
      <c r="F124" s="46">
        <v>63</v>
      </c>
    </row>
    <row r="125" spans="1:6">
      <c r="A125" s="274">
        <v>73217</v>
      </c>
      <c r="B125" s="42" t="s">
        <v>410</v>
      </c>
      <c r="C125" s="43" t="s">
        <v>476</v>
      </c>
      <c r="D125" s="44" t="s">
        <v>346</v>
      </c>
      <c r="E125" s="45" t="s">
        <v>560</v>
      </c>
      <c r="F125" s="46">
        <v>72</v>
      </c>
    </row>
    <row r="126" spans="1:6">
      <c r="A126" s="274">
        <v>73301</v>
      </c>
      <c r="B126" s="42" t="s">
        <v>410</v>
      </c>
      <c r="C126" s="43" t="s">
        <v>426</v>
      </c>
      <c r="D126" s="44" t="s">
        <v>665</v>
      </c>
      <c r="E126" s="45" t="s">
        <v>555</v>
      </c>
      <c r="F126" s="46">
        <v>66</v>
      </c>
    </row>
    <row r="127" spans="1:6">
      <c r="A127" s="274">
        <v>73302</v>
      </c>
      <c r="B127" s="42" t="s">
        <v>410</v>
      </c>
      <c r="C127" s="43" t="s">
        <v>427</v>
      </c>
      <c r="D127" s="44" t="s">
        <v>676</v>
      </c>
      <c r="E127" s="45" t="s">
        <v>559</v>
      </c>
      <c r="F127" s="46">
        <v>71</v>
      </c>
    </row>
    <row r="128" spans="1:6">
      <c r="A128" s="274">
        <v>73303</v>
      </c>
      <c r="B128" s="42" t="s">
        <v>410</v>
      </c>
      <c r="C128" s="43" t="s">
        <v>207</v>
      </c>
      <c r="D128" s="44" t="s">
        <v>677</v>
      </c>
      <c r="E128" s="45" t="s">
        <v>558</v>
      </c>
      <c r="F128" s="46">
        <v>39</v>
      </c>
    </row>
    <row r="129" spans="1:6">
      <c r="A129" s="274">
        <v>73304</v>
      </c>
      <c r="B129" s="42" t="s">
        <v>410</v>
      </c>
      <c r="C129" s="43" t="s">
        <v>208</v>
      </c>
      <c r="D129" s="44" t="s">
        <v>678</v>
      </c>
      <c r="E129" s="45" t="s">
        <v>557</v>
      </c>
      <c r="F129" s="46">
        <v>54</v>
      </c>
    </row>
    <row r="130" spans="1:6">
      <c r="A130" s="274">
        <v>73305</v>
      </c>
      <c r="B130" s="42" t="s">
        <v>410</v>
      </c>
      <c r="C130" s="43" t="s">
        <v>209</v>
      </c>
      <c r="D130" s="44" t="s">
        <v>345</v>
      </c>
      <c r="E130" s="45" t="s">
        <v>556</v>
      </c>
      <c r="F130" s="46">
        <v>66</v>
      </c>
    </row>
    <row r="131" spans="1:6">
      <c r="A131" s="274">
        <v>73306</v>
      </c>
      <c r="B131" s="42" t="s">
        <v>410</v>
      </c>
      <c r="C131" s="43" t="s">
        <v>210</v>
      </c>
      <c r="D131" s="44" t="s">
        <v>345</v>
      </c>
      <c r="E131" s="45" t="s">
        <v>556</v>
      </c>
      <c r="F131" s="46">
        <v>64</v>
      </c>
    </row>
    <row r="132" spans="1:6">
      <c r="A132" s="274">
        <v>73307</v>
      </c>
      <c r="B132" s="42" t="s">
        <v>410</v>
      </c>
      <c r="C132" s="43" t="s">
        <v>211</v>
      </c>
      <c r="D132" s="44" t="s">
        <v>665</v>
      </c>
      <c r="E132" s="45" t="s">
        <v>555</v>
      </c>
      <c r="F132" s="46">
        <v>66</v>
      </c>
    </row>
    <row r="133" spans="1:6">
      <c r="A133" s="274">
        <v>73309</v>
      </c>
      <c r="B133" s="42" t="s">
        <v>410</v>
      </c>
      <c r="C133" s="43" t="s">
        <v>301</v>
      </c>
      <c r="D133" s="44" t="s">
        <v>302</v>
      </c>
      <c r="E133" s="45" t="s">
        <v>554</v>
      </c>
      <c r="F133" s="46">
        <v>106</v>
      </c>
    </row>
    <row r="134" spans="1:6">
      <c r="A134" s="274">
        <v>73310</v>
      </c>
      <c r="B134" s="42" t="s">
        <v>410</v>
      </c>
      <c r="C134" s="43" t="s">
        <v>428</v>
      </c>
      <c r="D134" s="44" t="s">
        <v>477</v>
      </c>
      <c r="E134" s="45" t="s">
        <v>553</v>
      </c>
      <c r="F134" s="46">
        <v>93</v>
      </c>
    </row>
    <row r="135" spans="1:6">
      <c r="A135" s="274">
        <v>73402</v>
      </c>
      <c r="B135" s="42" t="s">
        <v>410</v>
      </c>
      <c r="C135" s="43" t="s">
        <v>212</v>
      </c>
      <c r="D135" s="44" t="s">
        <v>679</v>
      </c>
      <c r="E135" s="45" t="s">
        <v>552</v>
      </c>
      <c r="F135" s="46">
        <v>54</v>
      </c>
    </row>
    <row r="136" spans="1:6">
      <c r="A136" s="274">
        <v>73403</v>
      </c>
      <c r="B136" s="42" t="s">
        <v>410</v>
      </c>
      <c r="C136" s="43" t="s">
        <v>213</v>
      </c>
      <c r="D136" s="44" t="s">
        <v>680</v>
      </c>
      <c r="E136" s="45" t="s">
        <v>551</v>
      </c>
      <c r="F136" s="46">
        <v>53</v>
      </c>
    </row>
    <row r="137" spans="1:6">
      <c r="A137" s="274">
        <v>73404</v>
      </c>
      <c r="B137" s="42" t="s">
        <v>410</v>
      </c>
      <c r="C137" s="43" t="s">
        <v>478</v>
      </c>
      <c r="D137" s="44" t="s">
        <v>681</v>
      </c>
      <c r="E137" s="45" t="s">
        <v>550</v>
      </c>
      <c r="F137" s="46">
        <v>45</v>
      </c>
    </row>
    <row r="138" spans="1:6">
      <c r="A138" s="274">
        <v>73405</v>
      </c>
      <c r="B138" s="42" t="s">
        <v>410</v>
      </c>
      <c r="C138" s="43" t="s">
        <v>479</v>
      </c>
      <c r="D138" s="44" t="s">
        <v>480</v>
      </c>
      <c r="E138" s="45" t="s">
        <v>549</v>
      </c>
      <c r="F138" s="46">
        <v>112</v>
      </c>
    </row>
    <row r="139" spans="1:6">
      <c r="A139" s="274">
        <v>73406</v>
      </c>
      <c r="B139" s="42" t="s">
        <v>410</v>
      </c>
      <c r="C139" s="43" t="s">
        <v>481</v>
      </c>
      <c r="D139" s="44" t="s">
        <v>662</v>
      </c>
      <c r="E139" s="45" t="s">
        <v>548</v>
      </c>
      <c r="F139" s="46">
        <v>68</v>
      </c>
    </row>
    <row r="140" spans="1:6">
      <c r="A140" s="274">
        <v>73407</v>
      </c>
      <c r="B140" s="42" t="s">
        <v>410</v>
      </c>
      <c r="C140" s="43" t="s">
        <v>482</v>
      </c>
      <c r="D140" s="44" t="s">
        <v>620</v>
      </c>
      <c r="E140" s="45" t="s">
        <v>576</v>
      </c>
      <c r="F140" s="46">
        <v>93</v>
      </c>
    </row>
    <row r="141" spans="1:6">
      <c r="A141" s="274">
        <v>73408</v>
      </c>
      <c r="B141" s="42" t="s">
        <v>410</v>
      </c>
      <c r="C141" s="43" t="s">
        <v>483</v>
      </c>
      <c r="D141" s="44" t="s">
        <v>475</v>
      </c>
      <c r="E141" s="45" t="s">
        <v>547</v>
      </c>
      <c r="F141" s="46">
        <v>93</v>
      </c>
    </row>
    <row r="142" spans="1:6">
      <c r="A142" s="274">
        <v>73501</v>
      </c>
      <c r="B142" s="42" t="s">
        <v>410</v>
      </c>
      <c r="C142" s="43" t="s">
        <v>432</v>
      </c>
      <c r="D142" s="44" t="s">
        <v>682</v>
      </c>
      <c r="E142" s="45" t="s">
        <v>546</v>
      </c>
      <c r="F142" s="46">
        <v>60</v>
      </c>
    </row>
    <row r="143" spans="1:6">
      <c r="A143" s="274">
        <v>73502</v>
      </c>
      <c r="B143" s="42" t="s">
        <v>410</v>
      </c>
      <c r="C143" s="43" t="s">
        <v>484</v>
      </c>
      <c r="D143" s="280" t="s">
        <v>692</v>
      </c>
      <c r="E143" s="45" t="s">
        <v>545</v>
      </c>
      <c r="F143" s="46">
        <v>65</v>
      </c>
    </row>
    <row r="144" spans="1:6">
      <c r="A144" s="274">
        <v>73503</v>
      </c>
      <c r="B144" s="42" t="s">
        <v>410</v>
      </c>
      <c r="C144" s="43" t="s">
        <v>433</v>
      </c>
      <c r="D144" s="44" t="s">
        <v>683</v>
      </c>
      <c r="E144" s="45" t="s">
        <v>544</v>
      </c>
      <c r="F144" s="46">
        <v>59</v>
      </c>
    </row>
    <row r="145" spans="1:6">
      <c r="A145" s="274">
        <v>73506</v>
      </c>
      <c r="B145" s="42" t="s">
        <v>410</v>
      </c>
      <c r="C145" s="43" t="s">
        <v>485</v>
      </c>
      <c r="D145" s="44" t="s">
        <v>684</v>
      </c>
      <c r="E145" s="45" t="s">
        <v>543</v>
      </c>
      <c r="F145" s="46">
        <v>96</v>
      </c>
    </row>
    <row r="146" spans="1:6">
      <c r="A146" s="274">
        <v>73507</v>
      </c>
      <c r="B146" s="42" t="s">
        <v>410</v>
      </c>
      <c r="C146" s="43" t="s">
        <v>486</v>
      </c>
      <c r="D146" s="44" t="s">
        <v>487</v>
      </c>
      <c r="E146" s="281" t="s">
        <v>542</v>
      </c>
      <c r="F146" s="46">
        <v>63</v>
      </c>
    </row>
    <row r="147" spans="1:6">
      <c r="A147" s="274">
        <v>73508</v>
      </c>
      <c r="B147" s="42" t="s">
        <v>410</v>
      </c>
      <c r="C147" s="43" t="s">
        <v>488</v>
      </c>
      <c r="D147" s="280" t="s">
        <v>691</v>
      </c>
      <c r="E147" s="45" t="s">
        <v>541</v>
      </c>
      <c r="F147" s="46">
        <v>43</v>
      </c>
    </row>
    <row r="148" spans="1:6">
      <c r="A148" s="274">
        <v>73509</v>
      </c>
      <c r="B148" s="42" t="s">
        <v>410</v>
      </c>
      <c r="C148" s="43" t="s">
        <v>489</v>
      </c>
      <c r="D148" s="44" t="s">
        <v>490</v>
      </c>
      <c r="E148" s="45" t="s">
        <v>540</v>
      </c>
      <c r="F148" s="46">
        <v>44</v>
      </c>
    </row>
    <row r="149" spans="1:6">
      <c r="A149" s="274">
        <v>73511</v>
      </c>
      <c r="B149" s="42" t="s">
        <v>410</v>
      </c>
      <c r="C149" s="43" t="s">
        <v>491</v>
      </c>
      <c r="D149" s="44" t="s">
        <v>659</v>
      </c>
      <c r="E149" s="45" t="s">
        <v>492</v>
      </c>
      <c r="F149" s="46">
        <v>84</v>
      </c>
    </row>
    <row r="150" spans="1:6">
      <c r="A150" s="274">
        <v>73601</v>
      </c>
      <c r="B150" s="42" t="s">
        <v>410</v>
      </c>
      <c r="C150" s="43" t="s">
        <v>216</v>
      </c>
      <c r="D150" s="44" t="s">
        <v>345</v>
      </c>
      <c r="E150" s="45" t="s">
        <v>539</v>
      </c>
      <c r="F150" s="46">
        <v>38</v>
      </c>
    </row>
    <row r="151" spans="1:6">
      <c r="A151" s="275">
        <v>73603</v>
      </c>
      <c r="B151" s="47" t="s">
        <v>410</v>
      </c>
      <c r="C151" s="48" t="s">
        <v>434</v>
      </c>
      <c r="D151" s="49" t="s">
        <v>477</v>
      </c>
      <c r="E151" s="50" t="s">
        <v>538</v>
      </c>
      <c r="F151" s="51">
        <v>120</v>
      </c>
    </row>
    <row r="152" spans="1:6">
      <c r="A152" s="261">
        <v>11105</v>
      </c>
      <c r="B152" s="262" t="s">
        <v>686</v>
      </c>
      <c r="C152" s="263" t="s">
        <v>95</v>
      </c>
      <c r="D152" s="264" t="s">
        <v>146</v>
      </c>
      <c r="E152" s="265" t="s">
        <v>147</v>
      </c>
      <c r="F152" s="266"/>
    </row>
    <row r="153" spans="1:6">
      <c r="A153" s="261">
        <v>11106</v>
      </c>
      <c r="B153" s="262" t="s">
        <v>686</v>
      </c>
      <c r="C153" s="263" t="s">
        <v>96</v>
      </c>
      <c r="D153" s="264" t="s">
        <v>148</v>
      </c>
      <c r="E153" s="265" t="s">
        <v>149</v>
      </c>
      <c r="F153" s="266"/>
    </row>
    <row r="154" spans="1:6">
      <c r="A154" s="261">
        <v>11110</v>
      </c>
      <c r="B154" s="262" t="s">
        <v>686</v>
      </c>
      <c r="C154" s="263" t="s">
        <v>97</v>
      </c>
      <c r="D154" s="264" t="s">
        <v>150</v>
      </c>
      <c r="E154" s="265" t="s">
        <v>151</v>
      </c>
      <c r="F154" s="266"/>
    </row>
    <row r="155" spans="1:6">
      <c r="A155" s="261">
        <v>11111</v>
      </c>
      <c r="B155" s="262" t="s">
        <v>686</v>
      </c>
      <c r="C155" s="263" t="s">
        <v>98</v>
      </c>
      <c r="D155" s="264" t="s">
        <v>152</v>
      </c>
      <c r="E155" s="265" t="s">
        <v>153</v>
      </c>
      <c r="F155" s="266"/>
    </row>
    <row r="156" spans="1:6">
      <c r="A156" s="261">
        <v>11129</v>
      </c>
      <c r="B156" s="262" t="s">
        <v>686</v>
      </c>
      <c r="C156" s="263" t="s">
        <v>99</v>
      </c>
      <c r="D156" s="264" t="s">
        <v>308</v>
      </c>
      <c r="E156" s="265" t="s">
        <v>155</v>
      </c>
      <c r="F156" s="266"/>
    </row>
    <row r="157" spans="1:6">
      <c r="A157" s="261">
        <v>11134</v>
      </c>
      <c r="B157" s="262" t="s">
        <v>686</v>
      </c>
      <c r="C157" s="263" t="s">
        <v>100</v>
      </c>
      <c r="D157" s="264" t="s">
        <v>309</v>
      </c>
      <c r="E157" s="265" t="s">
        <v>157</v>
      </c>
      <c r="F157" s="266"/>
    </row>
    <row r="158" spans="1:6">
      <c r="A158" s="261">
        <v>11205</v>
      </c>
      <c r="B158" s="262" t="s">
        <v>686</v>
      </c>
      <c r="C158" s="263" t="s">
        <v>101</v>
      </c>
      <c r="D158" s="264" t="s">
        <v>310</v>
      </c>
      <c r="E158" s="265" t="s">
        <v>153</v>
      </c>
      <c r="F158" s="266"/>
    </row>
    <row r="159" spans="1:6">
      <c r="A159" s="261">
        <v>11207</v>
      </c>
      <c r="B159" s="262" t="s">
        <v>686</v>
      </c>
      <c r="C159" s="263" t="s">
        <v>102</v>
      </c>
      <c r="D159" s="264" t="s">
        <v>158</v>
      </c>
      <c r="E159" s="265" t="s">
        <v>159</v>
      </c>
      <c r="F159" s="266"/>
    </row>
    <row r="160" spans="1:6">
      <c r="A160" s="261">
        <v>11208</v>
      </c>
      <c r="B160" s="262" t="s">
        <v>686</v>
      </c>
      <c r="C160" s="263" t="s">
        <v>103</v>
      </c>
      <c r="D160" s="264" t="s">
        <v>160</v>
      </c>
      <c r="E160" s="265" t="s">
        <v>161</v>
      </c>
      <c r="F160" s="266"/>
    </row>
    <row r="161" spans="1:6">
      <c r="A161" s="261">
        <v>11212</v>
      </c>
      <c r="B161" s="262" t="s">
        <v>686</v>
      </c>
      <c r="C161" s="263" t="s">
        <v>104</v>
      </c>
      <c r="D161" s="264" t="s">
        <v>162</v>
      </c>
      <c r="E161" s="265" t="s">
        <v>163</v>
      </c>
      <c r="F161" s="266"/>
    </row>
    <row r="162" spans="1:6">
      <c r="A162" s="261">
        <v>11218</v>
      </c>
      <c r="B162" s="262" t="s">
        <v>686</v>
      </c>
      <c r="C162" s="263" t="s">
        <v>105</v>
      </c>
      <c r="D162" s="264" t="s">
        <v>164</v>
      </c>
      <c r="E162" s="265" t="s">
        <v>165</v>
      </c>
      <c r="F162" s="266"/>
    </row>
    <row r="163" spans="1:6">
      <c r="A163" s="261">
        <v>11221</v>
      </c>
      <c r="B163" s="262" t="s">
        <v>686</v>
      </c>
      <c r="C163" s="263" t="s">
        <v>106</v>
      </c>
      <c r="D163" s="264" t="s">
        <v>166</v>
      </c>
      <c r="E163" s="265" t="s">
        <v>167</v>
      </c>
      <c r="F163" s="266"/>
    </row>
    <row r="164" spans="1:6">
      <c r="A164" s="261">
        <v>11306</v>
      </c>
      <c r="B164" s="262" t="s">
        <v>686</v>
      </c>
      <c r="C164" s="263" t="s">
        <v>107</v>
      </c>
      <c r="D164" s="264" t="s">
        <v>344</v>
      </c>
      <c r="E164" s="265" t="s">
        <v>168</v>
      </c>
      <c r="F164" s="266"/>
    </row>
    <row r="165" spans="1:6">
      <c r="A165" s="261">
        <v>11401</v>
      </c>
      <c r="B165" s="262" t="s">
        <v>686</v>
      </c>
      <c r="C165" s="263" t="s">
        <v>108</v>
      </c>
      <c r="D165" s="264" t="s">
        <v>313</v>
      </c>
      <c r="E165" s="265" t="s">
        <v>169</v>
      </c>
      <c r="F165" s="266"/>
    </row>
    <row r="166" spans="1:6">
      <c r="A166" s="261">
        <v>11403</v>
      </c>
      <c r="B166" s="262" t="s">
        <v>686</v>
      </c>
      <c r="C166" s="263" t="s">
        <v>109</v>
      </c>
      <c r="D166" s="264" t="s">
        <v>170</v>
      </c>
      <c r="E166" s="265"/>
      <c r="F166" s="266"/>
    </row>
    <row r="167" spans="1:6">
      <c r="A167" s="261">
        <v>11404</v>
      </c>
      <c r="B167" s="262" t="s">
        <v>686</v>
      </c>
      <c r="C167" s="263" t="s">
        <v>110</v>
      </c>
      <c r="D167" s="264" t="s">
        <v>171</v>
      </c>
      <c r="E167" s="265" t="s">
        <v>172</v>
      </c>
      <c r="F167" s="266"/>
    </row>
    <row r="168" spans="1:6">
      <c r="A168" s="261">
        <v>11405</v>
      </c>
      <c r="B168" s="262" t="s">
        <v>686</v>
      </c>
      <c r="C168" s="263" t="s">
        <v>111</v>
      </c>
      <c r="D168" s="264" t="s">
        <v>173</v>
      </c>
      <c r="E168" s="265" t="s">
        <v>174</v>
      </c>
      <c r="F168" s="266"/>
    </row>
    <row r="169" spans="1:6">
      <c r="A169" s="261">
        <v>11411</v>
      </c>
      <c r="B169" s="262" t="s">
        <v>686</v>
      </c>
      <c r="C169" s="263" t="s">
        <v>112</v>
      </c>
      <c r="D169" s="264" t="s">
        <v>175</v>
      </c>
      <c r="E169" s="265" t="s">
        <v>169</v>
      </c>
      <c r="F169" s="266"/>
    </row>
    <row r="170" spans="1:6">
      <c r="A170" s="261">
        <v>11414</v>
      </c>
      <c r="B170" s="262" t="s">
        <v>686</v>
      </c>
      <c r="C170" s="263" t="s">
        <v>113</v>
      </c>
      <c r="D170" s="264" t="s">
        <v>176</v>
      </c>
      <c r="E170" s="265" t="s">
        <v>177</v>
      </c>
      <c r="F170" s="266"/>
    </row>
    <row r="171" spans="1:6">
      <c r="A171" s="261">
        <v>11415</v>
      </c>
      <c r="B171" s="262" t="s">
        <v>686</v>
      </c>
      <c r="C171" s="263" t="s">
        <v>114</v>
      </c>
      <c r="D171" s="264" t="s">
        <v>178</v>
      </c>
      <c r="E171" s="265" t="s">
        <v>179</v>
      </c>
      <c r="F171" s="266"/>
    </row>
    <row r="172" spans="1:6">
      <c r="A172" s="261">
        <v>11416</v>
      </c>
      <c r="B172" s="262" t="s">
        <v>686</v>
      </c>
      <c r="C172" s="263" t="s">
        <v>115</v>
      </c>
      <c r="D172" s="264" t="s">
        <v>180</v>
      </c>
      <c r="E172" s="265" t="s">
        <v>181</v>
      </c>
      <c r="F172" s="266"/>
    </row>
    <row r="173" spans="1:6">
      <c r="A173" s="261">
        <v>11421</v>
      </c>
      <c r="B173" s="262" t="s">
        <v>686</v>
      </c>
      <c r="C173" s="263" t="s">
        <v>116</v>
      </c>
      <c r="D173" s="264" t="s">
        <v>182</v>
      </c>
      <c r="E173" s="265" t="s">
        <v>183</v>
      </c>
      <c r="F173" s="266"/>
    </row>
    <row r="174" spans="1:6">
      <c r="A174" s="261">
        <v>11509</v>
      </c>
      <c r="B174" s="262" t="s">
        <v>686</v>
      </c>
      <c r="C174" s="263" t="s">
        <v>117</v>
      </c>
      <c r="D174" s="264" t="s">
        <v>184</v>
      </c>
      <c r="E174" s="265" t="s">
        <v>185</v>
      </c>
      <c r="F174" s="266"/>
    </row>
    <row r="175" spans="1:6">
      <c r="A175" s="261">
        <v>11510</v>
      </c>
      <c r="B175" s="262" t="s">
        <v>686</v>
      </c>
      <c r="C175" s="263" t="s">
        <v>118</v>
      </c>
      <c r="D175" s="264" t="s">
        <v>312</v>
      </c>
      <c r="E175" s="265" t="s">
        <v>186</v>
      </c>
      <c r="F175" s="266"/>
    </row>
    <row r="176" spans="1:6">
      <c r="A176" s="261">
        <v>11520</v>
      </c>
      <c r="B176" s="262" t="s">
        <v>686</v>
      </c>
      <c r="C176" s="263" t="s">
        <v>119</v>
      </c>
      <c r="D176" s="264" t="s">
        <v>187</v>
      </c>
      <c r="E176" s="265" t="s">
        <v>186</v>
      </c>
      <c r="F176" s="266"/>
    </row>
    <row r="177" spans="1:6">
      <c r="A177" s="261">
        <v>11521</v>
      </c>
      <c r="B177" s="262" t="s">
        <v>686</v>
      </c>
      <c r="C177" s="263" t="s">
        <v>120</v>
      </c>
      <c r="D177" s="264" t="s">
        <v>311</v>
      </c>
      <c r="E177" s="265" t="s">
        <v>188</v>
      </c>
      <c r="F177" s="266"/>
    </row>
    <row r="178" spans="1:6">
      <c r="A178" s="267">
        <v>11522</v>
      </c>
      <c r="B178" s="268" t="s">
        <v>686</v>
      </c>
      <c r="C178" s="269" t="s">
        <v>121</v>
      </c>
      <c r="D178" s="270" t="s">
        <v>189</v>
      </c>
      <c r="E178" s="271" t="s">
        <v>190</v>
      </c>
      <c r="F178" s="272"/>
    </row>
  </sheetData>
  <phoneticPr fontId="4"/>
  <pageMargins left="0.7" right="0.7" top="0.75" bottom="0.75" header="0.3" footer="0.3"/>
  <pageSetup paperSize="9" scale="68"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2"/>
  <sheetViews>
    <sheetView showGridLines="0" view="pageBreakPreview" zoomScaleNormal="85" zoomScaleSheetLayoutView="100" workbookViewId="0">
      <selection activeCell="E4" sqref="E4"/>
    </sheetView>
  </sheetViews>
  <sheetFormatPr defaultRowHeight="13.5"/>
  <cols>
    <col min="1" max="1" width="6.25" style="33" customWidth="1"/>
    <col min="2" max="2" width="6.25" style="34" customWidth="1"/>
    <col min="3" max="3" width="5.625" style="34" customWidth="1"/>
    <col min="4" max="4" width="6.25" style="34" customWidth="1"/>
    <col min="5" max="5" width="5.625" style="34" customWidth="1"/>
    <col min="6" max="6" width="6.25" style="34" customWidth="1"/>
    <col min="7" max="7" width="4.375" style="34" customWidth="1"/>
    <col min="8" max="12" width="6.25" style="34" customWidth="1"/>
    <col min="13" max="18" width="6.625" style="34" customWidth="1"/>
    <col min="19" max="19" width="6.25" style="34" customWidth="1"/>
    <col min="20" max="16384" width="9" style="34"/>
  </cols>
  <sheetData>
    <row r="1" spans="1:19" s="32" customFormat="1" ht="29.25" customHeight="1">
      <c r="A1" s="185"/>
      <c r="B1" s="186"/>
      <c r="C1" s="186"/>
      <c r="D1" s="186"/>
      <c r="E1" s="186"/>
      <c r="F1" s="186"/>
      <c r="G1" s="186"/>
      <c r="H1" s="186"/>
      <c r="I1" s="186"/>
      <c r="J1" s="187" t="s">
        <v>0</v>
      </c>
      <c r="K1" s="186"/>
      <c r="L1" s="186"/>
      <c r="M1" s="186"/>
      <c r="N1" s="186"/>
      <c r="O1" s="186"/>
      <c r="P1" s="186"/>
      <c r="Q1" s="186"/>
      <c r="R1" s="309" t="str">
        <f>一番最初に入力!$C$7&amp;""</f>
        <v/>
      </c>
      <c r="S1" s="309"/>
    </row>
    <row r="2" spans="1:19" s="32" customFormat="1" ht="24.75" customHeight="1">
      <c r="A2" s="188" t="s">
        <v>687</v>
      </c>
      <c r="B2" s="188"/>
      <c r="C2" s="186"/>
      <c r="D2" s="186"/>
      <c r="E2" s="186"/>
      <c r="F2" s="186"/>
      <c r="G2" s="186"/>
      <c r="H2" s="186"/>
      <c r="I2" s="186"/>
      <c r="J2" s="186"/>
      <c r="K2" s="186"/>
      <c r="L2" s="186"/>
      <c r="M2" s="186"/>
      <c r="N2" s="186"/>
      <c r="O2" s="186"/>
      <c r="P2" s="186"/>
      <c r="Q2" s="186"/>
      <c r="R2" s="186"/>
      <c r="S2" s="186"/>
    </row>
    <row r="3" spans="1:19" ht="24.75" customHeight="1">
      <c r="A3" s="189"/>
      <c r="B3" s="190"/>
      <c r="C3" s="190"/>
      <c r="D3" s="190"/>
      <c r="E3" s="190"/>
      <c r="F3" s="190"/>
      <c r="G3" s="190"/>
      <c r="H3" s="190"/>
      <c r="I3" s="190"/>
      <c r="J3" s="190"/>
      <c r="K3" s="190"/>
      <c r="L3" s="190"/>
      <c r="M3" s="190"/>
      <c r="N3" s="190"/>
      <c r="O3" s="190"/>
      <c r="P3" s="190"/>
      <c r="Q3" s="190"/>
      <c r="R3" s="190"/>
      <c r="S3" s="190"/>
    </row>
    <row r="4" spans="1:19" s="32" customFormat="1" ht="24.75" customHeight="1">
      <c r="A4" s="185"/>
      <c r="B4" s="186"/>
      <c r="C4" s="186"/>
      <c r="D4" s="186"/>
      <c r="E4" s="186"/>
      <c r="F4" s="186"/>
      <c r="G4" s="186"/>
      <c r="H4" s="186"/>
      <c r="I4" s="186"/>
      <c r="J4" s="186"/>
      <c r="K4" s="186"/>
      <c r="L4" s="186"/>
      <c r="M4" s="191" t="s">
        <v>688</v>
      </c>
      <c r="N4" s="192"/>
      <c r="O4" s="193" t="s">
        <v>123</v>
      </c>
      <c r="P4" s="194"/>
      <c r="Q4" s="193" t="s">
        <v>124</v>
      </c>
      <c r="R4" s="194"/>
      <c r="S4" s="193" t="s">
        <v>125</v>
      </c>
    </row>
    <row r="5" spans="1:19" s="32" customFormat="1" ht="24.75" customHeight="1">
      <c r="A5" s="185"/>
      <c r="B5" s="186" t="s">
        <v>126</v>
      </c>
      <c r="C5" s="186"/>
      <c r="D5" s="186"/>
      <c r="E5" s="186"/>
      <c r="F5" s="186"/>
      <c r="G5" s="186"/>
      <c r="H5" s="186"/>
      <c r="I5" s="186"/>
      <c r="J5" s="186"/>
      <c r="K5" s="186"/>
      <c r="L5" s="186"/>
      <c r="M5" s="186"/>
      <c r="N5" s="186"/>
      <c r="O5" s="186"/>
      <c r="P5" s="186"/>
      <c r="Q5" s="186"/>
      <c r="R5" s="186"/>
      <c r="S5" s="186"/>
    </row>
    <row r="6" spans="1:19" s="32" customFormat="1" ht="24.75" customHeight="1">
      <c r="A6" s="195"/>
      <c r="B6" s="196"/>
      <c r="C6" s="196"/>
      <c r="D6" s="196"/>
      <c r="E6" s="197"/>
      <c r="F6" s="197"/>
      <c r="G6" s="197"/>
      <c r="H6" s="197"/>
      <c r="I6" s="197"/>
      <c r="J6" s="198"/>
      <c r="K6" s="198"/>
      <c r="L6" s="198"/>
      <c r="M6" s="198"/>
      <c r="N6" s="198"/>
      <c r="O6" s="198"/>
      <c r="P6" s="198"/>
      <c r="Q6" s="198"/>
      <c r="R6" s="198"/>
      <c r="S6" s="197"/>
    </row>
    <row r="7" spans="1:19" s="32" customFormat="1" ht="24.75" customHeight="1">
      <c r="A7" s="199"/>
      <c r="B7" s="200"/>
      <c r="C7" s="200"/>
      <c r="D7" s="200"/>
      <c r="E7" s="201"/>
      <c r="F7" s="201"/>
      <c r="G7" s="201"/>
      <c r="H7" s="201"/>
      <c r="I7" s="201"/>
      <c r="J7" s="201"/>
      <c r="K7" s="202"/>
      <c r="L7" s="202"/>
      <c r="M7" s="201"/>
      <c r="N7" s="201"/>
      <c r="O7" s="201"/>
      <c r="P7" s="201"/>
      <c r="Q7" s="201"/>
      <c r="R7" s="201"/>
      <c r="S7" s="201"/>
    </row>
    <row r="8" spans="1:19" s="32" customFormat="1" ht="24.75" customHeight="1">
      <c r="A8" s="189"/>
      <c r="B8" s="190"/>
      <c r="C8" s="190"/>
      <c r="D8" s="190"/>
      <c r="E8" s="190"/>
      <c r="F8" s="190"/>
      <c r="G8" s="190"/>
      <c r="H8" s="190"/>
      <c r="I8" s="190"/>
      <c r="J8" s="190"/>
      <c r="K8" s="190"/>
      <c r="L8" s="190"/>
      <c r="M8" s="190"/>
      <c r="N8" s="190"/>
      <c r="O8" s="190"/>
      <c r="P8" s="190"/>
      <c r="Q8" s="190"/>
      <c r="R8" s="190"/>
      <c r="S8" s="190"/>
    </row>
    <row r="9" spans="1:19" s="32" customFormat="1" ht="24.75" customHeight="1">
      <c r="A9" s="203"/>
      <c r="B9" s="203"/>
      <c r="C9" s="204"/>
      <c r="D9" s="205" t="s">
        <v>688</v>
      </c>
      <c r="E9" s="206" t="str">
        <f>一番最初に入力!$C$11&amp;""</f>
        <v>6</v>
      </c>
      <c r="F9" s="207" t="s">
        <v>689</v>
      </c>
      <c r="G9" s="208"/>
      <c r="H9" s="208"/>
      <c r="I9" s="207"/>
      <c r="J9" s="207"/>
      <c r="K9" s="207"/>
      <c r="L9" s="207"/>
      <c r="M9" s="207"/>
      <c r="N9" s="207"/>
      <c r="O9" s="207"/>
      <c r="P9" s="209"/>
      <c r="Q9" s="209"/>
      <c r="R9" s="209"/>
      <c r="S9" s="209"/>
    </row>
    <row r="10" spans="1:19" s="32" customFormat="1" ht="24.75" customHeight="1">
      <c r="A10" s="203"/>
      <c r="B10" s="203"/>
      <c r="C10" s="204"/>
      <c r="D10" s="205"/>
      <c r="E10" s="206"/>
      <c r="F10" s="207"/>
      <c r="G10" s="208"/>
      <c r="H10" s="208"/>
      <c r="I10" s="207"/>
      <c r="J10" s="207"/>
      <c r="K10" s="207"/>
      <c r="L10" s="207"/>
      <c r="M10" s="207"/>
      <c r="N10" s="207"/>
      <c r="O10" s="207"/>
      <c r="P10" s="209"/>
      <c r="Q10" s="209"/>
      <c r="R10" s="209"/>
      <c r="S10" s="209"/>
    </row>
    <row r="11" spans="1:19" s="32" customFormat="1" ht="24.75" customHeight="1">
      <c r="A11" s="189"/>
      <c r="B11" s="190"/>
      <c r="C11" s="190"/>
      <c r="D11" s="190"/>
      <c r="E11" s="190"/>
      <c r="F11" s="190"/>
      <c r="G11" s="190"/>
      <c r="H11" s="190"/>
      <c r="I11" s="190"/>
      <c r="J11" s="190"/>
      <c r="K11" s="190"/>
      <c r="L11" s="190"/>
      <c r="M11" s="190"/>
      <c r="N11" s="190"/>
      <c r="O11" s="190"/>
      <c r="P11" s="190"/>
      <c r="Q11" s="190"/>
      <c r="R11" s="190"/>
      <c r="S11" s="190"/>
    </row>
    <row r="12" spans="1:19" ht="25.5" customHeight="1">
      <c r="A12" s="277"/>
      <c r="B12" s="186"/>
      <c r="C12" s="186"/>
      <c r="D12" s="186"/>
      <c r="E12" s="211"/>
      <c r="F12" s="211"/>
      <c r="G12" s="211"/>
      <c r="H12" s="310" t="s">
        <v>127</v>
      </c>
      <c r="I12" s="310"/>
      <c r="J12" s="310"/>
      <c r="K12" s="311" t="str">
        <f>IFERROR(VLOOKUP(一番最初に入力!$C$7,施設情報!A:F,2,0)," ")</f>
        <v xml:space="preserve"> </v>
      </c>
      <c r="L12" s="311"/>
      <c r="M12" s="311"/>
      <c r="N12" s="311"/>
      <c r="O12" s="311"/>
      <c r="P12" s="311"/>
      <c r="Q12" s="311"/>
      <c r="R12" s="311"/>
      <c r="S12" s="211" t="s">
        <v>128</v>
      </c>
    </row>
    <row r="13" spans="1:19" ht="25.5" customHeight="1">
      <c r="A13" s="277"/>
      <c r="B13" s="186"/>
      <c r="C13" s="186"/>
      <c r="D13" s="186"/>
      <c r="E13" s="211"/>
      <c r="F13" s="211"/>
      <c r="G13" s="211"/>
      <c r="H13" s="312" t="s">
        <v>129</v>
      </c>
      <c r="I13" s="312"/>
      <c r="J13" s="312"/>
      <c r="K13" s="311" t="str">
        <f>IFERROR(VLOOKUP(一番最初に入力!$C$7,施設情報!A:F,3,0),"")</f>
        <v/>
      </c>
      <c r="L13" s="311"/>
      <c r="M13" s="311"/>
      <c r="N13" s="311"/>
      <c r="O13" s="311"/>
      <c r="P13" s="311"/>
      <c r="Q13" s="311"/>
      <c r="R13" s="311"/>
      <c r="S13" s="211" t="s">
        <v>128</v>
      </c>
    </row>
    <row r="14" spans="1:19" s="35" customFormat="1" ht="24.95" customHeight="1">
      <c r="A14" s="277"/>
      <c r="B14" s="186"/>
      <c r="C14" s="186"/>
      <c r="D14" s="186"/>
      <c r="E14" s="307" t="s">
        <v>130</v>
      </c>
      <c r="F14" s="307"/>
      <c r="G14" s="307"/>
      <c r="H14" s="307"/>
      <c r="I14" s="307"/>
      <c r="J14" s="307"/>
      <c r="K14" s="307"/>
      <c r="L14" s="307"/>
      <c r="M14" s="308" t="str">
        <f>IFERROR(VLOOKUP(一番最初に入力!$C$7,施設情報!A:F,4,0),"")</f>
        <v/>
      </c>
      <c r="N14" s="308"/>
      <c r="O14" s="308"/>
      <c r="P14" s="308"/>
      <c r="Q14" s="308"/>
      <c r="R14" s="308"/>
      <c r="S14" s="308"/>
    </row>
    <row r="15" spans="1:19" ht="24.95" customHeight="1">
      <c r="A15" s="277"/>
      <c r="B15" s="186"/>
      <c r="C15" s="186"/>
      <c r="D15" s="186"/>
      <c r="E15" s="212"/>
      <c r="F15" s="212"/>
      <c r="G15" s="212"/>
      <c r="H15" s="212"/>
      <c r="I15" s="212"/>
      <c r="J15" s="213"/>
      <c r="K15" s="307" t="s">
        <v>131</v>
      </c>
      <c r="L15" s="307"/>
      <c r="M15" s="314" t="str">
        <f>IFERROR(VLOOKUP(一番最初に入力!$C$7,施設情報!A:F,5,0),"")&amp;""</f>
        <v/>
      </c>
      <c r="N15" s="314"/>
      <c r="O15" s="314"/>
      <c r="P15" s="314"/>
      <c r="Q15" s="314"/>
      <c r="R15" s="314"/>
      <c r="S15" s="314"/>
    </row>
    <row r="16" spans="1:19" ht="24.95" customHeight="1">
      <c r="A16" s="277"/>
      <c r="B16" s="186"/>
      <c r="C16" s="186"/>
      <c r="D16" s="186"/>
      <c r="E16" s="214"/>
      <c r="F16" s="214"/>
      <c r="G16" s="214"/>
      <c r="H16" s="214"/>
      <c r="I16" s="214"/>
      <c r="J16" s="214"/>
      <c r="K16" s="315" t="s">
        <v>132</v>
      </c>
      <c r="L16" s="315"/>
      <c r="M16" s="316"/>
      <c r="N16" s="316"/>
      <c r="O16" s="316"/>
      <c r="P16" s="316"/>
      <c r="Q16" s="316"/>
      <c r="R16" s="215" t="s">
        <v>133</v>
      </c>
      <c r="S16" s="212"/>
    </row>
    <row r="17" spans="1:19" s="32" customFormat="1" ht="24.95" customHeight="1">
      <c r="A17" s="278"/>
      <c r="B17" s="190"/>
      <c r="C17" s="190"/>
      <c r="D17" s="190"/>
      <c r="E17" s="214"/>
      <c r="F17" s="214"/>
      <c r="G17" s="214"/>
      <c r="H17" s="214"/>
      <c r="I17" s="214"/>
      <c r="J17" s="214"/>
      <c r="K17" s="317"/>
      <c r="L17" s="317"/>
      <c r="M17" s="214"/>
      <c r="N17" s="214"/>
      <c r="O17" s="214"/>
      <c r="P17" s="214"/>
      <c r="Q17" s="214"/>
      <c r="R17" s="214"/>
      <c r="S17" s="214"/>
    </row>
    <row r="18" spans="1:19" s="32" customFormat="1" ht="24.95" customHeight="1">
      <c r="A18" s="278"/>
      <c r="B18" s="190"/>
      <c r="C18" s="190"/>
      <c r="D18" s="190"/>
      <c r="E18" s="214"/>
      <c r="F18" s="214"/>
      <c r="G18" s="214"/>
      <c r="H18" s="214"/>
      <c r="I18" s="214"/>
      <c r="J18" s="214"/>
      <c r="K18" s="260"/>
      <c r="L18" s="260"/>
      <c r="M18" s="214"/>
      <c r="N18" s="214"/>
      <c r="O18" s="214"/>
      <c r="P18" s="214"/>
      <c r="Q18" s="214"/>
      <c r="R18" s="214"/>
      <c r="S18" s="214"/>
    </row>
    <row r="19" spans="1:19" s="32" customFormat="1" ht="24.95" customHeight="1">
      <c r="A19" s="189"/>
      <c r="B19" s="190"/>
      <c r="C19" s="190"/>
      <c r="D19" s="190"/>
      <c r="E19" s="190"/>
      <c r="F19" s="190"/>
      <c r="G19" s="190"/>
      <c r="H19" s="190"/>
      <c r="I19" s="190"/>
      <c r="J19" s="190"/>
      <c r="K19" s="190"/>
      <c r="L19" s="190"/>
      <c r="M19" s="190"/>
      <c r="N19" s="190"/>
      <c r="O19" s="190"/>
      <c r="P19" s="190"/>
      <c r="Q19" s="190"/>
      <c r="R19" s="190"/>
      <c r="S19" s="190"/>
    </row>
    <row r="20" spans="1:19" s="32" customFormat="1" ht="24.95" customHeight="1">
      <c r="A20" s="189"/>
      <c r="B20" s="318" t="s">
        <v>690</v>
      </c>
      <c r="C20" s="318"/>
      <c r="D20" s="318"/>
      <c r="E20" s="318"/>
      <c r="F20" s="318"/>
      <c r="G20" s="318"/>
      <c r="H20" s="318"/>
      <c r="I20" s="318"/>
      <c r="J20" s="318"/>
      <c r="K20" s="318"/>
      <c r="L20" s="318"/>
      <c r="M20" s="318"/>
      <c r="N20" s="318"/>
      <c r="O20" s="318"/>
      <c r="P20" s="318"/>
      <c r="Q20" s="318"/>
      <c r="R20" s="318"/>
      <c r="S20" s="190"/>
    </row>
    <row r="21" spans="1:19" s="32" customFormat="1" ht="24.95" customHeight="1">
      <c r="A21" s="185"/>
      <c r="B21" s="318"/>
      <c r="C21" s="318"/>
      <c r="D21" s="318"/>
      <c r="E21" s="318"/>
      <c r="F21" s="318"/>
      <c r="G21" s="318"/>
      <c r="H21" s="318"/>
      <c r="I21" s="318"/>
      <c r="J21" s="318"/>
      <c r="K21" s="318"/>
      <c r="L21" s="318"/>
      <c r="M21" s="318"/>
      <c r="N21" s="318"/>
      <c r="O21" s="318"/>
      <c r="P21" s="318"/>
      <c r="Q21" s="318"/>
      <c r="R21" s="318"/>
      <c r="S21" s="186"/>
    </row>
    <row r="22" spans="1:19" s="32" customFormat="1" ht="24.95" customHeight="1">
      <c r="A22" s="185"/>
      <c r="B22" s="318"/>
      <c r="C22" s="318"/>
      <c r="D22" s="318"/>
      <c r="E22" s="318"/>
      <c r="F22" s="318"/>
      <c r="G22" s="318"/>
      <c r="H22" s="318"/>
      <c r="I22" s="318"/>
      <c r="J22" s="318"/>
      <c r="K22" s="318"/>
      <c r="L22" s="318"/>
      <c r="M22" s="318"/>
      <c r="N22" s="318"/>
      <c r="O22" s="318"/>
      <c r="P22" s="318"/>
      <c r="Q22" s="318"/>
      <c r="R22" s="318"/>
      <c r="S22" s="186"/>
    </row>
    <row r="23" spans="1:19" s="32" customFormat="1" ht="24.95" customHeight="1">
      <c r="A23" s="185"/>
      <c r="B23" s="318"/>
      <c r="C23" s="318"/>
      <c r="D23" s="318"/>
      <c r="E23" s="318"/>
      <c r="F23" s="318"/>
      <c r="G23" s="318"/>
      <c r="H23" s="318"/>
      <c r="I23" s="318"/>
      <c r="J23" s="318"/>
      <c r="K23" s="318"/>
      <c r="L23" s="318"/>
      <c r="M23" s="318"/>
      <c r="N23" s="318"/>
      <c r="O23" s="318"/>
      <c r="P23" s="318"/>
      <c r="Q23" s="318"/>
      <c r="R23" s="318"/>
      <c r="S23" s="186"/>
    </row>
    <row r="24" spans="1:19" s="32" customFormat="1" ht="24.95" customHeight="1">
      <c r="A24" s="185"/>
      <c r="B24" s="318"/>
      <c r="C24" s="318"/>
      <c r="D24" s="318"/>
      <c r="E24" s="318"/>
      <c r="F24" s="318"/>
      <c r="G24" s="318"/>
      <c r="H24" s="318"/>
      <c r="I24" s="318"/>
      <c r="J24" s="318"/>
      <c r="K24" s="318"/>
      <c r="L24" s="318"/>
      <c r="M24" s="318"/>
      <c r="N24" s="318"/>
      <c r="O24" s="318"/>
      <c r="P24" s="318"/>
      <c r="Q24" s="318"/>
      <c r="R24" s="318"/>
      <c r="S24" s="186"/>
    </row>
    <row r="25" spans="1:19" s="32" customFormat="1" ht="24.95" customHeight="1">
      <c r="A25" s="185"/>
      <c r="B25" s="218"/>
      <c r="C25" s="219"/>
      <c r="D25" s="219"/>
      <c r="E25" s="219"/>
      <c r="F25" s="219"/>
      <c r="G25" s="220"/>
      <c r="H25" s="313"/>
      <c r="I25" s="313"/>
      <c r="J25" s="313"/>
      <c r="K25" s="313"/>
      <c r="L25" s="220"/>
      <c r="M25" s="186"/>
      <c r="N25" s="186"/>
      <c r="O25" s="186"/>
      <c r="P25" s="186"/>
      <c r="Q25" s="186"/>
      <c r="R25" s="186"/>
      <c r="S25" s="186"/>
    </row>
    <row r="26" spans="1:19" s="32" customFormat="1" ht="24.75" customHeight="1">
      <c r="A26" s="185"/>
      <c r="B26" s="186"/>
      <c r="C26" s="188"/>
      <c r="D26" s="222"/>
      <c r="E26" s="191"/>
      <c r="F26" s="223"/>
      <c r="G26" s="188"/>
      <c r="H26" s="188"/>
      <c r="I26" s="188"/>
      <c r="J26" s="188"/>
      <c r="K26" s="188"/>
      <c r="L26" s="188"/>
      <c r="M26" s="188"/>
      <c r="N26" s="188"/>
      <c r="O26" s="186"/>
      <c r="P26" s="186"/>
      <c r="Q26" s="186"/>
      <c r="R26" s="186"/>
      <c r="S26" s="186"/>
    </row>
    <row r="27" spans="1:19" s="32" customFormat="1" ht="24.75" customHeight="1">
      <c r="A27" s="185"/>
      <c r="B27" s="186"/>
      <c r="C27" s="188"/>
      <c r="D27" s="188"/>
      <c r="E27" s="222"/>
      <c r="F27" s="188"/>
      <c r="G27" s="186"/>
      <c r="H27" s="186"/>
      <c r="I27" s="186"/>
      <c r="J27" s="186"/>
      <c r="K27" s="186"/>
      <c r="L27" s="186"/>
      <c r="M27" s="186"/>
      <c r="N27" s="186"/>
      <c r="O27" s="186"/>
      <c r="P27" s="186"/>
      <c r="Q27" s="186"/>
      <c r="R27" s="186"/>
      <c r="S27" s="186"/>
    </row>
    <row r="28" spans="1:19" s="32" customFormat="1" ht="24.75" customHeight="1">
      <c r="A28" s="185"/>
      <c r="B28" s="186"/>
      <c r="C28" s="186"/>
      <c r="D28" s="186"/>
      <c r="E28" s="186"/>
      <c r="F28" s="186"/>
      <c r="G28" s="186"/>
      <c r="H28" s="186"/>
      <c r="I28" s="186"/>
      <c r="J28" s="186"/>
      <c r="K28" s="186"/>
      <c r="L28" s="186"/>
      <c r="M28" s="186"/>
      <c r="N28" s="186"/>
      <c r="O28" s="186"/>
      <c r="P28" s="186"/>
      <c r="Q28" s="186"/>
      <c r="R28" s="186"/>
      <c r="S28" s="186"/>
    </row>
    <row r="29" spans="1:19" ht="24.75" customHeight="1">
      <c r="A29" s="185"/>
      <c r="B29" s="186"/>
      <c r="C29" s="191"/>
      <c r="D29" s="224"/>
      <c r="E29" s="188"/>
      <c r="F29" s="186"/>
      <c r="G29" s="186"/>
      <c r="H29" s="186"/>
      <c r="I29" s="186"/>
      <c r="J29" s="186"/>
      <c r="K29" s="186"/>
      <c r="L29" s="186"/>
      <c r="M29" s="186"/>
      <c r="N29" s="186"/>
      <c r="O29" s="186"/>
      <c r="P29" s="186"/>
      <c r="Q29" s="190"/>
      <c r="R29" s="190"/>
      <c r="S29" s="190"/>
    </row>
    <row r="30" spans="1:19" ht="24.75" customHeight="1">
      <c r="A30" s="185"/>
      <c r="B30" s="186"/>
      <c r="C30" s="225"/>
      <c r="D30" s="186"/>
      <c r="E30" s="186"/>
      <c r="F30" s="186"/>
      <c r="G30" s="186"/>
      <c r="H30" s="186"/>
      <c r="I30" s="186"/>
      <c r="J30" s="186"/>
      <c r="K30" s="186"/>
      <c r="L30" s="186"/>
      <c r="M30" s="186"/>
      <c r="N30" s="186"/>
      <c r="O30" s="186"/>
      <c r="P30" s="186"/>
      <c r="Q30" s="186"/>
      <c r="R30" s="186"/>
      <c r="S30" s="186"/>
    </row>
    <row r="31" spans="1:19" ht="24.75" customHeight="1">
      <c r="A31" s="185"/>
      <c r="B31" s="186"/>
      <c r="C31" s="225"/>
      <c r="D31" s="186"/>
      <c r="E31" s="186"/>
      <c r="F31" s="186"/>
      <c r="G31" s="186"/>
      <c r="H31" s="186"/>
      <c r="I31" s="186"/>
      <c r="J31" s="186"/>
      <c r="K31" s="186"/>
      <c r="L31" s="186"/>
      <c r="M31" s="186"/>
      <c r="N31" s="186"/>
      <c r="O31" s="186"/>
      <c r="P31" s="186"/>
      <c r="Q31" s="186"/>
      <c r="R31" s="186"/>
      <c r="S31" s="186"/>
    </row>
    <row r="32" spans="1:19" ht="14.25">
      <c r="B32" s="32"/>
      <c r="C32" s="36"/>
      <c r="D32" s="32"/>
      <c r="E32" s="32"/>
      <c r="F32" s="32"/>
      <c r="G32" s="32"/>
      <c r="H32" s="32"/>
      <c r="I32" s="32"/>
      <c r="J32" s="32"/>
      <c r="K32" s="32"/>
      <c r="L32" s="32"/>
      <c r="M32" s="32"/>
      <c r="N32" s="32"/>
      <c r="O32" s="32"/>
      <c r="P32" s="32"/>
      <c r="Q32" s="32"/>
      <c r="R32" s="32"/>
    </row>
  </sheetData>
  <sheetProtection algorithmName="SHA-512" hashValue="Kwaz/7m3oMkHxguHHMhGIxe6DPMUKSOd0eMX1ieRTwHyzRABBwDrzBh9jNJ74C+WYH3fKn6IUIzQq8yeuPG95A==" saltValue="uhmqqjpTK8X9Jzwh3RDR7Q==" spinCount="100000" sheet="1" objects="1" scenarios="1"/>
  <mergeCells count="14">
    <mergeCell ref="H25:K25"/>
    <mergeCell ref="K15:L15"/>
    <mergeCell ref="M15:S15"/>
    <mergeCell ref="K16:L16"/>
    <mergeCell ref="M16:Q16"/>
    <mergeCell ref="K17:L17"/>
    <mergeCell ref="B20:R24"/>
    <mergeCell ref="E14:L14"/>
    <mergeCell ref="M14:S14"/>
    <mergeCell ref="R1:S1"/>
    <mergeCell ref="H12:J12"/>
    <mergeCell ref="K12:R12"/>
    <mergeCell ref="H13:J13"/>
    <mergeCell ref="K13:R13"/>
  </mergeCells>
  <phoneticPr fontId="4"/>
  <conditionalFormatting sqref="K13">
    <cfRule type="expression" dxfId="217" priority="3">
      <formula>(K13=0)</formula>
    </cfRule>
  </conditionalFormatting>
  <conditionalFormatting sqref="M14:S14">
    <cfRule type="expression" dxfId="216" priority="2">
      <formula>(M14=0)</formula>
    </cfRule>
  </conditionalFormatting>
  <conditionalFormatting sqref="M16:Q16">
    <cfRule type="expression" dxfId="215" priority="1">
      <formula>(M16=0)</formula>
    </cfRule>
  </conditionalFormatting>
  <pageMargins left="0.51181102362204722" right="0.39370078740157483" top="0.94488188976377963" bottom="0.51181102362204722" header="0.51181102362204722" footer="0.51181102362204722"/>
  <pageSetup paperSize="9" scale="81"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2"/>
  <sheetViews>
    <sheetView showGridLines="0" view="pageBreakPreview" zoomScaleNormal="85" zoomScaleSheetLayoutView="100" workbookViewId="0">
      <selection activeCell="B2" sqref="B2"/>
    </sheetView>
  </sheetViews>
  <sheetFormatPr defaultRowHeight="13.5"/>
  <cols>
    <col min="1" max="1" width="6.25" style="33" customWidth="1"/>
    <col min="2" max="2" width="6.25" style="34" customWidth="1"/>
    <col min="3" max="3" width="5.625" style="34" customWidth="1"/>
    <col min="4" max="4" width="6.25" style="34" customWidth="1"/>
    <col min="5" max="5" width="5.625" style="34" customWidth="1"/>
    <col min="6" max="6" width="6.25" style="34" customWidth="1"/>
    <col min="7" max="7" width="4.375" style="34" customWidth="1"/>
    <col min="8" max="12" width="6.25" style="34" customWidth="1"/>
    <col min="13" max="18" width="6.625" style="34" customWidth="1"/>
    <col min="19" max="19" width="6.25" style="34" customWidth="1"/>
    <col min="20" max="16384" width="9" style="34"/>
  </cols>
  <sheetData>
    <row r="1" spans="1:19" s="32" customFormat="1" ht="29.25" customHeight="1">
      <c r="A1" s="185"/>
      <c r="B1" s="186"/>
      <c r="C1" s="186"/>
      <c r="D1" s="186"/>
      <c r="E1" s="186"/>
      <c r="F1" s="186"/>
      <c r="G1" s="186"/>
      <c r="H1" s="186"/>
      <c r="I1" s="186"/>
      <c r="J1" s="187" t="s">
        <v>0</v>
      </c>
      <c r="K1" s="186"/>
      <c r="L1" s="186"/>
      <c r="M1" s="186"/>
      <c r="N1" s="186"/>
      <c r="O1" s="186"/>
      <c r="P1" s="186"/>
      <c r="Q1" s="186"/>
      <c r="R1" s="309" t="str">
        <f>一番最初に入力!$C$7&amp;""</f>
        <v/>
      </c>
      <c r="S1" s="309"/>
    </row>
    <row r="2" spans="1:19" s="32" customFormat="1" ht="24.75" customHeight="1">
      <c r="A2" s="188" t="s">
        <v>218</v>
      </c>
      <c r="B2" s="188"/>
      <c r="C2" s="186"/>
      <c r="D2" s="186"/>
      <c r="E2" s="186"/>
      <c r="F2" s="186"/>
      <c r="G2" s="186"/>
      <c r="H2" s="186"/>
      <c r="I2" s="186"/>
      <c r="J2" s="186"/>
      <c r="K2" s="186"/>
      <c r="L2" s="186"/>
      <c r="M2" s="186"/>
      <c r="N2" s="186"/>
      <c r="O2" s="186"/>
      <c r="P2" s="186"/>
      <c r="Q2" s="186"/>
      <c r="R2" s="186"/>
      <c r="S2" s="186"/>
    </row>
    <row r="3" spans="1:19" ht="24.75" customHeight="1">
      <c r="A3" s="189"/>
      <c r="B3" s="190"/>
      <c r="C3" s="190"/>
      <c r="D3" s="190"/>
      <c r="E3" s="190"/>
      <c r="F3" s="190"/>
      <c r="G3" s="190"/>
      <c r="H3" s="190"/>
      <c r="I3" s="190"/>
      <c r="J3" s="190"/>
      <c r="K3" s="190"/>
      <c r="L3" s="190"/>
      <c r="M3" s="190"/>
      <c r="N3" s="190"/>
      <c r="O3" s="190"/>
      <c r="P3" s="190"/>
      <c r="Q3" s="190"/>
      <c r="R3" s="190"/>
      <c r="S3" s="190"/>
    </row>
    <row r="4" spans="1:19" s="32" customFormat="1" ht="24.75" customHeight="1">
      <c r="A4" s="185"/>
      <c r="B4" s="186"/>
      <c r="C4" s="186"/>
      <c r="D4" s="186"/>
      <c r="E4" s="186"/>
      <c r="F4" s="186"/>
      <c r="G4" s="186"/>
      <c r="H4" s="186"/>
      <c r="I4" s="186"/>
      <c r="J4" s="186"/>
      <c r="K4" s="186"/>
      <c r="L4" s="186"/>
      <c r="M4" s="191" t="s">
        <v>323</v>
      </c>
      <c r="N4" s="192"/>
      <c r="O4" s="193" t="s">
        <v>123</v>
      </c>
      <c r="P4" s="194"/>
      <c r="Q4" s="193" t="s">
        <v>124</v>
      </c>
      <c r="R4" s="194"/>
      <c r="S4" s="193" t="s">
        <v>125</v>
      </c>
    </row>
    <row r="5" spans="1:19" s="32" customFormat="1" ht="24.75" customHeight="1">
      <c r="A5" s="185"/>
      <c r="B5" s="186" t="s">
        <v>126</v>
      </c>
      <c r="C5" s="186"/>
      <c r="D5" s="186"/>
      <c r="E5" s="186"/>
      <c r="F5" s="186"/>
      <c r="G5" s="186"/>
      <c r="H5" s="186"/>
      <c r="I5" s="186"/>
      <c r="J5" s="186"/>
      <c r="K5" s="186"/>
      <c r="L5" s="186"/>
      <c r="M5" s="186"/>
      <c r="N5" s="186"/>
      <c r="O5" s="186"/>
      <c r="P5" s="186"/>
      <c r="Q5" s="186"/>
      <c r="R5" s="186"/>
      <c r="S5" s="186"/>
    </row>
    <row r="6" spans="1:19" s="32" customFormat="1" ht="24.75" customHeight="1">
      <c r="A6" s="195"/>
      <c r="B6" s="196"/>
      <c r="C6" s="196"/>
      <c r="D6" s="196"/>
      <c r="E6" s="197"/>
      <c r="F6" s="197"/>
      <c r="G6" s="197"/>
      <c r="H6" s="197"/>
      <c r="I6" s="197"/>
      <c r="J6" s="198"/>
      <c r="K6" s="198"/>
      <c r="L6" s="198"/>
      <c r="M6" s="198"/>
      <c r="N6" s="198"/>
      <c r="O6" s="198"/>
      <c r="P6" s="198"/>
      <c r="Q6" s="198"/>
      <c r="R6" s="198"/>
      <c r="S6" s="197"/>
    </row>
    <row r="7" spans="1:19" s="32" customFormat="1" ht="24.75" customHeight="1">
      <c r="A7" s="199"/>
      <c r="B7" s="200"/>
      <c r="C7" s="200"/>
      <c r="D7" s="200"/>
      <c r="E7" s="201"/>
      <c r="F7" s="201"/>
      <c r="G7" s="201"/>
      <c r="H7" s="201"/>
      <c r="I7" s="201"/>
      <c r="J7" s="201"/>
      <c r="K7" s="202"/>
      <c r="L7" s="202"/>
      <c r="M7" s="201"/>
      <c r="N7" s="201"/>
      <c r="O7" s="201"/>
      <c r="P7" s="201"/>
      <c r="Q7" s="201"/>
      <c r="R7" s="201"/>
      <c r="S7" s="201"/>
    </row>
    <row r="8" spans="1:19" s="32" customFormat="1" ht="24.75" customHeight="1">
      <c r="A8" s="189"/>
      <c r="B8" s="190"/>
      <c r="C8" s="190"/>
      <c r="D8" s="190"/>
      <c r="E8" s="190"/>
      <c r="F8" s="190"/>
      <c r="G8" s="190"/>
      <c r="H8" s="190"/>
      <c r="I8" s="190"/>
      <c r="J8" s="190"/>
      <c r="K8" s="190"/>
      <c r="L8" s="190"/>
      <c r="M8" s="190"/>
      <c r="N8" s="190"/>
      <c r="O8" s="190"/>
      <c r="P8" s="190"/>
      <c r="Q8" s="190"/>
      <c r="R8" s="190"/>
      <c r="S8" s="190"/>
    </row>
    <row r="9" spans="1:19" s="32" customFormat="1" ht="24.75" customHeight="1">
      <c r="A9" s="203"/>
      <c r="B9" s="203"/>
      <c r="C9" s="205" t="s">
        <v>323</v>
      </c>
      <c r="D9" s="206" t="str">
        <f>一番最初に入力!$C$11&amp;""</f>
        <v>6</v>
      </c>
      <c r="E9" s="207" t="s">
        <v>217</v>
      </c>
      <c r="G9" s="208"/>
      <c r="H9" s="208"/>
      <c r="I9" s="207"/>
      <c r="J9" s="207"/>
      <c r="K9" s="207"/>
      <c r="L9" s="207"/>
      <c r="M9" s="207"/>
      <c r="N9" s="207"/>
      <c r="O9" s="207"/>
      <c r="P9" s="209"/>
      <c r="Q9" s="209"/>
      <c r="R9" s="209"/>
      <c r="S9" s="209"/>
    </row>
    <row r="10" spans="1:19" s="32" customFormat="1" ht="24.75" customHeight="1">
      <c r="A10" s="203"/>
      <c r="B10" s="203"/>
      <c r="C10" s="204"/>
      <c r="D10" s="205"/>
      <c r="E10" s="206"/>
      <c r="F10" s="207"/>
      <c r="G10" s="208"/>
      <c r="H10" s="208"/>
      <c r="I10" s="207"/>
      <c r="J10" s="207"/>
      <c r="K10" s="207"/>
      <c r="L10" s="207"/>
      <c r="M10" s="207"/>
      <c r="N10" s="207"/>
      <c r="O10" s="207"/>
      <c r="P10" s="209"/>
      <c r="Q10" s="209"/>
      <c r="R10" s="209"/>
      <c r="S10" s="209"/>
    </row>
    <row r="11" spans="1:19" s="32" customFormat="1" ht="24.75" customHeight="1">
      <c r="A11" s="189"/>
      <c r="B11" s="190"/>
      <c r="C11" s="190"/>
      <c r="D11" s="190"/>
      <c r="E11" s="190"/>
      <c r="F11" s="190"/>
      <c r="G11" s="190"/>
      <c r="H11" s="190"/>
      <c r="I11" s="190"/>
      <c r="J11" s="190"/>
      <c r="K11" s="190"/>
      <c r="L11" s="190"/>
      <c r="M11" s="190"/>
      <c r="N11" s="190"/>
      <c r="O11" s="190"/>
      <c r="P11" s="190"/>
      <c r="Q11" s="190"/>
      <c r="R11" s="190"/>
      <c r="S11" s="190"/>
    </row>
    <row r="12" spans="1:19" ht="25.5" customHeight="1">
      <c r="A12" s="210"/>
      <c r="B12" s="186"/>
      <c r="C12" s="186"/>
      <c r="D12" s="186"/>
      <c r="E12" s="211"/>
      <c r="F12" s="211"/>
      <c r="G12" s="211"/>
      <c r="H12" s="310" t="s">
        <v>127</v>
      </c>
      <c r="I12" s="310"/>
      <c r="J12" s="310"/>
      <c r="K12" s="311" t="str">
        <f>IFERROR(VLOOKUP(一番最初に入力!$C$7,施設情報!A:F,2,0)," ")</f>
        <v xml:space="preserve"> </v>
      </c>
      <c r="L12" s="311"/>
      <c r="M12" s="311"/>
      <c r="N12" s="311"/>
      <c r="O12" s="311"/>
      <c r="P12" s="311"/>
      <c r="Q12" s="311"/>
      <c r="R12" s="311"/>
      <c r="S12" s="211" t="s">
        <v>128</v>
      </c>
    </row>
    <row r="13" spans="1:19" ht="25.5" customHeight="1">
      <c r="A13" s="210"/>
      <c r="B13" s="186"/>
      <c r="C13" s="186"/>
      <c r="D13" s="186"/>
      <c r="E13" s="211"/>
      <c r="F13" s="211"/>
      <c r="G13" s="211"/>
      <c r="H13" s="312" t="s">
        <v>129</v>
      </c>
      <c r="I13" s="312"/>
      <c r="J13" s="312"/>
      <c r="K13" s="311" t="str">
        <f>IFERROR(VLOOKUP(一番最初に入力!$C$7,施設情報!A:F,3,0),"")</f>
        <v/>
      </c>
      <c r="L13" s="311"/>
      <c r="M13" s="311"/>
      <c r="N13" s="311"/>
      <c r="O13" s="311"/>
      <c r="P13" s="311"/>
      <c r="Q13" s="311"/>
      <c r="R13" s="311"/>
      <c r="S13" s="211" t="s">
        <v>128</v>
      </c>
    </row>
    <row r="14" spans="1:19" s="35" customFormat="1" ht="24.95" customHeight="1">
      <c r="A14" s="210"/>
      <c r="B14" s="186"/>
      <c r="C14" s="186"/>
      <c r="D14" s="186"/>
      <c r="E14" s="307" t="s">
        <v>130</v>
      </c>
      <c r="F14" s="307"/>
      <c r="G14" s="307"/>
      <c r="H14" s="307"/>
      <c r="I14" s="307"/>
      <c r="J14" s="307"/>
      <c r="K14" s="307"/>
      <c r="L14" s="307"/>
      <c r="M14" s="308" t="str">
        <f>IFERROR(VLOOKUP(一番最初に入力!$C$7,施設情報!A:F,4,0),"")</f>
        <v/>
      </c>
      <c r="N14" s="308"/>
      <c r="O14" s="308"/>
      <c r="P14" s="308"/>
      <c r="Q14" s="308"/>
      <c r="R14" s="308"/>
      <c r="S14" s="308"/>
    </row>
    <row r="15" spans="1:19" ht="24.95" customHeight="1">
      <c r="A15" s="210"/>
      <c r="B15" s="186"/>
      <c r="C15" s="186"/>
      <c r="D15" s="186"/>
      <c r="E15" s="212"/>
      <c r="F15" s="212"/>
      <c r="G15" s="212"/>
      <c r="H15" s="212"/>
      <c r="I15" s="212"/>
      <c r="J15" s="213"/>
      <c r="K15" s="307" t="s">
        <v>131</v>
      </c>
      <c r="L15" s="307"/>
      <c r="M15" s="314" t="str">
        <f>IFERROR(VLOOKUP(一番最初に入力!$C$7,施設情報!A:F,5,0),"")&amp;""</f>
        <v/>
      </c>
      <c r="N15" s="314"/>
      <c r="O15" s="314"/>
      <c r="P15" s="314"/>
      <c r="Q15" s="314"/>
      <c r="R15" s="314"/>
      <c r="S15" s="314"/>
    </row>
    <row r="16" spans="1:19" ht="24.95" customHeight="1">
      <c r="A16" s="210"/>
      <c r="B16" s="186"/>
      <c r="C16" s="186"/>
      <c r="D16" s="186"/>
      <c r="E16" s="214"/>
      <c r="F16" s="214"/>
      <c r="G16" s="214"/>
      <c r="H16" s="214"/>
      <c r="I16" s="214"/>
      <c r="J16" s="214"/>
      <c r="K16" s="315" t="s">
        <v>132</v>
      </c>
      <c r="L16" s="315"/>
      <c r="M16" s="316"/>
      <c r="N16" s="316"/>
      <c r="O16" s="316"/>
      <c r="P16" s="316"/>
      <c r="Q16" s="316"/>
      <c r="R16" s="215" t="s">
        <v>133</v>
      </c>
      <c r="S16" s="212"/>
    </row>
    <row r="17" spans="1:19" s="32" customFormat="1" ht="24.95" customHeight="1">
      <c r="A17" s="216"/>
      <c r="B17" s="190"/>
      <c r="C17" s="190"/>
      <c r="D17" s="190"/>
      <c r="E17" s="214"/>
      <c r="F17" s="214"/>
      <c r="G17" s="214"/>
      <c r="H17" s="214"/>
      <c r="I17" s="214"/>
      <c r="J17" s="214"/>
      <c r="K17" s="317"/>
      <c r="L17" s="317"/>
      <c r="M17" s="214"/>
      <c r="N17" s="214"/>
      <c r="O17" s="214"/>
      <c r="P17" s="214"/>
      <c r="Q17" s="214"/>
      <c r="R17" s="214"/>
      <c r="S17" s="214"/>
    </row>
    <row r="18" spans="1:19" s="32" customFormat="1" ht="24.95" customHeight="1">
      <c r="A18" s="216"/>
      <c r="B18" s="190"/>
      <c r="C18" s="190"/>
      <c r="D18" s="190"/>
      <c r="E18" s="214"/>
      <c r="F18" s="214"/>
      <c r="G18" s="214"/>
      <c r="H18" s="214"/>
      <c r="I18" s="214"/>
      <c r="J18" s="214"/>
      <c r="K18" s="217"/>
      <c r="L18" s="217"/>
      <c r="M18" s="214"/>
      <c r="N18" s="214"/>
      <c r="O18" s="214"/>
      <c r="P18" s="214"/>
      <c r="Q18" s="214"/>
      <c r="R18" s="214"/>
      <c r="S18" s="214"/>
    </row>
    <row r="19" spans="1:19" s="32" customFormat="1" ht="24.95" customHeight="1">
      <c r="A19" s="189"/>
      <c r="B19" s="190"/>
      <c r="C19" s="190"/>
      <c r="D19" s="190"/>
      <c r="E19" s="190"/>
      <c r="F19" s="190"/>
      <c r="G19" s="190"/>
      <c r="H19" s="190"/>
      <c r="I19" s="190"/>
      <c r="J19" s="190"/>
      <c r="K19" s="190"/>
      <c r="L19" s="190"/>
      <c r="M19" s="190"/>
      <c r="N19" s="190"/>
      <c r="O19" s="190"/>
      <c r="P19" s="190"/>
      <c r="Q19" s="190"/>
      <c r="R19" s="190"/>
      <c r="S19" s="190"/>
    </row>
    <row r="20" spans="1:19" s="32" customFormat="1" ht="24.95" customHeight="1">
      <c r="A20" s="189"/>
      <c r="B20" s="318" t="s">
        <v>280</v>
      </c>
      <c r="C20" s="318"/>
      <c r="D20" s="318"/>
      <c r="E20" s="318"/>
      <c r="F20" s="318"/>
      <c r="G20" s="318"/>
      <c r="H20" s="318"/>
      <c r="I20" s="318"/>
      <c r="J20" s="318"/>
      <c r="K20" s="318"/>
      <c r="L20" s="318"/>
      <c r="M20" s="318"/>
      <c r="N20" s="318"/>
      <c r="O20" s="318"/>
      <c r="P20" s="318"/>
      <c r="Q20" s="318"/>
      <c r="R20" s="318"/>
      <c r="S20" s="190"/>
    </row>
    <row r="21" spans="1:19" s="32" customFormat="1" ht="24.95" customHeight="1">
      <c r="A21" s="185"/>
      <c r="B21" s="318"/>
      <c r="C21" s="318"/>
      <c r="D21" s="318"/>
      <c r="E21" s="318"/>
      <c r="F21" s="318"/>
      <c r="G21" s="318"/>
      <c r="H21" s="318"/>
      <c r="I21" s="318"/>
      <c r="J21" s="318"/>
      <c r="K21" s="318"/>
      <c r="L21" s="318"/>
      <c r="M21" s="318"/>
      <c r="N21" s="318"/>
      <c r="O21" s="318"/>
      <c r="P21" s="318"/>
      <c r="Q21" s="318"/>
      <c r="R21" s="318"/>
      <c r="S21" s="186"/>
    </row>
    <row r="22" spans="1:19" s="32" customFormat="1" ht="24.95" customHeight="1">
      <c r="A22" s="185"/>
      <c r="B22" s="318"/>
      <c r="C22" s="318"/>
      <c r="D22" s="318"/>
      <c r="E22" s="318"/>
      <c r="F22" s="318"/>
      <c r="G22" s="318"/>
      <c r="H22" s="318"/>
      <c r="I22" s="318"/>
      <c r="J22" s="318"/>
      <c r="K22" s="318"/>
      <c r="L22" s="318"/>
      <c r="M22" s="318"/>
      <c r="N22" s="318"/>
      <c r="O22" s="318"/>
      <c r="P22" s="318"/>
      <c r="Q22" s="318"/>
      <c r="R22" s="318"/>
      <c r="S22" s="186"/>
    </row>
    <row r="23" spans="1:19" s="32" customFormat="1" ht="24.95" customHeight="1">
      <c r="A23" s="185"/>
      <c r="B23" s="318"/>
      <c r="C23" s="318"/>
      <c r="D23" s="318"/>
      <c r="E23" s="318"/>
      <c r="F23" s="318"/>
      <c r="G23" s="318"/>
      <c r="H23" s="318"/>
      <c r="I23" s="318"/>
      <c r="J23" s="318"/>
      <c r="K23" s="318"/>
      <c r="L23" s="318"/>
      <c r="M23" s="318"/>
      <c r="N23" s="318"/>
      <c r="O23" s="318"/>
      <c r="P23" s="318"/>
      <c r="Q23" s="318"/>
      <c r="R23" s="318"/>
      <c r="S23" s="186"/>
    </row>
    <row r="24" spans="1:19" s="32" customFormat="1" ht="24.95" customHeight="1">
      <c r="A24" s="185"/>
      <c r="B24" s="318"/>
      <c r="C24" s="318"/>
      <c r="D24" s="318"/>
      <c r="E24" s="318"/>
      <c r="F24" s="318"/>
      <c r="G24" s="318"/>
      <c r="H24" s="318"/>
      <c r="I24" s="318"/>
      <c r="J24" s="318"/>
      <c r="K24" s="318"/>
      <c r="L24" s="318"/>
      <c r="M24" s="318"/>
      <c r="N24" s="318"/>
      <c r="O24" s="318"/>
      <c r="P24" s="318"/>
      <c r="Q24" s="318"/>
      <c r="R24" s="318"/>
      <c r="S24" s="186"/>
    </row>
    <row r="25" spans="1:19" s="32" customFormat="1" ht="24.95" customHeight="1">
      <c r="A25" s="185"/>
      <c r="B25" s="218"/>
      <c r="C25" s="219"/>
      <c r="D25" s="219"/>
      <c r="E25" s="219"/>
      <c r="F25" s="219"/>
      <c r="G25" s="220"/>
      <c r="H25" s="221"/>
      <c r="I25" s="221"/>
      <c r="J25" s="221"/>
      <c r="K25" s="221"/>
      <c r="L25" s="220"/>
      <c r="M25" s="186"/>
      <c r="N25" s="186"/>
      <c r="O25" s="186"/>
      <c r="P25" s="186"/>
      <c r="Q25" s="186"/>
      <c r="R25" s="186"/>
      <c r="S25" s="186"/>
    </row>
    <row r="26" spans="1:19" s="32" customFormat="1" ht="24.75" customHeight="1">
      <c r="A26" s="185"/>
      <c r="B26" s="186"/>
      <c r="C26" s="188"/>
      <c r="D26" s="222"/>
      <c r="E26" s="191"/>
      <c r="F26" s="223"/>
      <c r="G26" s="188"/>
      <c r="H26" s="188"/>
      <c r="I26" s="188"/>
      <c r="J26" s="188"/>
      <c r="K26" s="188"/>
      <c r="L26" s="188"/>
      <c r="M26" s="188"/>
      <c r="N26" s="188"/>
      <c r="O26" s="186"/>
      <c r="P26" s="186"/>
      <c r="Q26" s="186"/>
      <c r="R26" s="186"/>
      <c r="S26" s="186"/>
    </row>
    <row r="27" spans="1:19" s="32" customFormat="1" ht="24.75" customHeight="1">
      <c r="A27" s="185"/>
      <c r="B27" s="186"/>
      <c r="C27" s="188"/>
      <c r="D27" s="188"/>
      <c r="E27" s="222"/>
      <c r="F27" s="188"/>
      <c r="G27" s="186"/>
      <c r="H27" s="186"/>
      <c r="I27" s="186"/>
      <c r="J27" s="186"/>
      <c r="K27" s="186"/>
      <c r="L27" s="186"/>
      <c r="M27" s="186"/>
      <c r="N27" s="186"/>
      <c r="O27" s="186"/>
      <c r="P27" s="186"/>
      <c r="Q27" s="186"/>
      <c r="R27" s="186"/>
      <c r="S27" s="186"/>
    </row>
    <row r="28" spans="1:19" s="32" customFormat="1" ht="24.75" customHeight="1">
      <c r="A28" s="185"/>
      <c r="B28" s="186"/>
      <c r="C28" s="186"/>
      <c r="D28" s="186"/>
      <c r="E28" s="186"/>
      <c r="F28" s="186"/>
      <c r="G28" s="186"/>
      <c r="H28" s="186"/>
      <c r="I28" s="186"/>
      <c r="J28" s="186"/>
      <c r="K28" s="186"/>
      <c r="L28" s="186"/>
      <c r="M28" s="186"/>
      <c r="N28" s="186"/>
      <c r="O28" s="186"/>
      <c r="P28" s="186"/>
      <c r="Q28" s="186"/>
      <c r="R28" s="186"/>
      <c r="S28" s="186"/>
    </row>
    <row r="29" spans="1:19" ht="24.75" customHeight="1">
      <c r="A29" s="185"/>
      <c r="B29" s="186"/>
      <c r="C29" s="191"/>
      <c r="D29" s="224"/>
      <c r="E29" s="188"/>
      <c r="F29" s="186"/>
      <c r="G29" s="186"/>
      <c r="H29" s="186"/>
      <c r="I29" s="186"/>
      <c r="J29" s="186"/>
      <c r="K29" s="186"/>
      <c r="L29" s="186"/>
      <c r="M29" s="186"/>
      <c r="N29" s="186"/>
      <c r="O29" s="186"/>
      <c r="P29" s="186"/>
      <c r="Q29" s="190"/>
      <c r="R29" s="190"/>
      <c r="S29" s="190"/>
    </row>
    <row r="30" spans="1:19" ht="24.75" customHeight="1">
      <c r="A30" s="185"/>
      <c r="B30" s="186"/>
      <c r="C30" s="225"/>
      <c r="D30" s="186"/>
      <c r="E30" s="186"/>
      <c r="F30" s="186"/>
      <c r="G30" s="186"/>
      <c r="H30" s="186"/>
      <c r="I30" s="186"/>
      <c r="J30" s="186"/>
      <c r="K30" s="186"/>
      <c r="L30" s="186"/>
      <c r="M30" s="186"/>
      <c r="N30" s="186"/>
      <c r="O30" s="186"/>
      <c r="P30" s="186"/>
      <c r="Q30" s="186"/>
      <c r="R30" s="186"/>
      <c r="S30" s="186"/>
    </row>
    <row r="31" spans="1:19" ht="24.75" customHeight="1">
      <c r="A31" s="185"/>
      <c r="B31" s="186"/>
      <c r="C31" s="225"/>
      <c r="D31" s="186"/>
      <c r="E31" s="186"/>
      <c r="F31" s="186"/>
      <c r="G31" s="186"/>
      <c r="H31" s="186"/>
      <c r="I31" s="186"/>
      <c r="J31" s="186"/>
      <c r="K31" s="186"/>
      <c r="L31" s="186"/>
      <c r="M31" s="186"/>
      <c r="N31" s="186"/>
      <c r="O31" s="186"/>
      <c r="P31" s="186"/>
      <c r="Q31" s="186"/>
      <c r="R31" s="186"/>
      <c r="S31" s="186"/>
    </row>
    <row r="32" spans="1:19" ht="14.25">
      <c r="B32" s="32"/>
      <c r="C32" s="36"/>
      <c r="D32" s="32"/>
      <c r="E32" s="32"/>
      <c r="F32" s="32"/>
      <c r="G32" s="32"/>
      <c r="H32" s="32"/>
      <c r="I32" s="32"/>
      <c r="J32" s="32"/>
      <c r="K32" s="32"/>
      <c r="L32" s="32"/>
      <c r="M32" s="32"/>
      <c r="N32" s="32"/>
      <c r="O32" s="32"/>
      <c r="P32" s="32"/>
      <c r="Q32" s="32"/>
      <c r="R32" s="32"/>
    </row>
  </sheetData>
  <sheetProtection algorithmName="SHA-512" hashValue="WvAChoCB3q/mqI9NbBHi2wnuagbm3jyPlOo6Ff8gPZ2V9qdF4dtWPwuGTQEYJYPIm2kz+daY5WmoU9zO3b/RVg==" saltValue="C7VGZZNrShL8D78sy8Ypfw==" spinCount="100000" sheet="1" objects="1" scenarios="1"/>
  <mergeCells count="13">
    <mergeCell ref="B20:R24"/>
    <mergeCell ref="R1:S1"/>
    <mergeCell ref="H12:J12"/>
    <mergeCell ref="K12:R12"/>
    <mergeCell ref="H13:J13"/>
    <mergeCell ref="K13:R13"/>
    <mergeCell ref="E14:L14"/>
    <mergeCell ref="M14:S14"/>
    <mergeCell ref="K15:L15"/>
    <mergeCell ref="M15:S15"/>
    <mergeCell ref="K16:L16"/>
    <mergeCell ref="M16:Q16"/>
    <mergeCell ref="K17:L17"/>
  </mergeCells>
  <phoneticPr fontId="4"/>
  <conditionalFormatting sqref="K13">
    <cfRule type="expression" dxfId="214" priority="3">
      <formula>(K13=0)</formula>
    </cfRule>
  </conditionalFormatting>
  <conditionalFormatting sqref="M14:S14">
    <cfRule type="expression" dxfId="213" priority="2">
      <formula>(M14=0)</formula>
    </cfRule>
  </conditionalFormatting>
  <conditionalFormatting sqref="M16:Q16">
    <cfRule type="expression" dxfId="212" priority="1">
      <formula>(M16=0)</formula>
    </cfRule>
  </conditionalFormatting>
  <pageMargins left="0.51181102362204722" right="0.39370078740157483" top="0.94488188976377963" bottom="0.51181102362204722" header="0.51181102362204722" footer="0.51181102362204722"/>
  <pageSetup paperSize="9" scale="81" orientation="portrait"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4"/>
  <sheetViews>
    <sheetView showGridLines="0" view="pageBreakPreview" topLeftCell="D3" zoomScale="85" zoomScaleNormal="75" zoomScaleSheetLayoutView="85" workbookViewId="0">
      <selection activeCell="S22" sqref="S22"/>
    </sheetView>
  </sheetViews>
  <sheetFormatPr defaultRowHeight="15.75"/>
  <cols>
    <col min="1" max="1" width="4.125" style="57" customWidth="1"/>
    <col min="2" max="2" width="5.5" style="57" customWidth="1"/>
    <col min="3" max="4" width="4.125" style="57" customWidth="1"/>
    <col min="5" max="5" width="8.75" style="57" customWidth="1"/>
    <col min="6" max="10" width="5.625" style="57" customWidth="1"/>
    <col min="11" max="11" width="5.625" style="69" customWidth="1"/>
    <col min="12" max="12" width="5.625" style="57" customWidth="1"/>
    <col min="13" max="14" width="5.625" style="69" customWidth="1"/>
    <col min="15" max="15" width="4.125" style="57" customWidth="1"/>
    <col min="16" max="16" width="5.75" style="57" customWidth="1"/>
    <col min="17" max="17" width="4.875" style="57" customWidth="1"/>
    <col min="18" max="18" width="5.75" style="57" customWidth="1"/>
    <col min="19" max="19" width="5.625" style="69" customWidth="1"/>
    <col min="20" max="20" width="5.625" style="57" customWidth="1"/>
    <col min="21" max="21" width="4.125" style="69" customWidth="1"/>
    <col min="22" max="22" width="5.625" style="57" customWidth="1"/>
    <col min="23" max="23" width="4.125" style="57" customWidth="1"/>
    <col min="24" max="24" width="1.875" style="57" customWidth="1"/>
    <col min="25" max="25" width="12.375" style="57" customWidth="1"/>
    <col min="26" max="28" width="9" style="57" customWidth="1"/>
    <col min="29" max="29" width="11.625" style="57" customWidth="1"/>
    <col min="30" max="30" width="12.125" style="57" customWidth="1"/>
    <col min="31" max="31" width="11.25" style="57" customWidth="1"/>
    <col min="32" max="32" width="11.375" style="57" customWidth="1"/>
    <col min="33" max="33" width="11.5" style="57" customWidth="1"/>
    <col min="34" max="36" width="9" style="57" customWidth="1"/>
    <col min="37" max="16384" width="9" style="57"/>
  </cols>
  <sheetData>
    <row r="1" spans="1:29" ht="18.75" customHeight="1">
      <c r="A1" s="87" t="s">
        <v>219</v>
      </c>
      <c r="B1" s="87"/>
      <c r="C1" s="87"/>
      <c r="D1" s="87"/>
      <c r="E1" s="87"/>
      <c r="F1" s="87"/>
      <c r="G1" s="87"/>
      <c r="H1" s="87"/>
      <c r="I1" s="87"/>
      <c r="J1" s="87"/>
      <c r="K1" s="319" t="s">
        <v>136</v>
      </c>
      <c r="L1" s="320"/>
      <c r="M1" s="320"/>
      <c r="N1" s="321"/>
      <c r="O1" s="322" t="s">
        <v>220</v>
      </c>
      <c r="P1" s="322"/>
      <c r="Q1" s="322"/>
      <c r="R1" s="322"/>
      <c r="S1" s="322"/>
      <c r="T1" s="322"/>
      <c r="U1" s="322" t="s">
        <v>221</v>
      </c>
      <c r="V1" s="322"/>
      <c r="W1" s="322"/>
      <c r="X1" s="88"/>
      <c r="Z1" s="58"/>
      <c r="AA1" s="58"/>
      <c r="AC1" s="58"/>
    </row>
    <row r="2" spans="1:29" ht="30" customHeight="1">
      <c r="A2" s="87"/>
      <c r="B2" s="87"/>
      <c r="C2" s="87"/>
      <c r="D2" s="87"/>
      <c r="E2" s="87"/>
      <c r="F2" s="87"/>
      <c r="G2" s="87"/>
      <c r="H2" s="87"/>
      <c r="I2" s="87"/>
      <c r="J2" s="87"/>
      <c r="K2" s="323" t="str">
        <f>交付対象申請書2!K12</f>
        <v xml:space="preserve"> </v>
      </c>
      <c r="L2" s="324"/>
      <c r="M2" s="324"/>
      <c r="N2" s="325"/>
      <c r="O2" s="326" t="str">
        <f>交付対象申請書2!K13</f>
        <v/>
      </c>
      <c r="P2" s="326"/>
      <c r="Q2" s="326"/>
      <c r="R2" s="326"/>
      <c r="S2" s="326"/>
      <c r="T2" s="326"/>
      <c r="U2" s="326">
        <f>一番最初に入力!C7</f>
        <v>0</v>
      </c>
      <c r="V2" s="326"/>
      <c r="W2" s="326"/>
      <c r="X2" s="88"/>
      <c r="Z2" s="58"/>
      <c r="AA2" s="58"/>
      <c r="AC2" s="58"/>
    </row>
    <row r="3" spans="1:29" ht="20.100000000000001" customHeight="1">
      <c r="A3" s="87"/>
      <c r="B3" s="87"/>
      <c r="C3" s="87"/>
      <c r="D3" s="87"/>
      <c r="E3" s="87"/>
      <c r="F3" s="87"/>
      <c r="G3" s="87"/>
      <c r="H3" s="87"/>
      <c r="I3" s="87"/>
      <c r="J3" s="87"/>
      <c r="K3" s="324" t="s">
        <v>10</v>
      </c>
      <c r="L3" s="324"/>
      <c r="M3" s="324"/>
      <c r="N3" s="324"/>
      <c r="O3" s="327"/>
      <c r="P3" s="327"/>
      <c r="Q3" s="327"/>
      <c r="R3" s="327"/>
      <c r="S3" s="327"/>
      <c r="T3" s="327"/>
      <c r="U3" s="327"/>
      <c r="V3" s="327"/>
      <c r="W3" s="327"/>
      <c r="X3" s="88"/>
      <c r="Z3" s="58"/>
      <c r="AA3" s="58"/>
      <c r="AC3" s="58"/>
    </row>
    <row r="4" spans="1:29" ht="20.100000000000001" customHeight="1">
      <c r="A4" s="87"/>
      <c r="B4" s="87"/>
      <c r="C4" s="87"/>
      <c r="D4" s="87"/>
      <c r="E4" s="87"/>
      <c r="F4" s="87"/>
      <c r="G4" s="87"/>
      <c r="H4" s="87"/>
      <c r="I4" s="87"/>
      <c r="J4" s="87"/>
      <c r="K4" s="331" t="s">
        <v>246</v>
      </c>
      <c r="L4" s="331"/>
      <c r="M4" s="331"/>
      <c r="N4" s="331"/>
      <c r="O4" s="328"/>
      <c r="P4" s="328"/>
      <c r="Q4" s="328"/>
      <c r="R4" s="328"/>
      <c r="S4" s="328"/>
      <c r="T4" s="328"/>
      <c r="U4" s="328"/>
      <c r="V4" s="328"/>
      <c r="W4" s="328"/>
      <c r="X4" s="88"/>
      <c r="Z4" s="58"/>
      <c r="AA4" s="58"/>
      <c r="AC4" s="58"/>
    </row>
    <row r="5" spans="1:29" ht="20.100000000000001" customHeight="1">
      <c r="A5" s="87"/>
      <c r="B5" s="87"/>
      <c r="C5" s="87"/>
      <c r="D5" s="87"/>
      <c r="E5" s="87"/>
      <c r="F5" s="87"/>
      <c r="G5" s="87"/>
      <c r="H5" s="87"/>
      <c r="I5" s="87"/>
      <c r="J5" s="87"/>
      <c r="K5" s="89"/>
      <c r="L5" s="90"/>
      <c r="M5" s="89"/>
      <c r="N5" s="89"/>
      <c r="O5" s="91"/>
      <c r="P5" s="91"/>
      <c r="Q5" s="91"/>
      <c r="R5" s="91"/>
      <c r="S5" s="91"/>
      <c r="T5" s="91"/>
      <c r="U5" s="91"/>
      <c r="V5" s="89"/>
      <c r="W5" s="89"/>
      <c r="X5" s="89"/>
      <c r="AA5" s="58"/>
      <c r="AC5" s="58"/>
    </row>
    <row r="6" spans="1:29" s="59" customFormat="1" ht="34.5" customHeight="1">
      <c r="A6" s="92"/>
      <c r="B6" s="92"/>
      <c r="C6" s="93"/>
      <c r="D6" s="92"/>
      <c r="E6" s="94" t="s">
        <v>323</v>
      </c>
      <c r="F6" s="236" t="str">
        <f>一番最初に入力!C11&amp;""</f>
        <v>6</v>
      </c>
      <c r="G6" s="92" t="s">
        <v>247</v>
      </c>
      <c r="H6" s="95"/>
      <c r="I6" s="92"/>
      <c r="J6" s="92"/>
      <c r="K6" s="92"/>
      <c r="L6" s="92"/>
      <c r="M6" s="92"/>
      <c r="N6" s="92"/>
      <c r="O6" s="92"/>
      <c r="P6" s="92"/>
      <c r="Q6" s="92"/>
      <c r="R6" s="92"/>
      <c r="S6" s="92"/>
      <c r="T6" s="92"/>
      <c r="U6" s="92"/>
      <c r="V6" s="92"/>
      <c r="W6" s="92"/>
      <c r="X6" s="96"/>
      <c r="Z6" s="60"/>
      <c r="AA6" s="61"/>
      <c r="AC6" s="61"/>
    </row>
    <row r="7" spans="1:29" s="59" customFormat="1" ht="24.75" customHeight="1">
      <c r="A7" s="92"/>
      <c r="B7" s="92"/>
      <c r="C7" s="93"/>
      <c r="D7" s="92"/>
      <c r="E7" s="94"/>
      <c r="F7" s="236"/>
      <c r="G7" s="92"/>
      <c r="H7" s="279" t="s">
        <v>693</v>
      </c>
      <c r="I7" s="92"/>
      <c r="J7" s="92"/>
      <c r="K7" s="92"/>
      <c r="L7" s="92"/>
      <c r="M7" s="92"/>
      <c r="N7" s="92"/>
      <c r="O7" s="92"/>
      <c r="P7" s="92"/>
      <c r="Q7" s="92"/>
      <c r="R7" s="92"/>
      <c r="S7" s="92"/>
      <c r="T7" s="92"/>
      <c r="U7" s="92"/>
      <c r="V7" s="92"/>
      <c r="W7" s="92"/>
      <c r="X7" s="96"/>
      <c r="Z7" s="60"/>
      <c r="AA7" s="61"/>
      <c r="AC7" s="61"/>
    </row>
    <row r="8" spans="1:29" ht="17.25" customHeight="1">
      <c r="A8" s="87"/>
      <c r="B8" s="87"/>
      <c r="C8" s="87"/>
      <c r="D8" s="87"/>
      <c r="E8" s="87"/>
      <c r="F8" s="87"/>
      <c r="G8" s="87"/>
      <c r="H8" s="87"/>
      <c r="I8" s="87"/>
      <c r="J8" s="87"/>
      <c r="K8" s="89"/>
      <c r="L8" s="87"/>
      <c r="M8" s="89"/>
      <c r="N8" s="89"/>
      <c r="O8" s="87"/>
      <c r="P8" s="87"/>
      <c r="Q8" s="87"/>
      <c r="R8" s="87"/>
      <c r="S8" s="89"/>
      <c r="T8" s="87"/>
      <c r="U8" s="89"/>
      <c r="V8" s="87"/>
      <c r="W8" s="87"/>
      <c r="X8" s="97"/>
      <c r="Z8" s="62"/>
      <c r="AA8" s="58"/>
      <c r="AC8" s="58"/>
    </row>
    <row r="9" spans="1:29" ht="20.25" customHeight="1">
      <c r="A9" s="139" t="s">
        <v>222</v>
      </c>
      <c r="B9" s="118" t="s">
        <v>323</v>
      </c>
      <c r="C9" s="237" t="str">
        <f>一番最初に入力!C11&amp;""</f>
        <v>6</v>
      </c>
      <c r="D9" s="118" t="s">
        <v>223</v>
      </c>
      <c r="E9" s="231"/>
      <c r="F9" s="87"/>
      <c r="G9" s="87"/>
      <c r="H9" s="98"/>
      <c r="I9" s="98"/>
      <c r="J9" s="99"/>
      <c r="K9" s="98"/>
      <c r="L9" s="97"/>
      <c r="M9" s="99"/>
      <c r="N9" s="100"/>
      <c r="O9" s="97"/>
      <c r="P9" s="97"/>
      <c r="Q9" s="97"/>
      <c r="R9" s="97"/>
      <c r="S9" s="99"/>
      <c r="T9" s="98"/>
      <c r="U9" s="99"/>
      <c r="V9" s="98"/>
      <c r="W9" s="98"/>
      <c r="X9" s="97"/>
    </row>
    <row r="10" spans="1:29" ht="20.25" customHeight="1">
      <c r="A10" s="93"/>
      <c r="B10" s="87" t="s">
        <v>224</v>
      </c>
      <c r="C10" s="87"/>
      <c r="D10" s="87"/>
      <c r="E10" s="93"/>
      <c r="F10" s="87"/>
      <c r="G10" s="87"/>
      <c r="H10" s="87"/>
      <c r="I10" s="87"/>
      <c r="J10" s="87"/>
      <c r="K10" s="89"/>
      <c r="L10" s="87"/>
      <c r="M10" s="89"/>
      <c r="N10" s="89"/>
      <c r="O10" s="87"/>
      <c r="P10" s="87"/>
      <c r="Q10" s="87"/>
      <c r="R10" s="87"/>
      <c r="S10" s="89"/>
      <c r="T10" s="87"/>
      <c r="U10" s="89"/>
      <c r="V10" s="87"/>
      <c r="W10" s="87"/>
      <c r="X10" s="97"/>
      <c r="AA10" s="58"/>
      <c r="AC10" s="58"/>
    </row>
    <row r="11" spans="1:29" ht="20.25" customHeight="1">
      <c r="A11" s="101"/>
      <c r="B11" s="87"/>
      <c r="C11" s="97" t="s">
        <v>225</v>
      </c>
      <c r="D11" s="87"/>
      <c r="E11" s="87"/>
      <c r="F11" s="87"/>
      <c r="G11" s="87"/>
      <c r="H11" s="98"/>
      <c r="I11" s="98"/>
      <c r="J11" s="102" t="s">
        <v>226</v>
      </c>
      <c r="K11" s="329"/>
      <c r="L11" s="329"/>
      <c r="M11" s="98" t="s">
        <v>125</v>
      </c>
      <c r="N11" s="103"/>
      <c r="O11" s="102"/>
      <c r="P11" s="104"/>
      <c r="Q11" s="104"/>
      <c r="R11" s="98"/>
      <c r="S11" s="99"/>
      <c r="T11" s="98"/>
      <c r="U11" s="99"/>
      <c r="V11" s="98"/>
      <c r="W11" s="98"/>
      <c r="X11" s="97"/>
    </row>
    <row r="12" spans="1:29" ht="20.25" customHeight="1">
      <c r="A12" s="87"/>
      <c r="B12" s="105"/>
      <c r="C12" s="87" t="s">
        <v>227</v>
      </c>
      <c r="D12" s="87"/>
      <c r="E12" s="87"/>
      <c r="F12" s="106"/>
      <c r="G12" s="106"/>
      <c r="H12" s="104" t="s">
        <v>228</v>
      </c>
      <c r="I12" s="106"/>
      <c r="J12" s="107" t="s">
        <v>229</v>
      </c>
      <c r="K12" s="108" t="s">
        <v>230</v>
      </c>
      <c r="L12" s="109"/>
      <c r="M12" s="110" t="s">
        <v>231</v>
      </c>
      <c r="N12" s="111"/>
      <c r="O12" s="110" t="s">
        <v>232</v>
      </c>
      <c r="P12" s="104"/>
      <c r="Q12" s="104" t="s">
        <v>228</v>
      </c>
      <c r="R12" s="104"/>
      <c r="S12" s="106"/>
      <c r="T12" s="109"/>
      <c r="U12" s="110" t="s">
        <v>231</v>
      </c>
      <c r="V12" s="111"/>
      <c r="W12" s="112" t="s">
        <v>232</v>
      </c>
      <c r="X12" s="97"/>
      <c r="AA12" s="58"/>
      <c r="AC12" s="58"/>
    </row>
    <row r="13" spans="1:29" ht="20.25" customHeight="1">
      <c r="A13" s="87"/>
      <c r="B13" s="105"/>
      <c r="C13" s="87"/>
      <c r="D13" s="87"/>
      <c r="E13" s="87"/>
      <c r="F13" s="106"/>
      <c r="G13" s="106"/>
      <c r="H13" s="104" t="s">
        <v>228</v>
      </c>
      <c r="I13" s="106"/>
      <c r="J13" s="107" t="s">
        <v>229</v>
      </c>
      <c r="K13" s="108" t="s">
        <v>230</v>
      </c>
      <c r="L13" s="109"/>
      <c r="M13" s="110" t="s">
        <v>231</v>
      </c>
      <c r="N13" s="111"/>
      <c r="O13" s="110" t="s">
        <v>232</v>
      </c>
      <c r="P13" s="104"/>
      <c r="Q13" s="104" t="s">
        <v>228</v>
      </c>
      <c r="R13" s="104"/>
      <c r="S13" s="106"/>
      <c r="T13" s="109"/>
      <c r="U13" s="110" t="s">
        <v>231</v>
      </c>
      <c r="V13" s="111"/>
      <c r="W13" s="112" t="s">
        <v>232</v>
      </c>
      <c r="X13" s="97"/>
      <c r="AA13" s="58"/>
      <c r="AC13" s="58"/>
    </row>
    <row r="14" spans="1:29" s="64" customFormat="1" ht="9.9499999999999993" customHeight="1">
      <c r="A14" s="114"/>
      <c r="B14" s="105"/>
      <c r="C14" s="114"/>
      <c r="D14" s="114"/>
      <c r="E14" s="114"/>
      <c r="F14" s="227"/>
      <c r="G14" s="227"/>
      <c r="H14" s="104"/>
      <c r="I14" s="227"/>
      <c r="J14" s="107"/>
      <c r="K14" s="107"/>
      <c r="L14" s="228"/>
      <c r="M14" s="104"/>
      <c r="N14" s="229"/>
      <c r="O14" s="104"/>
      <c r="P14" s="104"/>
      <c r="Q14" s="104"/>
      <c r="R14" s="104"/>
      <c r="S14" s="227"/>
      <c r="T14" s="228"/>
      <c r="U14" s="104"/>
      <c r="V14" s="229"/>
      <c r="W14" s="121"/>
      <c r="X14" s="116"/>
      <c r="AA14" s="230"/>
      <c r="AC14" s="230"/>
    </row>
    <row r="15" spans="1:29" ht="20.25" customHeight="1">
      <c r="A15" s="139" t="s">
        <v>720</v>
      </c>
      <c r="B15" s="118" t="s">
        <v>233</v>
      </c>
      <c r="C15" s="140"/>
      <c r="D15" s="87"/>
      <c r="E15" s="87"/>
      <c r="F15" s="87"/>
      <c r="G15" s="87"/>
      <c r="H15" s="87"/>
      <c r="I15" s="87"/>
      <c r="J15" s="87"/>
      <c r="K15" s="89"/>
      <c r="L15" s="87"/>
      <c r="M15" s="89"/>
      <c r="N15" s="89"/>
      <c r="O15" s="87"/>
      <c r="P15" s="87"/>
      <c r="Q15" s="87"/>
      <c r="R15" s="87"/>
      <c r="S15" s="89"/>
      <c r="T15" s="87"/>
      <c r="U15" s="89"/>
      <c r="V15" s="87"/>
      <c r="W15" s="87"/>
      <c r="X15" s="97"/>
      <c r="AA15" s="58"/>
      <c r="AC15" s="58"/>
    </row>
    <row r="16" spans="1:29" ht="20.25" customHeight="1">
      <c r="A16" s="93"/>
      <c r="B16" s="87" t="s">
        <v>234</v>
      </c>
      <c r="C16" s="87"/>
      <c r="D16" s="87"/>
      <c r="E16" s="93"/>
      <c r="F16" s="87"/>
      <c r="G16" s="87"/>
      <c r="H16" s="87"/>
      <c r="I16" s="87"/>
      <c r="J16" s="87"/>
      <c r="K16" s="89"/>
      <c r="L16" s="87"/>
      <c r="M16" s="89"/>
      <c r="N16" s="89"/>
      <c r="O16" s="87"/>
      <c r="P16" s="87"/>
      <c r="Q16" s="87"/>
      <c r="R16" s="87"/>
      <c r="S16" s="89"/>
      <c r="T16" s="87"/>
      <c r="U16" s="89"/>
      <c r="V16" s="87"/>
      <c r="W16" s="87"/>
      <c r="X16" s="97"/>
      <c r="AA16" s="58"/>
      <c r="AC16" s="58"/>
    </row>
    <row r="17" spans="1:29" ht="9.9499999999999993" customHeight="1">
      <c r="A17" s="93"/>
      <c r="B17" s="87"/>
      <c r="C17" s="87"/>
      <c r="D17" s="87"/>
      <c r="E17" s="93"/>
      <c r="F17" s="87"/>
      <c r="G17" s="87"/>
      <c r="H17" s="87"/>
      <c r="I17" s="87"/>
      <c r="J17" s="87"/>
      <c r="K17" s="89"/>
      <c r="L17" s="87"/>
      <c r="M17" s="89"/>
      <c r="N17" s="89"/>
      <c r="O17" s="87"/>
      <c r="P17" s="87"/>
      <c r="Q17" s="87"/>
      <c r="R17" s="87"/>
      <c r="S17" s="89"/>
      <c r="T17" s="87"/>
      <c r="U17" s="89"/>
      <c r="V17" s="87"/>
      <c r="W17" s="87"/>
      <c r="X17" s="97"/>
      <c r="AA17" s="58"/>
      <c r="AC17" s="58"/>
    </row>
    <row r="18" spans="1:29" s="64" customFormat="1" ht="9.9499999999999993" customHeight="1">
      <c r="A18" s="113"/>
      <c r="B18" s="114"/>
      <c r="C18" s="115"/>
      <c r="D18" s="114"/>
      <c r="E18" s="114"/>
      <c r="F18" s="114"/>
      <c r="G18" s="114"/>
      <c r="H18" s="107"/>
      <c r="I18" s="107"/>
      <c r="J18" s="102"/>
      <c r="K18" s="104"/>
      <c r="L18" s="104"/>
      <c r="M18" s="107"/>
      <c r="N18" s="115"/>
      <c r="O18" s="102"/>
      <c r="P18" s="104"/>
      <c r="Q18" s="104"/>
      <c r="R18" s="107"/>
      <c r="S18" s="104"/>
      <c r="T18" s="107"/>
      <c r="U18" s="104"/>
      <c r="V18" s="107"/>
      <c r="W18" s="107"/>
      <c r="X18" s="116"/>
    </row>
    <row r="19" spans="1:29" ht="20.25" customHeight="1">
      <c r="A19" s="87"/>
      <c r="B19" s="117" t="s">
        <v>21</v>
      </c>
      <c r="C19" s="93" t="s">
        <v>248</v>
      </c>
      <c r="D19" s="87"/>
      <c r="E19" s="87"/>
      <c r="F19" s="87"/>
      <c r="G19" s="87"/>
      <c r="H19" s="87"/>
      <c r="I19" s="87"/>
      <c r="J19" s="87"/>
      <c r="K19" s="89"/>
      <c r="L19" s="87"/>
      <c r="M19" s="89"/>
      <c r="N19" s="89"/>
      <c r="O19" s="87"/>
      <c r="P19" s="87"/>
      <c r="Q19" s="87"/>
      <c r="R19" s="87"/>
      <c r="S19" s="89"/>
      <c r="T19" s="87"/>
      <c r="U19" s="89"/>
      <c r="V19" s="87"/>
      <c r="W19" s="87"/>
      <c r="X19" s="97"/>
    </row>
    <row r="20" spans="1:29" ht="9.9499999999999993" customHeight="1">
      <c r="A20" s="87"/>
      <c r="B20" s="122"/>
      <c r="C20" s="93"/>
      <c r="D20" s="87"/>
      <c r="E20" s="87"/>
      <c r="F20" s="87"/>
      <c r="G20" s="87"/>
      <c r="H20" s="87"/>
      <c r="I20" s="87"/>
      <c r="J20" s="87"/>
      <c r="K20" s="89"/>
      <c r="L20" s="87"/>
      <c r="M20" s="89"/>
      <c r="N20" s="89"/>
      <c r="O20" s="87"/>
      <c r="P20" s="87"/>
      <c r="Q20" s="87"/>
      <c r="R20" s="87"/>
      <c r="S20" s="89"/>
      <c r="T20" s="87"/>
      <c r="U20" s="89"/>
      <c r="V20" s="87"/>
      <c r="W20" s="87"/>
      <c r="X20" s="97"/>
    </row>
    <row r="21" spans="1:29" ht="20.25" customHeight="1">
      <c r="A21" s="87"/>
      <c r="B21" s="105"/>
      <c r="C21" s="93" t="s">
        <v>322</v>
      </c>
      <c r="D21" s="87"/>
      <c r="E21" s="87"/>
      <c r="F21" s="87"/>
      <c r="G21" s="97"/>
      <c r="H21" s="97"/>
      <c r="I21" s="97"/>
      <c r="J21" s="97"/>
      <c r="K21" s="89"/>
      <c r="L21" s="87"/>
      <c r="M21" s="119"/>
      <c r="N21" s="87" t="s">
        <v>125</v>
      </c>
      <c r="O21" s="87"/>
      <c r="P21" s="87"/>
      <c r="Q21" s="97"/>
      <c r="R21" s="97"/>
      <c r="S21" s="89"/>
      <c r="T21" s="87"/>
      <c r="U21" s="89"/>
      <c r="V21" s="87"/>
      <c r="W21" s="87"/>
      <c r="X21" s="97"/>
      <c r="AA21" s="58"/>
      <c r="AC21" s="58"/>
    </row>
    <row r="22" spans="1:29" ht="20.25" customHeight="1">
      <c r="A22" s="87"/>
      <c r="B22" s="105"/>
      <c r="C22" s="87" t="s">
        <v>249</v>
      </c>
      <c r="D22" s="87"/>
      <c r="E22" s="87"/>
      <c r="F22" s="106"/>
      <c r="G22" s="106"/>
      <c r="H22" s="104" t="s">
        <v>228</v>
      </c>
      <c r="I22" s="106"/>
      <c r="J22" s="107" t="s">
        <v>229</v>
      </c>
      <c r="K22" s="106"/>
      <c r="L22" s="109"/>
      <c r="M22" s="110" t="s">
        <v>231</v>
      </c>
      <c r="N22" s="111"/>
      <c r="O22" s="110" t="s">
        <v>232</v>
      </c>
      <c r="P22" s="104"/>
      <c r="Q22" s="104" t="s">
        <v>228</v>
      </c>
      <c r="R22" s="104"/>
      <c r="S22" s="106"/>
      <c r="T22" s="109"/>
      <c r="U22" s="110" t="s">
        <v>231</v>
      </c>
      <c r="V22" s="111"/>
      <c r="W22" s="112" t="s">
        <v>232</v>
      </c>
      <c r="X22" s="97"/>
      <c r="AA22" s="58"/>
      <c r="AC22" s="58"/>
    </row>
    <row r="23" spans="1:29" ht="20.25" customHeight="1">
      <c r="A23" s="87"/>
      <c r="B23" s="105"/>
      <c r="C23" s="87"/>
      <c r="D23" s="87"/>
      <c r="E23" s="87"/>
      <c r="F23" s="106"/>
      <c r="G23" s="106"/>
      <c r="H23" s="104" t="s">
        <v>228</v>
      </c>
      <c r="I23" s="106"/>
      <c r="J23" s="107" t="s">
        <v>229</v>
      </c>
      <c r="K23" s="106"/>
      <c r="L23" s="109"/>
      <c r="M23" s="110" t="s">
        <v>231</v>
      </c>
      <c r="N23" s="111"/>
      <c r="O23" s="110" t="s">
        <v>232</v>
      </c>
      <c r="P23" s="104"/>
      <c r="Q23" s="104" t="s">
        <v>228</v>
      </c>
      <c r="R23" s="104"/>
      <c r="S23" s="106"/>
      <c r="T23" s="109"/>
      <c r="U23" s="110" t="s">
        <v>231</v>
      </c>
      <c r="V23" s="111"/>
      <c r="W23" s="112" t="s">
        <v>232</v>
      </c>
      <c r="X23" s="97"/>
      <c r="AA23" s="58"/>
      <c r="AC23" s="58"/>
    </row>
    <row r="24" spans="1:29" ht="9.9499999999999993" customHeight="1">
      <c r="A24" s="87"/>
      <c r="B24" s="105"/>
      <c r="C24" s="87"/>
      <c r="D24" s="87"/>
      <c r="E24" s="87"/>
      <c r="F24" s="104"/>
      <c r="G24" s="104"/>
      <c r="H24" s="104"/>
      <c r="I24" s="104"/>
      <c r="J24" s="107"/>
      <c r="K24" s="107"/>
      <c r="L24" s="120"/>
      <c r="M24" s="104"/>
      <c r="N24" s="121"/>
      <c r="O24" s="104"/>
      <c r="P24" s="104"/>
      <c r="Q24" s="104"/>
      <c r="R24" s="104"/>
      <c r="S24" s="107"/>
      <c r="T24" s="120"/>
      <c r="U24" s="104"/>
      <c r="V24" s="121"/>
      <c r="W24" s="121"/>
      <c r="X24" s="97"/>
      <c r="AA24" s="58"/>
      <c r="AC24" s="58"/>
    </row>
    <row r="25" spans="1:29" ht="20.25" customHeight="1">
      <c r="A25" s="87"/>
      <c r="B25" s="122"/>
      <c r="C25" s="93" t="s">
        <v>319</v>
      </c>
      <c r="D25" s="87"/>
      <c r="E25" s="87"/>
      <c r="F25" s="87"/>
      <c r="G25" s="87"/>
      <c r="H25" s="87"/>
      <c r="I25" s="87"/>
      <c r="J25" s="87"/>
      <c r="K25" s="89"/>
      <c r="L25" s="87"/>
      <c r="M25" s="89"/>
      <c r="N25" s="89"/>
      <c r="O25" s="87"/>
      <c r="P25" s="87"/>
      <c r="Q25" s="87"/>
      <c r="R25" s="87"/>
      <c r="S25" s="89"/>
      <c r="T25" s="87"/>
      <c r="U25" s="89"/>
      <c r="V25" s="87"/>
      <c r="W25" s="114"/>
      <c r="X25" s="97"/>
    </row>
    <row r="26" spans="1:29" ht="9.9499999999999993" customHeight="1">
      <c r="A26" s="87"/>
      <c r="B26" s="122"/>
      <c r="C26" s="93"/>
      <c r="D26" s="87"/>
      <c r="E26" s="87"/>
      <c r="F26" s="87"/>
      <c r="G26" s="87"/>
      <c r="H26" s="87"/>
      <c r="I26" s="87"/>
      <c r="J26" s="87"/>
      <c r="K26" s="89"/>
      <c r="L26" s="87"/>
      <c r="M26" s="89"/>
      <c r="N26" s="89"/>
      <c r="O26" s="87"/>
      <c r="P26" s="87"/>
      <c r="Q26" s="87"/>
      <c r="R26" s="87"/>
      <c r="S26" s="89"/>
      <c r="T26" s="87"/>
      <c r="U26" s="89"/>
      <c r="V26" s="87"/>
      <c r="W26" s="114"/>
      <c r="X26" s="97"/>
    </row>
    <row r="27" spans="1:29" ht="20.25" customHeight="1">
      <c r="A27" s="87"/>
      <c r="B27" s="87"/>
      <c r="C27" s="117" t="s">
        <v>21</v>
      </c>
      <c r="D27" s="93" t="s">
        <v>235</v>
      </c>
      <c r="E27" s="87"/>
      <c r="F27" s="87"/>
      <c r="G27" s="87"/>
      <c r="H27" s="87"/>
      <c r="I27" s="99" t="s">
        <v>347</v>
      </c>
      <c r="J27" s="273" t="str">
        <f>一番最初に入力!$C$11&amp;""</f>
        <v>6</v>
      </c>
      <c r="K27" s="99" t="s">
        <v>236</v>
      </c>
      <c r="L27" s="109"/>
      <c r="M27" s="99" t="s">
        <v>237</v>
      </c>
      <c r="N27" s="109"/>
      <c r="O27" s="99" t="s">
        <v>238</v>
      </c>
      <c r="P27" s="99" t="s">
        <v>228</v>
      </c>
      <c r="Q27" s="244" t="s">
        <v>347</v>
      </c>
      <c r="R27" s="273" t="str">
        <f>一番最初に入力!$C$11&amp;""</f>
        <v>6</v>
      </c>
      <c r="S27" s="99" t="s">
        <v>236</v>
      </c>
      <c r="T27" s="109"/>
      <c r="U27" s="99" t="s">
        <v>237</v>
      </c>
      <c r="V27" s="109"/>
      <c r="W27" s="98" t="s">
        <v>238</v>
      </c>
      <c r="X27" s="97"/>
      <c r="Z27" s="65"/>
      <c r="AA27" s="66"/>
    </row>
    <row r="28" spans="1:29" ht="20.25" customHeight="1">
      <c r="A28" s="87"/>
      <c r="B28" s="105"/>
      <c r="C28" s="87" t="s">
        <v>239</v>
      </c>
      <c r="D28" s="87"/>
      <c r="E28" s="87"/>
      <c r="F28" s="87"/>
      <c r="G28" s="97"/>
      <c r="H28" s="97"/>
      <c r="I28" s="119"/>
      <c r="J28" s="87" t="s">
        <v>125</v>
      </c>
      <c r="K28" s="89"/>
      <c r="L28" s="87"/>
      <c r="M28" s="89"/>
      <c r="N28" s="89"/>
      <c r="O28" s="87"/>
      <c r="P28" s="87"/>
      <c r="Q28" s="87"/>
      <c r="R28" s="87"/>
      <c r="S28" s="89"/>
      <c r="T28" s="87"/>
      <c r="U28" s="89"/>
      <c r="V28" s="87"/>
      <c r="W28" s="87"/>
      <c r="X28" s="97"/>
      <c r="AA28" s="58"/>
      <c r="AC28" s="58"/>
    </row>
    <row r="29" spans="1:29" ht="20.25" customHeight="1">
      <c r="A29" s="87"/>
      <c r="B29" s="105"/>
      <c r="C29" s="87" t="s">
        <v>240</v>
      </c>
      <c r="D29" s="87"/>
      <c r="E29" s="87"/>
      <c r="F29" s="106"/>
      <c r="G29" s="106"/>
      <c r="H29" s="104" t="s">
        <v>228</v>
      </c>
      <c r="I29" s="106"/>
      <c r="J29" s="107" t="s">
        <v>229</v>
      </c>
      <c r="K29" s="108" t="s">
        <v>230</v>
      </c>
      <c r="L29" s="109"/>
      <c r="M29" s="110" t="s">
        <v>231</v>
      </c>
      <c r="N29" s="111"/>
      <c r="O29" s="110" t="s">
        <v>232</v>
      </c>
      <c r="P29" s="104"/>
      <c r="Q29" s="104" t="s">
        <v>228</v>
      </c>
      <c r="R29" s="104"/>
      <c r="S29" s="106"/>
      <c r="T29" s="109"/>
      <c r="U29" s="110" t="s">
        <v>231</v>
      </c>
      <c r="V29" s="111"/>
      <c r="W29" s="112" t="s">
        <v>232</v>
      </c>
      <c r="X29" s="97"/>
      <c r="AA29" s="58"/>
      <c r="AC29" s="58"/>
    </row>
    <row r="30" spans="1:29" ht="20.25" customHeight="1">
      <c r="A30" s="87"/>
      <c r="B30" s="105"/>
      <c r="C30" s="87"/>
      <c r="D30" s="87"/>
      <c r="E30" s="87"/>
      <c r="F30" s="106"/>
      <c r="G30" s="106"/>
      <c r="H30" s="104" t="s">
        <v>228</v>
      </c>
      <c r="I30" s="106"/>
      <c r="J30" s="107" t="s">
        <v>229</v>
      </c>
      <c r="K30" s="108" t="s">
        <v>230</v>
      </c>
      <c r="L30" s="109"/>
      <c r="M30" s="110" t="s">
        <v>231</v>
      </c>
      <c r="N30" s="111"/>
      <c r="O30" s="110" t="s">
        <v>232</v>
      </c>
      <c r="P30" s="104"/>
      <c r="Q30" s="104" t="s">
        <v>228</v>
      </c>
      <c r="R30" s="104"/>
      <c r="S30" s="106"/>
      <c r="T30" s="109"/>
      <c r="U30" s="110" t="s">
        <v>231</v>
      </c>
      <c r="V30" s="111"/>
      <c r="W30" s="112" t="s">
        <v>232</v>
      </c>
      <c r="X30" s="97"/>
      <c r="AA30" s="58"/>
      <c r="AC30" s="58"/>
    </row>
    <row r="31" spans="1:29" ht="9.9499999999999993" customHeight="1">
      <c r="A31" s="87"/>
      <c r="B31" s="105"/>
      <c r="C31" s="87"/>
      <c r="D31" s="87"/>
      <c r="E31" s="87"/>
      <c r="F31" s="104"/>
      <c r="G31" s="104"/>
      <c r="H31" s="104"/>
      <c r="I31" s="104"/>
      <c r="J31" s="107"/>
      <c r="K31" s="107"/>
      <c r="L31" s="120"/>
      <c r="M31" s="104"/>
      <c r="N31" s="121"/>
      <c r="O31" s="104"/>
      <c r="P31" s="104"/>
      <c r="Q31" s="104"/>
      <c r="R31" s="104"/>
      <c r="S31" s="107"/>
      <c r="T31" s="120"/>
      <c r="U31" s="104"/>
      <c r="V31" s="121"/>
      <c r="W31" s="121"/>
      <c r="X31" s="97"/>
      <c r="AA31" s="58"/>
      <c r="AC31" s="58"/>
    </row>
    <row r="32" spans="1:29" ht="20.25" customHeight="1">
      <c r="A32" s="87"/>
      <c r="B32" s="87"/>
      <c r="C32" s="117" t="s">
        <v>21</v>
      </c>
      <c r="D32" s="93" t="s">
        <v>241</v>
      </c>
      <c r="E32" s="87"/>
      <c r="F32" s="87"/>
      <c r="G32" s="87"/>
      <c r="H32" s="87"/>
      <c r="I32" s="99" t="s">
        <v>347</v>
      </c>
      <c r="J32" s="273" t="str">
        <f>一番最初に入力!$C$11&amp;""</f>
        <v>6</v>
      </c>
      <c r="K32" s="99" t="s">
        <v>236</v>
      </c>
      <c r="L32" s="104">
        <v>12</v>
      </c>
      <c r="M32" s="99" t="s">
        <v>237</v>
      </c>
      <c r="N32" s="109"/>
      <c r="O32" s="99" t="s">
        <v>238</v>
      </c>
      <c r="P32" s="99" t="s">
        <v>228</v>
      </c>
      <c r="Q32" s="244" t="s">
        <v>347</v>
      </c>
      <c r="R32" s="273">
        <f>IF(一番最初に入力!$C$11="","",一番最初に入力!$C$11+1)</f>
        <v>7</v>
      </c>
      <c r="S32" s="99" t="s">
        <v>236</v>
      </c>
      <c r="T32" s="104">
        <v>1</v>
      </c>
      <c r="U32" s="99" t="s">
        <v>237</v>
      </c>
      <c r="V32" s="109"/>
      <c r="W32" s="98" t="s">
        <v>238</v>
      </c>
      <c r="X32" s="97"/>
      <c r="Z32" s="65"/>
      <c r="AA32" s="66"/>
    </row>
    <row r="33" spans="1:36" ht="20.25" customHeight="1">
      <c r="A33" s="87"/>
      <c r="B33" s="105"/>
      <c r="C33" s="87" t="s">
        <v>239</v>
      </c>
      <c r="D33" s="87"/>
      <c r="E33" s="87"/>
      <c r="F33" s="87"/>
      <c r="G33" s="97"/>
      <c r="H33" s="97"/>
      <c r="I33" s="119"/>
      <c r="J33" s="87" t="s">
        <v>125</v>
      </c>
      <c r="K33" s="89"/>
      <c r="L33" s="87"/>
      <c r="M33" s="89"/>
      <c r="N33" s="89"/>
      <c r="O33" s="87"/>
      <c r="P33" s="87"/>
      <c r="Q33" s="87"/>
      <c r="R33" s="87"/>
      <c r="S33" s="89"/>
      <c r="T33" s="87"/>
      <c r="U33" s="89"/>
      <c r="V33" s="87"/>
      <c r="W33" s="87"/>
      <c r="X33" s="97"/>
      <c r="AA33" s="58"/>
      <c r="AC33" s="58"/>
    </row>
    <row r="34" spans="1:36" ht="20.25" customHeight="1">
      <c r="A34" s="87"/>
      <c r="B34" s="105"/>
      <c r="C34" s="87" t="s">
        <v>240</v>
      </c>
      <c r="D34" s="87"/>
      <c r="E34" s="87"/>
      <c r="F34" s="106"/>
      <c r="G34" s="106"/>
      <c r="H34" s="104" t="s">
        <v>228</v>
      </c>
      <c r="I34" s="106"/>
      <c r="J34" s="107" t="s">
        <v>229</v>
      </c>
      <c r="K34" s="108" t="s">
        <v>230</v>
      </c>
      <c r="L34" s="109"/>
      <c r="M34" s="110" t="s">
        <v>231</v>
      </c>
      <c r="N34" s="111"/>
      <c r="O34" s="110" t="s">
        <v>232</v>
      </c>
      <c r="P34" s="104"/>
      <c r="Q34" s="104" t="s">
        <v>228</v>
      </c>
      <c r="R34" s="104"/>
      <c r="S34" s="106"/>
      <c r="T34" s="109"/>
      <c r="U34" s="110" t="s">
        <v>231</v>
      </c>
      <c r="V34" s="111"/>
      <c r="W34" s="112" t="s">
        <v>232</v>
      </c>
      <c r="X34" s="97"/>
      <c r="AA34" s="58"/>
      <c r="AC34" s="58"/>
    </row>
    <row r="35" spans="1:36" ht="20.25" customHeight="1">
      <c r="A35" s="87"/>
      <c r="B35" s="105"/>
      <c r="C35" s="87"/>
      <c r="D35" s="87"/>
      <c r="E35" s="87"/>
      <c r="F35" s="106"/>
      <c r="G35" s="106"/>
      <c r="H35" s="104" t="s">
        <v>228</v>
      </c>
      <c r="I35" s="106"/>
      <c r="J35" s="107" t="s">
        <v>229</v>
      </c>
      <c r="K35" s="108" t="s">
        <v>230</v>
      </c>
      <c r="L35" s="109"/>
      <c r="M35" s="110" t="s">
        <v>231</v>
      </c>
      <c r="N35" s="111"/>
      <c r="O35" s="110" t="s">
        <v>232</v>
      </c>
      <c r="P35" s="104"/>
      <c r="Q35" s="104" t="s">
        <v>228</v>
      </c>
      <c r="R35" s="104"/>
      <c r="S35" s="106"/>
      <c r="T35" s="109"/>
      <c r="U35" s="110" t="s">
        <v>231</v>
      </c>
      <c r="V35" s="111"/>
      <c r="W35" s="112" t="s">
        <v>232</v>
      </c>
      <c r="X35" s="97"/>
      <c r="AA35" s="58"/>
      <c r="AC35" s="58"/>
    </row>
    <row r="36" spans="1:36" ht="9.9499999999999993" customHeight="1">
      <c r="A36" s="87"/>
      <c r="B36" s="105"/>
      <c r="C36" s="87"/>
      <c r="D36" s="87"/>
      <c r="E36" s="87"/>
      <c r="F36" s="104"/>
      <c r="G36" s="104"/>
      <c r="H36" s="104"/>
      <c r="I36" s="104"/>
      <c r="J36" s="107"/>
      <c r="K36" s="107"/>
      <c r="L36" s="120"/>
      <c r="M36" s="104"/>
      <c r="N36" s="121"/>
      <c r="O36" s="104"/>
      <c r="P36" s="104"/>
      <c r="Q36" s="104"/>
      <c r="R36" s="104"/>
      <c r="S36" s="107"/>
      <c r="T36" s="120"/>
      <c r="U36" s="104"/>
      <c r="V36" s="121"/>
      <c r="W36" s="121"/>
      <c r="X36" s="97"/>
      <c r="AA36" s="58"/>
      <c r="AC36" s="58"/>
    </row>
    <row r="37" spans="1:36" ht="20.25" customHeight="1">
      <c r="A37" s="87"/>
      <c r="B37" s="87"/>
      <c r="C37" s="117" t="s">
        <v>21</v>
      </c>
      <c r="D37" s="93" t="s">
        <v>242</v>
      </c>
      <c r="E37" s="87"/>
      <c r="F37" s="87"/>
      <c r="G37" s="87"/>
      <c r="H37" s="87"/>
      <c r="I37" s="99" t="s">
        <v>347</v>
      </c>
      <c r="J37" s="273" t="str">
        <f>一番最初に入力!$C$11&amp;""</f>
        <v>6</v>
      </c>
      <c r="K37" s="99" t="s">
        <v>236</v>
      </c>
      <c r="L37" s="104">
        <v>4</v>
      </c>
      <c r="M37" s="99" t="s">
        <v>237</v>
      </c>
      <c r="N37" s="109"/>
      <c r="O37" s="99" t="s">
        <v>238</v>
      </c>
      <c r="P37" s="99" t="s">
        <v>228</v>
      </c>
      <c r="Q37" s="244" t="s">
        <v>347</v>
      </c>
      <c r="R37" s="273" t="str">
        <f>一番最初に入力!$C$11&amp;""</f>
        <v>6</v>
      </c>
      <c r="S37" s="99" t="s">
        <v>236</v>
      </c>
      <c r="T37" s="104">
        <v>4</v>
      </c>
      <c r="U37" s="99" t="s">
        <v>237</v>
      </c>
      <c r="V37" s="109"/>
      <c r="W37" s="98" t="s">
        <v>238</v>
      </c>
      <c r="X37" s="97"/>
      <c r="Z37" s="65"/>
      <c r="AA37" s="67"/>
    </row>
    <row r="38" spans="1:36" ht="20.25" customHeight="1">
      <c r="A38" s="87"/>
      <c r="B38" s="87"/>
      <c r="C38" s="105"/>
      <c r="D38" s="87"/>
      <c r="E38" s="87"/>
      <c r="F38" s="87"/>
      <c r="G38" s="87"/>
      <c r="H38" s="87"/>
      <c r="I38" s="99" t="s">
        <v>347</v>
      </c>
      <c r="J38" s="273">
        <f>IF(一番最初に入力!$C$11="","",一番最初に入力!$C$11+1)</f>
        <v>7</v>
      </c>
      <c r="K38" s="99" t="s">
        <v>236</v>
      </c>
      <c r="L38" s="104">
        <v>3</v>
      </c>
      <c r="M38" s="99" t="s">
        <v>237</v>
      </c>
      <c r="N38" s="109"/>
      <c r="O38" s="99" t="s">
        <v>238</v>
      </c>
      <c r="P38" s="99" t="s">
        <v>228</v>
      </c>
      <c r="Q38" s="244" t="s">
        <v>347</v>
      </c>
      <c r="R38" s="273">
        <f>IF(一番最初に入力!$C$11="","",一番最初に入力!$C$11+1)</f>
        <v>7</v>
      </c>
      <c r="S38" s="99" t="s">
        <v>236</v>
      </c>
      <c r="T38" s="104">
        <v>3</v>
      </c>
      <c r="U38" s="99" t="s">
        <v>237</v>
      </c>
      <c r="V38" s="106"/>
      <c r="W38" s="98" t="s">
        <v>238</v>
      </c>
      <c r="X38" s="97"/>
      <c r="Z38" s="65"/>
      <c r="AA38" s="66"/>
      <c r="AJ38" s="68"/>
    </row>
    <row r="39" spans="1:36" ht="20.25" customHeight="1">
      <c r="A39" s="87"/>
      <c r="B39" s="105"/>
      <c r="C39" s="87" t="s">
        <v>239</v>
      </c>
      <c r="D39" s="87"/>
      <c r="E39" s="87"/>
      <c r="F39" s="87"/>
      <c r="G39" s="97"/>
      <c r="H39" s="97"/>
      <c r="I39" s="119"/>
      <c r="J39" s="87" t="s">
        <v>125</v>
      </c>
      <c r="K39" s="89"/>
      <c r="L39" s="87"/>
      <c r="M39" s="89"/>
      <c r="N39" s="89"/>
      <c r="O39" s="87"/>
      <c r="P39" s="87"/>
      <c r="Q39" s="87"/>
      <c r="R39" s="87"/>
      <c r="S39" s="89"/>
      <c r="T39" s="87"/>
      <c r="U39" s="89"/>
      <c r="V39" s="87"/>
      <c r="W39" s="87"/>
      <c r="X39" s="97"/>
      <c r="AA39" s="58"/>
      <c r="AC39" s="58"/>
    </row>
    <row r="40" spans="1:36" ht="20.25" customHeight="1">
      <c r="A40" s="87"/>
      <c r="B40" s="105"/>
      <c r="C40" s="87" t="s">
        <v>240</v>
      </c>
      <c r="D40" s="87"/>
      <c r="E40" s="87"/>
      <c r="F40" s="106"/>
      <c r="G40" s="106"/>
      <c r="H40" s="104" t="s">
        <v>228</v>
      </c>
      <c r="I40" s="106"/>
      <c r="J40" s="107" t="s">
        <v>229</v>
      </c>
      <c r="K40" s="108" t="s">
        <v>230</v>
      </c>
      <c r="L40" s="109"/>
      <c r="M40" s="110" t="s">
        <v>231</v>
      </c>
      <c r="N40" s="111"/>
      <c r="O40" s="110" t="s">
        <v>232</v>
      </c>
      <c r="P40" s="104"/>
      <c r="Q40" s="104" t="s">
        <v>228</v>
      </c>
      <c r="R40" s="104"/>
      <c r="S40" s="106"/>
      <c r="T40" s="109"/>
      <c r="U40" s="110" t="s">
        <v>231</v>
      </c>
      <c r="V40" s="111"/>
      <c r="W40" s="112" t="s">
        <v>232</v>
      </c>
      <c r="X40" s="97"/>
      <c r="AA40" s="58"/>
      <c r="AC40" s="58"/>
    </row>
    <row r="41" spans="1:36" ht="20.25" customHeight="1">
      <c r="A41" s="87"/>
      <c r="B41" s="105"/>
      <c r="C41" s="87"/>
      <c r="D41" s="87"/>
      <c r="E41" s="87"/>
      <c r="F41" s="106"/>
      <c r="G41" s="106"/>
      <c r="H41" s="104" t="s">
        <v>228</v>
      </c>
      <c r="I41" s="106"/>
      <c r="J41" s="107" t="s">
        <v>229</v>
      </c>
      <c r="K41" s="108" t="s">
        <v>230</v>
      </c>
      <c r="L41" s="109"/>
      <c r="M41" s="110" t="s">
        <v>231</v>
      </c>
      <c r="N41" s="111"/>
      <c r="O41" s="110" t="s">
        <v>232</v>
      </c>
      <c r="P41" s="104"/>
      <c r="Q41" s="104" t="s">
        <v>228</v>
      </c>
      <c r="R41" s="104"/>
      <c r="S41" s="106"/>
      <c r="T41" s="109"/>
      <c r="U41" s="110" t="s">
        <v>231</v>
      </c>
      <c r="V41" s="111"/>
      <c r="W41" s="112" t="s">
        <v>232</v>
      </c>
      <c r="X41" s="97"/>
      <c r="AA41" s="58"/>
      <c r="AC41" s="58"/>
    </row>
    <row r="42" spans="1:36" ht="9.9499999999999993" customHeight="1">
      <c r="A42" s="87"/>
      <c r="B42" s="105"/>
      <c r="C42" s="87"/>
      <c r="D42" s="87"/>
      <c r="E42" s="87"/>
      <c r="F42" s="104"/>
      <c r="G42" s="104"/>
      <c r="H42" s="104"/>
      <c r="I42" s="104"/>
      <c r="J42" s="107"/>
      <c r="K42" s="107"/>
      <c r="L42" s="120"/>
      <c r="M42" s="104"/>
      <c r="N42" s="121"/>
      <c r="O42" s="104"/>
      <c r="P42" s="104"/>
      <c r="Q42" s="104"/>
      <c r="R42" s="104"/>
      <c r="S42" s="107"/>
      <c r="T42" s="120"/>
      <c r="U42" s="104"/>
      <c r="V42" s="121"/>
      <c r="W42" s="121"/>
      <c r="X42" s="97"/>
      <c r="AA42" s="58"/>
      <c r="AC42" s="58"/>
    </row>
    <row r="43" spans="1:36" ht="20.25" customHeight="1">
      <c r="A43" s="87"/>
      <c r="B43" s="117" t="s">
        <v>21</v>
      </c>
      <c r="C43" s="93" t="s">
        <v>250</v>
      </c>
      <c r="D43" s="87"/>
      <c r="E43" s="87"/>
      <c r="F43" s="87"/>
      <c r="G43" s="87"/>
      <c r="H43" s="87"/>
      <c r="I43" s="87"/>
      <c r="J43" s="87"/>
      <c r="K43" s="89"/>
      <c r="L43" s="87"/>
      <c r="M43" s="89"/>
      <c r="N43" s="89"/>
      <c r="O43" s="87"/>
      <c r="P43" s="87"/>
      <c r="Q43" s="87"/>
      <c r="R43" s="87"/>
      <c r="S43" s="89"/>
      <c r="T43" s="87"/>
      <c r="U43" s="89"/>
      <c r="V43" s="87"/>
      <c r="W43" s="114"/>
      <c r="X43" s="97"/>
    </row>
    <row r="44" spans="1:36" ht="9.9499999999999993" customHeight="1">
      <c r="A44" s="87"/>
      <c r="B44" s="105"/>
      <c r="C44" s="87"/>
      <c r="D44" s="87"/>
      <c r="E44" s="87"/>
      <c r="F44" s="104"/>
      <c r="G44" s="104"/>
      <c r="H44" s="104"/>
      <c r="I44" s="104"/>
      <c r="J44" s="107"/>
      <c r="K44" s="107"/>
      <c r="L44" s="120"/>
      <c r="M44" s="104"/>
      <c r="N44" s="121"/>
      <c r="O44" s="104"/>
      <c r="P44" s="104"/>
      <c r="Q44" s="104"/>
      <c r="R44" s="104"/>
      <c r="S44" s="107"/>
      <c r="T44" s="120"/>
      <c r="U44" s="104"/>
      <c r="V44" s="121"/>
      <c r="W44" s="121"/>
      <c r="X44" s="97"/>
      <c r="AA44" s="58"/>
      <c r="AC44" s="58"/>
    </row>
    <row r="45" spans="1:36" ht="20.25" customHeight="1">
      <c r="A45" s="87"/>
      <c r="B45" s="122"/>
      <c r="C45" s="93" t="s">
        <v>320</v>
      </c>
      <c r="D45" s="87"/>
      <c r="E45" s="87"/>
      <c r="F45" s="87"/>
      <c r="G45" s="87"/>
      <c r="H45" s="87"/>
      <c r="I45" s="87"/>
      <c r="J45" s="87"/>
      <c r="K45" s="89"/>
      <c r="L45" s="87"/>
      <c r="M45" s="89"/>
      <c r="N45" s="89"/>
      <c r="O45" s="87"/>
      <c r="P45" s="87"/>
      <c r="Q45" s="87"/>
      <c r="R45" s="87"/>
      <c r="S45" s="89"/>
      <c r="T45" s="87"/>
      <c r="U45" s="89"/>
      <c r="V45" s="87"/>
      <c r="W45" s="114"/>
      <c r="X45" s="97"/>
    </row>
    <row r="46" spans="1:36" ht="20.25" customHeight="1">
      <c r="A46" s="87"/>
      <c r="B46" s="87"/>
      <c r="C46" s="87" t="s">
        <v>251</v>
      </c>
      <c r="D46" s="97"/>
      <c r="E46" s="97"/>
      <c r="F46" s="99" t="s">
        <v>243</v>
      </c>
      <c r="G46" s="97"/>
      <c r="H46" s="106"/>
      <c r="I46" s="107" t="s">
        <v>244</v>
      </c>
      <c r="J46" s="97"/>
      <c r="K46" s="97"/>
      <c r="L46" s="123"/>
      <c r="M46" s="123"/>
      <c r="N46" s="123"/>
      <c r="O46" s="98"/>
      <c r="P46" s="98"/>
      <c r="Q46" s="98"/>
      <c r="R46" s="98"/>
      <c r="S46" s="99"/>
      <c r="T46" s="98"/>
      <c r="U46" s="99"/>
      <c r="V46" s="98"/>
      <c r="W46" s="98"/>
      <c r="X46" s="97"/>
    </row>
    <row r="47" spans="1:36" ht="20.25" customHeight="1">
      <c r="A47" s="87"/>
      <c r="B47" s="105"/>
      <c r="C47" s="87" t="s">
        <v>239</v>
      </c>
      <c r="D47" s="87"/>
      <c r="E47" s="87"/>
      <c r="F47" s="87"/>
      <c r="G47" s="97"/>
      <c r="H47" s="97"/>
      <c r="I47" s="119"/>
      <c r="J47" s="87" t="s">
        <v>125</v>
      </c>
      <c r="K47" s="89"/>
      <c r="L47" s="87"/>
      <c r="M47" s="89"/>
      <c r="N47" s="89"/>
      <c r="O47" s="87"/>
      <c r="P47" s="87"/>
      <c r="Q47" s="87"/>
      <c r="R47" s="87"/>
      <c r="S47" s="89"/>
      <c r="T47" s="87"/>
      <c r="U47" s="89"/>
      <c r="V47" s="87"/>
      <c r="W47" s="87"/>
      <c r="X47" s="97"/>
      <c r="AA47" s="58"/>
      <c r="AC47" s="58"/>
    </row>
    <row r="48" spans="1:36" ht="20.25" customHeight="1">
      <c r="A48" s="87"/>
      <c r="B48" s="105"/>
      <c r="C48" s="87" t="s">
        <v>240</v>
      </c>
      <c r="D48" s="87"/>
      <c r="E48" s="87"/>
      <c r="F48" s="97"/>
      <c r="G48" s="108" t="s">
        <v>230</v>
      </c>
      <c r="H48" s="109"/>
      <c r="I48" s="110" t="s">
        <v>231</v>
      </c>
      <c r="J48" s="111"/>
      <c r="K48" s="110" t="s">
        <v>232</v>
      </c>
      <c r="L48" s="104" t="s">
        <v>228</v>
      </c>
      <c r="M48" s="106"/>
      <c r="N48" s="109"/>
      <c r="O48" s="110" t="s">
        <v>231</v>
      </c>
      <c r="P48" s="111"/>
      <c r="Q48" s="112" t="s">
        <v>232</v>
      </c>
      <c r="R48" s="97"/>
      <c r="S48" s="103"/>
      <c r="T48" s="97"/>
      <c r="U48" s="103"/>
      <c r="V48" s="97"/>
      <c r="W48" s="97"/>
      <c r="X48" s="97"/>
      <c r="AA48" s="58"/>
      <c r="AC48" s="58"/>
    </row>
    <row r="49" spans="1:29" ht="9.9499999999999993" customHeight="1">
      <c r="A49" s="87"/>
      <c r="B49" s="105"/>
      <c r="C49" s="87"/>
      <c r="D49" s="87"/>
      <c r="E49" s="87"/>
      <c r="F49" s="104"/>
      <c r="G49" s="104"/>
      <c r="H49" s="104"/>
      <c r="I49" s="104"/>
      <c r="J49" s="107"/>
      <c r="K49" s="107"/>
      <c r="L49" s="120"/>
      <c r="M49" s="104"/>
      <c r="N49" s="121"/>
      <c r="O49" s="104"/>
      <c r="P49" s="104"/>
      <c r="Q49" s="104"/>
      <c r="R49" s="104"/>
      <c r="S49" s="107"/>
      <c r="T49" s="120"/>
      <c r="U49" s="104"/>
      <c r="V49" s="121"/>
      <c r="W49" s="121"/>
      <c r="X49" s="97"/>
      <c r="AA49" s="58"/>
      <c r="AC49" s="58"/>
    </row>
    <row r="50" spans="1:29" ht="20.25" customHeight="1">
      <c r="A50" s="87"/>
      <c r="B50" s="87"/>
      <c r="C50" s="93" t="s">
        <v>321</v>
      </c>
      <c r="D50" s="93"/>
      <c r="E50" s="87"/>
      <c r="F50" s="124"/>
      <c r="G50" s="124" t="s">
        <v>245</v>
      </c>
      <c r="H50" s="330"/>
      <c r="I50" s="330"/>
      <c r="J50" s="330"/>
      <c r="K50" s="330"/>
      <c r="L50" s="330"/>
      <c r="M50" s="330"/>
      <c r="N50" s="330"/>
      <c r="O50" s="330"/>
      <c r="P50" s="330"/>
      <c r="Q50" s="330"/>
      <c r="R50" s="330"/>
      <c r="S50" s="330"/>
      <c r="T50" s="330"/>
      <c r="U50" s="330"/>
      <c r="V50" s="330"/>
      <c r="W50" s="330"/>
      <c r="X50" s="97" t="s">
        <v>252</v>
      </c>
    </row>
    <row r="51" spans="1:29" ht="20.25" customHeight="1">
      <c r="A51" s="87"/>
      <c r="B51" s="105"/>
      <c r="C51" s="87" t="s">
        <v>239</v>
      </c>
      <c r="D51" s="87"/>
      <c r="E51" s="87"/>
      <c r="F51" s="87"/>
      <c r="G51" s="97"/>
      <c r="H51" s="97"/>
      <c r="I51" s="119"/>
      <c r="J51" s="87" t="s">
        <v>125</v>
      </c>
      <c r="K51" s="89"/>
      <c r="L51" s="87"/>
      <c r="M51" s="89"/>
      <c r="N51" s="89"/>
      <c r="O51" s="87"/>
      <c r="P51" s="87"/>
      <c r="Q51" s="87"/>
      <c r="R51" s="87"/>
      <c r="S51" s="89"/>
      <c r="T51" s="87"/>
      <c r="U51" s="89"/>
      <c r="V51" s="87"/>
      <c r="W51" s="87"/>
      <c r="X51" s="97"/>
      <c r="AA51" s="58"/>
      <c r="AC51" s="58"/>
    </row>
    <row r="52" spans="1:29" ht="20.25" customHeight="1">
      <c r="A52" s="87"/>
      <c r="B52" s="105"/>
      <c r="C52" s="87" t="s">
        <v>240</v>
      </c>
      <c r="D52" s="87"/>
      <c r="E52" s="87"/>
      <c r="F52" s="106"/>
      <c r="G52" s="106"/>
      <c r="H52" s="104" t="s">
        <v>228</v>
      </c>
      <c r="I52" s="106"/>
      <c r="J52" s="107" t="s">
        <v>229</v>
      </c>
      <c r="K52" s="108" t="s">
        <v>230</v>
      </c>
      <c r="L52" s="109"/>
      <c r="M52" s="110" t="s">
        <v>231</v>
      </c>
      <c r="N52" s="111"/>
      <c r="O52" s="110" t="s">
        <v>232</v>
      </c>
      <c r="P52" s="104"/>
      <c r="Q52" s="104" t="s">
        <v>228</v>
      </c>
      <c r="R52" s="104"/>
      <c r="S52" s="106"/>
      <c r="T52" s="109"/>
      <c r="U52" s="110" t="s">
        <v>231</v>
      </c>
      <c r="V52" s="111"/>
      <c r="W52" s="112" t="s">
        <v>232</v>
      </c>
      <c r="X52" s="97"/>
      <c r="AA52" s="58"/>
      <c r="AC52" s="58"/>
    </row>
    <row r="53" spans="1:29" ht="20.25" customHeight="1">
      <c r="A53" s="87"/>
      <c r="B53" s="105"/>
      <c r="C53" s="87"/>
      <c r="D53" s="87"/>
      <c r="E53" s="87"/>
      <c r="F53" s="106"/>
      <c r="G53" s="106"/>
      <c r="H53" s="104" t="s">
        <v>228</v>
      </c>
      <c r="I53" s="106"/>
      <c r="J53" s="107" t="s">
        <v>229</v>
      </c>
      <c r="K53" s="108" t="s">
        <v>230</v>
      </c>
      <c r="L53" s="109"/>
      <c r="M53" s="110" t="s">
        <v>231</v>
      </c>
      <c r="N53" s="111"/>
      <c r="O53" s="110" t="s">
        <v>232</v>
      </c>
      <c r="P53" s="104"/>
      <c r="Q53" s="104" t="s">
        <v>228</v>
      </c>
      <c r="R53" s="104"/>
      <c r="S53" s="106"/>
      <c r="T53" s="109"/>
      <c r="U53" s="110" t="s">
        <v>231</v>
      </c>
      <c r="V53" s="111"/>
      <c r="W53" s="112" t="s">
        <v>232</v>
      </c>
      <c r="X53" s="97"/>
      <c r="AA53" s="58"/>
      <c r="AC53" s="58"/>
    </row>
    <row r="54" spans="1:29" ht="9.9499999999999993" customHeight="1">
      <c r="A54" s="63"/>
      <c r="B54" s="80"/>
      <c r="C54" s="63"/>
      <c r="D54" s="63"/>
      <c r="E54" s="63"/>
      <c r="F54" s="58"/>
      <c r="G54" s="79"/>
      <c r="H54" s="79"/>
      <c r="I54" s="79"/>
      <c r="J54" s="81"/>
      <c r="K54" s="81"/>
      <c r="L54" s="82"/>
      <c r="M54" s="79"/>
      <c r="N54" s="83"/>
      <c r="O54" s="79"/>
      <c r="P54" s="79"/>
      <c r="Q54" s="79"/>
      <c r="R54" s="79"/>
      <c r="S54" s="81"/>
      <c r="T54" s="82"/>
      <c r="U54" s="79"/>
      <c r="V54" s="83"/>
      <c r="W54" s="83"/>
      <c r="X54" s="58"/>
      <c r="AA54" s="58"/>
      <c r="AC54" s="58"/>
    </row>
  </sheetData>
  <sheetProtection algorithmName="SHA-512" hashValue="GhxlsApGcKoxER6IAuxlgFVMZC8oq+esDF2eXL5AcI+DJCM6u2pbp58kRpd2dvm5si38vTDN9sThmCRdinl0lA==" saltValue="PLt05ql9WvxM7YZyv4vf5A==" spinCount="100000" sheet="1" selectLockedCells="1"/>
  <mergeCells count="12">
    <mergeCell ref="O3:W3"/>
    <mergeCell ref="O4:W4"/>
    <mergeCell ref="K11:L11"/>
    <mergeCell ref="H50:W50"/>
    <mergeCell ref="K3:N3"/>
    <mergeCell ref="K4:N4"/>
    <mergeCell ref="K1:N1"/>
    <mergeCell ref="O1:T1"/>
    <mergeCell ref="U1:W1"/>
    <mergeCell ref="K2:N2"/>
    <mergeCell ref="O2:T2"/>
    <mergeCell ref="U2:W2"/>
  </mergeCells>
  <phoneticPr fontId="4"/>
  <conditionalFormatting sqref="G24">
    <cfRule type="expression" dxfId="211" priority="222" stopIfTrue="1">
      <formula>AND(G24="",OR(F24&lt;&gt;"",I24&lt;&gt;""))</formula>
    </cfRule>
  </conditionalFormatting>
  <conditionalFormatting sqref="I24">
    <cfRule type="expression" dxfId="210" priority="223" stopIfTrue="1">
      <formula>AND(I24="",OR(G24&lt;&gt;"",L24&lt;&gt;""))</formula>
    </cfRule>
  </conditionalFormatting>
  <conditionalFormatting sqref="L24">
    <cfRule type="expression" dxfId="209" priority="224" stopIfTrue="1">
      <formula>AND(L24="",OR(I24&lt;&gt;"",N24&lt;&gt;""))</formula>
    </cfRule>
  </conditionalFormatting>
  <conditionalFormatting sqref="N24">
    <cfRule type="expression" dxfId="208" priority="225" stopIfTrue="1">
      <formula>AND(N24="",OR(L24&lt;&gt;"",S24&lt;&gt;""))</formula>
    </cfRule>
  </conditionalFormatting>
  <conditionalFormatting sqref="S24">
    <cfRule type="expression" dxfId="207" priority="226" stopIfTrue="1">
      <formula>AND(S24="",OR(N24&lt;&gt;"",T24&lt;&gt;""))</formula>
    </cfRule>
  </conditionalFormatting>
  <conditionalFormatting sqref="T24">
    <cfRule type="expression" dxfId="206" priority="227" stopIfTrue="1">
      <formula>AND(T24="",OR(S24&lt;&gt;"",V24&lt;&gt;""))</formula>
    </cfRule>
  </conditionalFormatting>
  <conditionalFormatting sqref="V24">
    <cfRule type="expression" dxfId="205" priority="228" stopIfTrue="1">
      <formula>AND(V24="",T24&lt;&gt;"")</formula>
    </cfRule>
  </conditionalFormatting>
  <conditionalFormatting sqref="G49">
    <cfRule type="expression" dxfId="204" priority="177" stopIfTrue="1">
      <formula>AND(G49="",OR(F49&lt;&gt;"",I49&lt;&gt;""))</formula>
    </cfRule>
  </conditionalFormatting>
  <conditionalFormatting sqref="I49">
    <cfRule type="expression" dxfId="203" priority="178" stopIfTrue="1">
      <formula>AND(I49="",OR(G49&lt;&gt;"",L49&lt;&gt;""))</formula>
    </cfRule>
  </conditionalFormatting>
  <conditionalFormatting sqref="L49">
    <cfRule type="expression" dxfId="202" priority="179" stopIfTrue="1">
      <formula>AND(L49="",OR(I49&lt;&gt;"",N49&lt;&gt;""))</formula>
    </cfRule>
  </conditionalFormatting>
  <conditionalFormatting sqref="N49">
    <cfRule type="expression" dxfId="201" priority="180" stopIfTrue="1">
      <formula>AND(N49="",OR(L49&lt;&gt;"",S49&lt;&gt;""))</formula>
    </cfRule>
  </conditionalFormatting>
  <conditionalFormatting sqref="S49">
    <cfRule type="expression" dxfId="200" priority="181" stopIfTrue="1">
      <formula>AND(S49="",OR(N49&lt;&gt;"",T49&lt;&gt;""))</formula>
    </cfRule>
  </conditionalFormatting>
  <conditionalFormatting sqref="T49">
    <cfRule type="expression" dxfId="199" priority="182" stopIfTrue="1">
      <formula>AND(T49="",OR(S49&lt;&gt;"",V49&lt;&gt;""))</formula>
    </cfRule>
  </conditionalFormatting>
  <conditionalFormatting sqref="V49">
    <cfRule type="expression" dxfId="198" priority="183" stopIfTrue="1">
      <formula>AND(V49="",T49&lt;&gt;"")</formula>
    </cfRule>
  </conditionalFormatting>
  <conditionalFormatting sqref="O2">
    <cfRule type="expression" dxfId="197" priority="241" stopIfTrue="1">
      <formula>OR(AND(O2="",#REF!&lt;&gt;""),AND(O2="",U2&lt;&gt;""))</formula>
    </cfRule>
  </conditionalFormatting>
  <conditionalFormatting sqref="U2">
    <cfRule type="expression" dxfId="196" priority="242" stopIfTrue="1">
      <formula>OR(AND(U2="",#REF!&lt;&gt;""),AND(U2="",O2&lt;&gt;""))</formula>
    </cfRule>
  </conditionalFormatting>
  <conditionalFormatting sqref="K2:N2 K3:K4">
    <cfRule type="expression" dxfId="195" priority="243">
      <formula>OR(AND(K2="",#REF!&lt;&gt;""),AND(K2="",O2&lt;&gt;""))</formula>
    </cfRule>
  </conditionalFormatting>
  <conditionalFormatting sqref="F49">
    <cfRule type="expression" dxfId="194" priority="244" stopIfTrue="1">
      <formula>AND(F49&lt;&gt;"",G48="")</formula>
    </cfRule>
    <cfRule type="expression" dxfId="193" priority="245" stopIfTrue="1">
      <formula>AND(F49="",OR(G49&lt;&gt;"",F51&lt;&gt;""))</formula>
    </cfRule>
  </conditionalFormatting>
  <conditionalFormatting sqref="M21">
    <cfRule type="expression" dxfId="192" priority="36">
      <formula>AND($F$22&lt;&gt;"",$M$21="")</formula>
    </cfRule>
    <cfRule type="expression" dxfId="191" priority="246">
      <formula>$M$21&gt;$K$11:$L$11</formula>
    </cfRule>
  </conditionalFormatting>
  <conditionalFormatting sqref="F24">
    <cfRule type="expression" dxfId="190" priority="281" stopIfTrue="1">
      <formula>AND(F24&lt;&gt;"",F23="")</formula>
    </cfRule>
    <cfRule type="expression" dxfId="189" priority="282" stopIfTrue="1">
      <formula>AND(F24="",OR(G24&lt;&gt;"",#REF!&lt;&gt;""))</formula>
    </cfRule>
  </conditionalFormatting>
  <conditionalFormatting sqref="F12">
    <cfRule type="expression" dxfId="188" priority="152">
      <formula>AND($F$12="",$G$12&lt;&gt;"")</formula>
    </cfRule>
  </conditionalFormatting>
  <conditionalFormatting sqref="G12">
    <cfRule type="expression" dxfId="187" priority="142">
      <formula>AND($G$12="",OR($F$12&lt;&gt;"",$I$12&lt;&gt;""))</formula>
    </cfRule>
  </conditionalFormatting>
  <conditionalFormatting sqref="I12">
    <cfRule type="expression" dxfId="186" priority="141">
      <formula>AND($I$12="",OR($G$12&lt;&gt;"",$L$12&lt;&gt;""))</formula>
    </cfRule>
  </conditionalFormatting>
  <conditionalFormatting sqref="L12">
    <cfRule type="expression" dxfId="185" priority="140">
      <formula>AND($L$12="",OR($I$12&lt;&gt;"",$N$12&lt;&gt;""))</formula>
    </cfRule>
  </conditionalFormatting>
  <conditionalFormatting sqref="N12">
    <cfRule type="expression" dxfId="184" priority="139">
      <formula>AND($N$12="",OR($L$12&lt;&gt;"",$S$12&lt;&gt;""))</formula>
    </cfRule>
  </conditionalFormatting>
  <conditionalFormatting sqref="S12">
    <cfRule type="expression" dxfId="183" priority="138">
      <formula>AND($S$12="",OR($N$12&lt;&gt;"",$T$12&lt;&gt;""))</formula>
    </cfRule>
  </conditionalFormatting>
  <conditionalFormatting sqref="T12">
    <cfRule type="expression" dxfId="182" priority="137">
      <formula>AND($T$12="",OR($S$12&lt;&gt;"",$V$12&lt;&gt;""))</formula>
    </cfRule>
  </conditionalFormatting>
  <conditionalFormatting sqref="V12">
    <cfRule type="expression" dxfId="181" priority="136">
      <formula>AND($V$12="",$T$12&lt;&gt;"")</formula>
    </cfRule>
  </conditionalFormatting>
  <conditionalFormatting sqref="F13">
    <cfRule type="expression" dxfId="180" priority="135">
      <formula>AND($F$13="",$G$13&lt;&gt;"")</formula>
    </cfRule>
  </conditionalFormatting>
  <conditionalFormatting sqref="G13">
    <cfRule type="expression" dxfId="179" priority="134">
      <formula>AND($G$13="",OR($F$13&lt;&gt;"",$I$13&lt;&gt;""))</formula>
    </cfRule>
  </conditionalFormatting>
  <conditionalFormatting sqref="I13">
    <cfRule type="expression" dxfId="178" priority="130">
      <formula>AND($I$13="",OR($G$13&lt;&gt;"",$L$13&lt;&gt;""))</formula>
    </cfRule>
  </conditionalFormatting>
  <conditionalFormatting sqref="L13">
    <cfRule type="expression" dxfId="177" priority="129">
      <formula>AND($L$13="",OR($I$13&lt;&gt;"",$N$13&lt;&gt;""))</formula>
    </cfRule>
  </conditionalFormatting>
  <conditionalFormatting sqref="N13">
    <cfRule type="expression" dxfId="176" priority="128">
      <formula>AND($N$13="",OR($L$13&lt;&gt;"",$S$13&lt;&gt;""))</formula>
    </cfRule>
  </conditionalFormatting>
  <conditionalFormatting sqref="S13">
    <cfRule type="expression" dxfId="175" priority="127">
      <formula>AND($S$13="",OR($N$13&lt;&gt;"",$T$13&lt;&gt;""))</formula>
    </cfRule>
  </conditionalFormatting>
  <conditionalFormatting sqref="T13">
    <cfRule type="expression" dxfId="174" priority="126">
      <formula>AND($T$13="",OR($S$13&lt;&gt;"",$V$13&lt;&gt;""))</formula>
    </cfRule>
  </conditionalFormatting>
  <conditionalFormatting sqref="V13">
    <cfRule type="expression" dxfId="173" priority="125">
      <formula>AND($V$13="",$T$13&lt;&gt;"")</formula>
    </cfRule>
  </conditionalFormatting>
  <conditionalFormatting sqref="B19">
    <cfRule type="expression" dxfId="172" priority="123">
      <formula>AND($F$22&lt;&gt;"",$B$19&lt;&gt;"☑")</formula>
    </cfRule>
    <cfRule type="cellIs" dxfId="171" priority="124" operator="equal">
      <formula>""</formula>
    </cfRule>
  </conditionalFormatting>
  <conditionalFormatting sqref="F22">
    <cfRule type="expression" dxfId="170" priority="122">
      <formula>AND($F$22="",$G$22&lt;&gt;"")</formula>
    </cfRule>
  </conditionalFormatting>
  <conditionalFormatting sqref="G22">
    <cfRule type="expression" dxfId="169" priority="121">
      <formula>AND($G$22="",OR($F$22&lt;&gt;"",$I$22&lt;&gt;""))</formula>
    </cfRule>
  </conditionalFormatting>
  <conditionalFormatting sqref="I22">
    <cfRule type="expression" dxfId="168" priority="120">
      <formula>AND($I$22="",OR($G$22&lt;&gt;"",$K$22&lt;&gt;""))</formula>
    </cfRule>
  </conditionalFormatting>
  <conditionalFormatting sqref="K22">
    <cfRule type="expression" dxfId="167" priority="119">
      <formula>AND($K$22="",OR($I$22&lt;&gt;"",$L$22&lt;&gt;""))</formula>
    </cfRule>
  </conditionalFormatting>
  <conditionalFormatting sqref="L22">
    <cfRule type="expression" dxfId="166" priority="118">
      <formula>AND($L$22="",OR($K$22&lt;&gt;"",$N$22&lt;&gt;""))</formula>
    </cfRule>
  </conditionalFormatting>
  <conditionalFormatting sqref="N22">
    <cfRule type="expression" dxfId="165" priority="117">
      <formula>AND($N$22="",OR($L$22&lt;&gt;"",$S$22&lt;&gt;""))</formula>
    </cfRule>
  </conditionalFormatting>
  <conditionalFormatting sqref="S22">
    <cfRule type="expression" dxfId="164" priority="116">
      <formula>AND($S$22="",OR($N$22&lt;&gt;"",$T$22&lt;&gt;""))</formula>
    </cfRule>
  </conditionalFormatting>
  <conditionalFormatting sqref="T22">
    <cfRule type="expression" dxfId="163" priority="114">
      <formula>AND($T$22="",OR($S$22&lt;&gt;"",$V$22&lt;&gt;""))</formula>
    </cfRule>
  </conditionalFormatting>
  <conditionalFormatting sqref="V22">
    <cfRule type="expression" dxfId="162" priority="113">
      <formula>AND($V$22="",$T$22&lt;&gt;"")</formula>
    </cfRule>
  </conditionalFormatting>
  <conditionalFormatting sqref="F23">
    <cfRule type="expression" dxfId="161" priority="112">
      <formula>AND($F$23="",$G$23&lt;&gt;"")</formula>
    </cfRule>
  </conditionalFormatting>
  <conditionalFormatting sqref="G23">
    <cfRule type="expression" dxfId="160" priority="111">
      <formula>AND($G$23="",OR($F$23&lt;&gt;"",$I$23&lt;&gt;""))</formula>
    </cfRule>
  </conditionalFormatting>
  <conditionalFormatting sqref="I23">
    <cfRule type="expression" dxfId="159" priority="110">
      <formula>AND($I$23="",OR($G$23&lt;&gt;"",$K$23&lt;&gt;""))</formula>
    </cfRule>
  </conditionalFormatting>
  <conditionalFormatting sqref="K23">
    <cfRule type="expression" dxfId="158" priority="109">
      <formula>AND($K$23="",OR($I$23&lt;&gt;"",$L$23&lt;&gt;""))</formula>
    </cfRule>
  </conditionalFormatting>
  <conditionalFormatting sqref="L23">
    <cfRule type="expression" dxfId="157" priority="108">
      <formula>AND($L$23="",OR($K$23&lt;&gt;"",$N$23&lt;&gt;""))</formula>
    </cfRule>
  </conditionalFormatting>
  <conditionalFormatting sqref="N23">
    <cfRule type="expression" dxfId="156" priority="107">
      <formula>AND($N$23="",OR($L$23&lt;&gt;"",$S$23&lt;&gt;""))</formula>
    </cfRule>
  </conditionalFormatting>
  <conditionalFormatting sqref="S23">
    <cfRule type="expression" dxfId="155" priority="106">
      <formula>AND($S$23="",OR($N$23&lt;&gt;"",$T$23&lt;&gt;""))</formula>
    </cfRule>
  </conditionalFormatting>
  <conditionalFormatting sqref="T23">
    <cfRule type="expression" dxfId="154" priority="105">
      <formula>AND($T$23="",OR($S$23&lt;&gt;"",$V$23&lt;&gt;""))</formula>
    </cfRule>
  </conditionalFormatting>
  <conditionalFormatting sqref="V23">
    <cfRule type="expression" dxfId="153" priority="104">
      <formula>AND($V$23="",$T$23&lt;&gt;"")</formula>
    </cfRule>
  </conditionalFormatting>
  <conditionalFormatting sqref="C27">
    <cfRule type="expression" dxfId="152" priority="102">
      <formula>AND($C$27&lt;&gt;"☑",$F$29&lt;&gt;"")</formula>
    </cfRule>
    <cfRule type="cellIs" dxfId="151" priority="103" operator="equal">
      <formula>""</formula>
    </cfRule>
  </conditionalFormatting>
  <conditionalFormatting sqref="G29">
    <cfRule type="expression" dxfId="150" priority="101">
      <formula>AND($G$29="",OR($F$29&lt;&gt;"",$I$29&lt;&gt;""))</formula>
    </cfRule>
  </conditionalFormatting>
  <conditionalFormatting sqref="I29">
    <cfRule type="expression" dxfId="149" priority="100">
      <formula>AND($I$29="",OR($G$29&lt;&gt;"",$L$29&lt;&gt;""))</formula>
    </cfRule>
  </conditionalFormatting>
  <conditionalFormatting sqref="L29">
    <cfRule type="expression" dxfId="148" priority="99">
      <formula>AND($L$29="",OR($I$29&lt;&gt;"",$N$29&lt;&gt;""))</formula>
    </cfRule>
  </conditionalFormatting>
  <conditionalFormatting sqref="N29">
    <cfRule type="expression" dxfId="147" priority="98">
      <formula>AND($N$29="",OR($L$29&lt;&gt;"",$S$29&lt;&gt;""))</formula>
    </cfRule>
  </conditionalFormatting>
  <conditionalFormatting sqref="S29">
    <cfRule type="expression" dxfId="146" priority="97">
      <formula>AND($S$29="",OR($N$29&lt;&gt;"",$T$29&lt;&gt;""))</formula>
    </cfRule>
  </conditionalFormatting>
  <conditionalFormatting sqref="T29">
    <cfRule type="expression" dxfId="145" priority="96">
      <formula>AND($T$29="",OR($S$29&lt;&gt;"",$V$29&lt;&gt;""))</formula>
    </cfRule>
  </conditionalFormatting>
  <conditionalFormatting sqref="V29">
    <cfRule type="expression" dxfId="144" priority="95">
      <formula>AND($V$29="",$T$29&lt;&gt;"")</formula>
    </cfRule>
  </conditionalFormatting>
  <conditionalFormatting sqref="F30">
    <cfRule type="expression" dxfId="143" priority="94">
      <formula>AND($F$30="",$G$30&lt;&gt;"")</formula>
    </cfRule>
  </conditionalFormatting>
  <conditionalFormatting sqref="G30">
    <cfRule type="expression" dxfId="142" priority="93">
      <formula>AND($G$30="",OR($F$30&lt;&gt;"",$I$30&lt;&gt;""))</formula>
    </cfRule>
  </conditionalFormatting>
  <conditionalFormatting sqref="I30">
    <cfRule type="expression" dxfId="141" priority="92">
      <formula>AND($I$30="",OR($G$30&lt;&gt;"",$L$30&lt;&gt;""))</formula>
    </cfRule>
  </conditionalFormatting>
  <conditionalFormatting sqref="L30">
    <cfRule type="expression" dxfId="140" priority="91">
      <formula>AND($L$30="",OR($I$30&lt;&gt;"",$N$30&lt;&gt;""))</formula>
    </cfRule>
  </conditionalFormatting>
  <conditionalFormatting sqref="N30">
    <cfRule type="expression" dxfId="139" priority="90">
      <formula>AND($N$30="",OR($L$30&lt;&gt;"",$S$30&lt;&gt;""))</formula>
    </cfRule>
  </conditionalFormatting>
  <conditionalFormatting sqref="S30">
    <cfRule type="expression" dxfId="138" priority="89">
      <formula>AND($S$30="",OR($N$30&lt;&gt;"",$T$30&lt;&gt;""))</formula>
    </cfRule>
  </conditionalFormatting>
  <conditionalFormatting sqref="T30">
    <cfRule type="expression" dxfId="137" priority="88">
      <formula>AND($T$30="",OR($S$30&lt;&gt;"",$V$30&lt;&gt;""))</formula>
    </cfRule>
  </conditionalFormatting>
  <conditionalFormatting sqref="V30">
    <cfRule type="expression" dxfId="136" priority="87">
      <formula>AND($V$30="",$T$30&lt;&gt;"")</formula>
    </cfRule>
  </conditionalFormatting>
  <conditionalFormatting sqref="F34">
    <cfRule type="expression" dxfId="135" priority="59">
      <formula>AND($C$32="☑",$F$34="")</formula>
    </cfRule>
    <cfRule type="expression" dxfId="134" priority="86">
      <formula>AND($F$34="",$G$34&lt;&gt;"")</formula>
    </cfRule>
  </conditionalFormatting>
  <conditionalFormatting sqref="G34">
    <cfRule type="expression" dxfId="133" priority="85">
      <formula>AND($G$34="",OR($F$34&lt;&gt;"",$I$34&lt;&gt;""))</formula>
    </cfRule>
  </conditionalFormatting>
  <conditionalFormatting sqref="I34">
    <cfRule type="expression" dxfId="132" priority="84">
      <formula>AND($I$34="",OR($G$34&lt;&gt;"",$L$34&lt;&gt;""))</formula>
    </cfRule>
  </conditionalFormatting>
  <conditionalFormatting sqref="L34">
    <cfRule type="expression" dxfId="131" priority="82">
      <formula>AND($L$34="",OR($I$34&lt;&gt;"",$N$34&lt;&gt;""))</formula>
    </cfRule>
  </conditionalFormatting>
  <conditionalFormatting sqref="N34">
    <cfRule type="expression" dxfId="130" priority="81">
      <formula>AND($N$34="",OR($L$34&lt;&gt;"",$S$34&lt;&gt;""))</formula>
    </cfRule>
  </conditionalFormatting>
  <conditionalFormatting sqref="S34">
    <cfRule type="expression" dxfId="129" priority="80">
      <formula>AND($S$34="",OR($N$34&lt;&gt;"",$T$34&lt;&gt;""))</formula>
    </cfRule>
  </conditionalFormatting>
  <conditionalFormatting sqref="T34">
    <cfRule type="expression" dxfId="128" priority="79">
      <formula>AND($T$34="",OR($S$34&lt;&gt;"",$V$34&lt;&gt;""))</formula>
    </cfRule>
  </conditionalFormatting>
  <conditionalFormatting sqref="V34">
    <cfRule type="expression" dxfId="127" priority="78">
      <formula>AND($V$34="",$T$34&lt;&gt;"")</formula>
    </cfRule>
  </conditionalFormatting>
  <conditionalFormatting sqref="F35">
    <cfRule type="expression" dxfId="126" priority="77">
      <formula>AND($F$35="",$G$35&lt;&gt;"")</formula>
    </cfRule>
  </conditionalFormatting>
  <conditionalFormatting sqref="G35">
    <cfRule type="expression" dxfId="125" priority="76">
      <formula>AND($G$35="",OR($F$35&lt;&gt;"",$I$35&lt;&gt;""))</formula>
    </cfRule>
  </conditionalFormatting>
  <conditionalFormatting sqref="I35">
    <cfRule type="expression" dxfId="124" priority="75">
      <formula>AND($I$35="",OR($G$35&lt;&gt;"",$L$35&lt;&gt;""))</formula>
    </cfRule>
  </conditionalFormatting>
  <conditionalFormatting sqref="L35">
    <cfRule type="expression" dxfId="123" priority="74">
      <formula>AND($L$35="",OR($I$35&lt;&gt;"",$N$35&lt;&gt;""))</formula>
    </cfRule>
  </conditionalFormatting>
  <conditionalFormatting sqref="N35">
    <cfRule type="expression" dxfId="122" priority="73">
      <formula>AND($N$35="",OR($L$35&lt;&gt;"",$S$35&lt;&gt;""))</formula>
    </cfRule>
  </conditionalFormatting>
  <conditionalFormatting sqref="S35">
    <cfRule type="expression" dxfId="121" priority="72">
      <formula>AND($S$35="",OR($N$35&lt;&gt;"",$T$35&lt;&gt;""))</formula>
    </cfRule>
  </conditionalFormatting>
  <conditionalFormatting sqref="T35">
    <cfRule type="expression" dxfId="120" priority="71">
      <formula>AND($T$35="",OR($S$35&lt;&gt;"",$V$35&lt;&gt;""))</formula>
    </cfRule>
  </conditionalFormatting>
  <conditionalFormatting sqref="V35">
    <cfRule type="expression" dxfId="119" priority="70">
      <formula>AND($V$35="",$T$35&lt;&gt;"")</formula>
    </cfRule>
  </conditionalFormatting>
  <conditionalFormatting sqref="L27">
    <cfRule type="expression" dxfId="118" priority="69">
      <formula>AND($C$27="☑",$L$27="")</formula>
    </cfRule>
  </conditionalFormatting>
  <conditionalFormatting sqref="N27">
    <cfRule type="expression" dxfId="117" priority="67">
      <formula>AND($N$27="",$L$27&lt;&gt;"")</formula>
    </cfRule>
  </conditionalFormatting>
  <conditionalFormatting sqref="T27">
    <cfRule type="expression" dxfId="116" priority="66">
      <formula>AND($T$27="",$N$27&lt;&gt;"")</formula>
    </cfRule>
  </conditionalFormatting>
  <conditionalFormatting sqref="V27">
    <cfRule type="expression" dxfId="115" priority="64">
      <formula>AND($T$27&lt;&gt;"",$V$27="")</formula>
    </cfRule>
  </conditionalFormatting>
  <conditionalFormatting sqref="N32">
    <cfRule type="expression" dxfId="114" priority="63">
      <formula>AND($C$32="☑",$N$32="")</formula>
    </cfRule>
  </conditionalFormatting>
  <conditionalFormatting sqref="V32">
    <cfRule type="expression" dxfId="113" priority="62">
      <formula>AND($N$32&lt;&gt;"",$V$32="")</formula>
    </cfRule>
  </conditionalFormatting>
  <conditionalFormatting sqref="F29">
    <cfRule type="expression" dxfId="112" priority="60">
      <formula>AND($C$27="☑",$F$29="")</formula>
    </cfRule>
    <cfRule type="expression" dxfId="111" priority="61">
      <formula>AND($F$29="",$G$29&lt;&gt;"")</formula>
    </cfRule>
  </conditionalFormatting>
  <conditionalFormatting sqref="V37">
    <cfRule type="expression" dxfId="110" priority="1">
      <formula>AND($N$37&lt;&gt;"",$V$37="")</formula>
    </cfRule>
    <cfRule type="expression" dxfId="109" priority="58">
      <formula>AND($N$37="",$V$37&lt;&gt;"")</formula>
    </cfRule>
  </conditionalFormatting>
  <conditionalFormatting sqref="N38">
    <cfRule type="expression" dxfId="108" priority="55">
      <formula>AND($C$37="☑",$N$38="")</formula>
    </cfRule>
  </conditionalFormatting>
  <conditionalFormatting sqref="V38">
    <cfRule type="expression" dxfId="107" priority="54">
      <formula>AND($N$38&lt;&gt;"",$V$38="")</formula>
    </cfRule>
  </conditionalFormatting>
  <conditionalFormatting sqref="F40">
    <cfRule type="expression" dxfId="106" priority="53">
      <formula>AND($C$37="☑",$F$40="")</formula>
    </cfRule>
  </conditionalFormatting>
  <conditionalFormatting sqref="G40">
    <cfRule type="expression" dxfId="105" priority="52">
      <formula>AND($G$40="",OR($F$40&lt;&gt;"",$I$40&lt;&gt;""))</formula>
    </cfRule>
  </conditionalFormatting>
  <conditionalFormatting sqref="I40">
    <cfRule type="expression" dxfId="104" priority="51">
      <formula>AND($I$40="",OR($G$40&lt;&gt;"",$L$40&lt;&gt;""))</formula>
    </cfRule>
  </conditionalFormatting>
  <conditionalFormatting sqref="L40">
    <cfRule type="expression" dxfId="103" priority="50">
      <formula>AND($L$40="",OR($I$40&lt;&gt;"",$N$40&lt;&gt;""))</formula>
    </cfRule>
  </conditionalFormatting>
  <conditionalFormatting sqref="N40">
    <cfRule type="expression" dxfId="102" priority="49">
      <formula>AND($N$40="",OR($L$40&lt;&gt;"",$S$40&lt;&gt;""))</formula>
    </cfRule>
  </conditionalFormatting>
  <conditionalFormatting sqref="S40">
    <cfRule type="expression" dxfId="101" priority="48">
      <formula>AND($S$40="",OR($N$40&lt;&gt;"",$T$40&lt;&gt;""))</formula>
    </cfRule>
  </conditionalFormatting>
  <conditionalFormatting sqref="T40">
    <cfRule type="expression" dxfId="100" priority="47">
      <formula>AND($T$40="",OR($S$40&lt;&gt;"",$V$40&lt;&gt;""))</formula>
    </cfRule>
  </conditionalFormatting>
  <conditionalFormatting sqref="V40">
    <cfRule type="expression" dxfId="99" priority="46">
      <formula>AND($V$40="",$T$40&lt;&gt;"")</formula>
    </cfRule>
  </conditionalFormatting>
  <conditionalFormatting sqref="F41">
    <cfRule type="expression" dxfId="98" priority="45">
      <formula>AND($F$41="",$G$41&lt;&gt;"")</formula>
    </cfRule>
  </conditionalFormatting>
  <conditionalFormatting sqref="G41">
    <cfRule type="expression" dxfId="97" priority="44">
      <formula>AND($G$41="",OR($F$41&lt;&gt;"",$I$41&lt;&gt;""))</formula>
    </cfRule>
  </conditionalFormatting>
  <conditionalFormatting sqref="I41">
    <cfRule type="expression" dxfId="96" priority="43">
      <formula>AND($I$41="",OR($G$41&lt;&gt;"",$L$41&lt;&gt;""))</formula>
    </cfRule>
  </conditionalFormatting>
  <conditionalFormatting sqref="L41">
    <cfRule type="expression" dxfId="95" priority="42">
      <formula>AND($L$41="",OR($I$41&lt;&gt;"",$N$41&lt;&gt;""))</formula>
    </cfRule>
  </conditionalFormatting>
  <conditionalFormatting sqref="N41">
    <cfRule type="expression" dxfId="94" priority="41">
      <formula>AND($N$41="",OR($L$41&lt;&gt;"",$S$41&lt;&gt;""))</formula>
    </cfRule>
  </conditionalFormatting>
  <conditionalFormatting sqref="S41">
    <cfRule type="expression" dxfId="93" priority="40">
      <formula>AND($S$41="",OR($N$41&lt;&gt;"",$T$41&lt;&gt;""))</formula>
    </cfRule>
  </conditionalFormatting>
  <conditionalFormatting sqref="T41">
    <cfRule type="expression" dxfId="92" priority="39">
      <formula>AND($T$41="",OR($S$41&lt;&gt;"",$V$41&lt;&gt;""))</formula>
    </cfRule>
  </conditionalFormatting>
  <conditionalFormatting sqref="V41">
    <cfRule type="expression" dxfId="91" priority="38">
      <formula>AND($V$41="",$T$41&lt;&gt;"")</formula>
    </cfRule>
  </conditionalFormatting>
  <conditionalFormatting sqref="K11:L11">
    <cfRule type="expression" dxfId="90" priority="37">
      <formula>AND($F$12&lt;&gt;"",$K$11="")</formula>
    </cfRule>
  </conditionalFormatting>
  <conditionalFormatting sqref="I28">
    <cfRule type="expression" dxfId="89" priority="35">
      <formula>AND($C$27="☑",$I$28="")</formula>
    </cfRule>
  </conditionalFormatting>
  <conditionalFormatting sqref="I33">
    <cfRule type="expression" dxfId="88" priority="34">
      <formula>AND($C$32="☑",$I$33="")</formula>
    </cfRule>
  </conditionalFormatting>
  <conditionalFormatting sqref="I39">
    <cfRule type="expression" dxfId="87" priority="33">
      <formula>AND($C$37="☑",$I$39="")</formula>
    </cfRule>
  </conditionalFormatting>
  <conditionalFormatting sqref="B43">
    <cfRule type="expression" dxfId="86" priority="31">
      <formula>AND($B$43&lt;&gt;"☑",$H$46&lt;&gt;"")</formula>
    </cfRule>
    <cfRule type="cellIs" dxfId="85" priority="32" operator="equal">
      <formula>""</formula>
    </cfRule>
  </conditionalFormatting>
  <conditionalFormatting sqref="H46">
    <cfRule type="expression" dxfId="84" priority="30">
      <formula>AND($H$46="",$I$47&lt;&gt;"")</formula>
    </cfRule>
  </conditionalFormatting>
  <conditionalFormatting sqref="I47">
    <cfRule type="expression" dxfId="83" priority="29">
      <formula>AND($H$46&lt;&gt;"",$I$47="")</formula>
    </cfRule>
  </conditionalFormatting>
  <conditionalFormatting sqref="H48">
    <cfRule type="expression" dxfId="82" priority="28">
      <formula>AND($I$47&lt;&gt;"",$H$48="")</formula>
    </cfRule>
  </conditionalFormatting>
  <conditionalFormatting sqref="J48">
    <cfRule type="expression" dxfId="81" priority="27">
      <formula>AND($J$48="",OR($H$48&lt;&gt;"",$M$48&lt;&gt;""))</formula>
    </cfRule>
  </conditionalFormatting>
  <conditionalFormatting sqref="M48">
    <cfRule type="expression" dxfId="80" priority="26">
      <formula>AND($M$48="",OR($J$48&lt;&gt;"",$N$48&lt;&gt;""))</formula>
    </cfRule>
  </conditionalFormatting>
  <conditionalFormatting sqref="N48">
    <cfRule type="expression" dxfId="79" priority="25">
      <formula>AND($N$48="",OR($M$48&lt;&gt;"",$P$48&lt;&gt;""))</formula>
    </cfRule>
  </conditionalFormatting>
  <conditionalFormatting sqref="P48">
    <cfRule type="expression" dxfId="78" priority="24">
      <formula>AND($P$48="",$N$48&lt;&gt;"")</formula>
    </cfRule>
  </conditionalFormatting>
  <conditionalFormatting sqref="H50:W50">
    <cfRule type="expression" dxfId="77" priority="23">
      <formula>AND($H$50="",$I$51&lt;&gt;"")</formula>
    </cfRule>
  </conditionalFormatting>
  <conditionalFormatting sqref="I51">
    <cfRule type="expression" dxfId="76" priority="22">
      <formula>AND($H$50&lt;&gt;"",$I$51="")</formula>
    </cfRule>
  </conditionalFormatting>
  <conditionalFormatting sqref="F52">
    <cfRule type="expression" dxfId="75" priority="21">
      <formula>AND($F$52="",$I$51&lt;&gt;"")</formula>
    </cfRule>
  </conditionalFormatting>
  <conditionalFormatting sqref="G52">
    <cfRule type="expression" dxfId="74" priority="20">
      <formula>AND($G$52="",OR($F$52&lt;&gt;"",$I$52&lt;&gt;""))</formula>
    </cfRule>
  </conditionalFormatting>
  <conditionalFormatting sqref="I52">
    <cfRule type="expression" dxfId="73" priority="19">
      <formula>AND($I$52="",OR($G$52&lt;&gt;"",$L$52&lt;&gt;""))</formula>
    </cfRule>
  </conditionalFormatting>
  <conditionalFormatting sqref="L52">
    <cfRule type="expression" dxfId="72" priority="18">
      <formula>AND($L$52="",OR($I$52&lt;&gt;"",$N$52&lt;&gt;""))</formula>
    </cfRule>
  </conditionalFormatting>
  <conditionalFormatting sqref="N52">
    <cfRule type="expression" dxfId="71" priority="17">
      <formula>AND($N$52="",OR($L$52&lt;&gt;"",$S$52&lt;&gt;""))</formula>
    </cfRule>
  </conditionalFormatting>
  <conditionalFormatting sqref="S52">
    <cfRule type="expression" dxfId="70" priority="16">
      <formula>AND($S$52="",OR($N$52&lt;&gt;"",$T$52&lt;&gt;""))</formula>
    </cfRule>
  </conditionalFormatting>
  <conditionalFormatting sqref="T52">
    <cfRule type="expression" dxfId="69" priority="15">
      <formula>AND($T$52="",OR($S$52&lt;&gt;"",$V$52&lt;&gt;""))</formula>
    </cfRule>
  </conditionalFormatting>
  <conditionalFormatting sqref="V52">
    <cfRule type="expression" dxfId="68" priority="14">
      <formula>AND($V$52="",$T$52&lt;&gt;"")</formula>
    </cfRule>
  </conditionalFormatting>
  <conditionalFormatting sqref="F53">
    <cfRule type="expression" dxfId="67" priority="13">
      <formula>AND($F$53="",$G$53&lt;&gt;"")</formula>
    </cfRule>
  </conditionalFormatting>
  <conditionalFormatting sqref="G53">
    <cfRule type="expression" dxfId="66" priority="12">
      <formula>AND($G$53="",OR($F$53&lt;&gt;"",$I$53&lt;&gt;""))</formula>
    </cfRule>
  </conditionalFormatting>
  <conditionalFormatting sqref="I53">
    <cfRule type="expression" dxfId="65" priority="10">
      <formula>AND($I$53="",OR($G$53&lt;&gt;"",$L$53&lt;&gt;""))</formula>
    </cfRule>
  </conditionalFormatting>
  <conditionalFormatting sqref="L53">
    <cfRule type="expression" dxfId="64" priority="9">
      <formula>AND($L$53="",OR($I$53&lt;&gt;"",$N$53&lt;&gt;""))</formula>
    </cfRule>
  </conditionalFormatting>
  <conditionalFormatting sqref="N53">
    <cfRule type="expression" dxfId="63" priority="8">
      <formula>AND($N$53="",OR($L$53&lt;&gt;"",$S$53&lt;&gt;""))</formula>
    </cfRule>
  </conditionalFormatting>
  <conditionalFormatting sqref="S53">
    <cfRule type="expression" dxfId="62" priority="7">
      <formula>AND($S$53="",OR($N$53&lt;&gt;"",$T$53&lt;&gt;""))</formula>
    </cfRule>
  </conditionalFormatting>
  <conditionalFormatting sqref="T53">
    <cfRule type="expression" dxfId="61" priority="6">
      <formula>AND($T$53="",OR($S$53&lt;&gt;"",$V$53&lt;&gt;""))</formula>
    </cfRule>
  </conditionalFormatting>
  <conditionalFormatting sqref="V53">
    <cfRule type="expression" dxfId="60" priority="5">
      <formula>AND($V$53="",$T$53&lt;&gt;"")</formula>
    </cfRule>
  </conditionalFormatting>
  <conditionalFormatting sqref="C37">
    <cfRule type="expression" dxfId="59" priority="175" stopIfTrue="1">
      <formula>AND($F$40&lt;&gt;"",$C$37&lt;&gt;"☑")</formula>
    </cfRule>
    <cfRule type="cellIs" dxfId="58" priority="176" stopIfTrue="1" operator="equal">
      <formula>""</formula>
    </cfRule>
  </conditionalFormatting>
  <conditionalFormatting sqref="C32">
    <cfRule type="cellIs" dxfId="57" priority="2" operator="equal">
      <formula>""</formula>
    </cfRule>
    <cfRule type="expression" dxfId="56" priority="4">
      <formula>AND($C$32&lt;&gt;"☑",$F$34&lt;&gt;"")</formula>
    </cfRule>
  </conditionalFormatting>
  <dataValidations count="9">
    <dataValidation type="list" allowBlank="1" showInputMessage="1" showErrorMessage="1" sqref="B19:B20 B43 C27 C32 C37">
      <formula1>"☐,☑"</formula1>
    </dataValidation>
    <dataValidation type="list" allowBlank="1" showInputMessage="1" showErrorMessage="1" sqref="S12:S14 S22:S23 K22:K23 S29:S30 S34:S35 M48 S52:S53 S40:S41">
      <formula1>"午前,午後"</formula1>
    </dataValidation>
    <dataValidation type="list" allowBlank="1" showInputMessage="1" showErrorMessage="1" sqref="G12:G14 I12:I14 G22:G23 I22:I23 G29:G30 I29:I30 G34:G35 I34:I35 I40:I41 I52:I53 G52:G53 G40:G41">
      <formula1>"日,月,火,水,木,金,土"</formula1>
    </dataValidation>
    <dataValidation type="list" allowBlank="1" showInputMessage="1" showErrorMessage="1" sqref="F12:F14 F52:F53 F22:F23 F29:F30 F34:F35 H46 F40:F41">
      <formula1>"毎週,隔週,第１,第２,第３,第４,第５"</formula1>
    </dataValidation>
    <dataValidation type="list" allowBlank="1" showInputMessage="1" showErrorMessage="1" sqref="T22:T23 L52:L53 L22:L23 T29:T30 T34:T35 L29:L30 L40:L41 L34:L35 N48 L12:L14 H48 T52:T53 T12:T14 T40:T41">
      <formula1>"1,2,3,4,5,6,7,8,9,10,11,12"</formula1>
    </dataValidation>
    <dataValidation type="list" allowBlank="1" showInputMessage="1" showErrorMessage="1" sqref="L27 T27">
      <formula1>"7,8,9"</formula1>
    </dataValidation>
    <dataValidation imeMode="disabled" allowBlank="1" showInputMessage="1" showErrorMessage="1" sqref="V22:V23 N12:N14 N22:N23 V29:W30 W42 V34:W35 W31 N40:N41 W36 P48:Q48 V52:V53 W49 W22:W24 N29:N30 N34:N35 U2 J48 W52:W54 N52:N53 V12:W14 V40:W41 W44"/>
    <dataValidation type="whole" imeMode="disabled" allowBlank="1" showInputMessage="1" showErrorMessage="1" sqref="N32 N38 V32 V27 N27 V38">
      <formula1>1</formula1>
      <formula2>31</formula2>
    </dataValidation>
    <dataValidation type="whole" imeMode="disabled" allowBlank="1" showInputMessage="1" showErrorMessage="1" sqref="N37 V37">
      <formula1>1</formula1>
      <formula2>30</formula2>
    </dataValidation>
  </dataValidations>
  <pageMargins left="0.51181102362204722" right="0.39370078740157483" top="0.94488188976377963" bottom="0.51181102362204722" header="0.31496062992125984" footer="0.31496062992125984"/>
  <pageSetup paperSize="9" scale="75" fitToHeight="0" orientation="portrait" r:id="rId1"/>
  <headerFooter alignWithMargins="0">
    <oddFooter>&amp;C&amp;14 1</oddFooter>
  </headerFooter>
  <colBreaks count="1" manualBreakCount="1">
    <brk id="23"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9"/>
  <sheetViews>
    <sheetView showGridLines="0" view="pageBreakPreview" topLeftCell="A18" zoomScale="85" zoomScaleNormal="100" zoomScaleSheetLayoutView="85" workbookViewId="0">
      <selection activeCell="R22" sqref="R22"/>
    </sheetView>
  </sheetViews>
  <sheetFormatPr defaultRowHeight="13.5"/>
  <cols>
    <col min="1" max="2" width="9.625" customWidth="1"/>
    <col min="3" max="16" width="5.125" customWidth="1"/>
    <col min="17" max="17" width="9.625" customWidth="1"/>
  </cols>
  <sheetData>
    <row r="1" spans="1:18" s="71" customFormat="1" ht="18.75">
      <c r="A1" s="125"/>
      <c r="B1" s="126"/>
      <c r="C1" s="126"/>
      <c r="D1" s="126"/>
      <c r="E1" s="126"/>
      <c r="F1" s="126"/>
      <c r="G1" s="126"/>
      <c r="H1" s="126"/>
      <c r="I1" s="126"/>
      <c r="J1" s="126"/>
      <c r="K1" s="126"/>
      <c r="L1" s="126"/>
      <c r="M1" s="126"/>
      <c r="N1" s="126"/>
      <c r="O1" s="126"/>
      <c r="P1" s="126"/>
      <c r="Q1" s="126"/>
      <c r="R1" s="234" t="str">
        <f>IF('実施計画書（１ページ）'!O2="","",'実施計画書（１ページ）'!U2&amp;"_"&amp;'実施計画書（１ページ）'!O2)</f>
        <v/>
      </c>
    </row>
    <row r="2" spans="1:18" s="71" customFormat="1" ht="20.25">
      <c r="A2" s="226" t="s">
        <v>667</v>
      </c>
      <c r="B2" s="128"/>
      <c r="C2" s="128"/>
      <c r="D2" s="128"/>
      <c r="E2" s="128"/>
      <c r="F2" s="128"/>
      <c r="G2" s="128"/>
      <c r="H2" s="128"/>
      <c r="I2" s="128"/>
      <c r="J2" s="128"/>
      <c r="K2" s="128"/>
      <c r="L2" s="128"/>
      <c r="M2" s="128"/>
      <c r="N2" s="128"/>
      <c r="O2" s="128"/>
      <c r="P2" s="128"/>
      <c r="Q2" s="126"/>
    </row>
    <row r="3" spans="1:18" s="71" customFormat="1" ht="13.5" customHeight="1">
      <c r="A3" s="125"/>
      <c r="B3" s="128"/>
      <c r="C3" s="128"/>
      <c r="D3" s="128"/>
      <c r="E3" s="128"/>
      <c r="F3" s="128"/>
      <c r="G3" s="128"/>
      <c r="H3" s="128"/>
      <c r="I3" s="128"/>
      <c r="J3" s="128"/>
      <c r="K3" s="128"/>
      <c r="L3" s="128"/>
      <c r="M3" s="128"/>
      <c r="N3" s="128"/>
      <c r="O3" s="128"/>
      <c r="P3" s="128"/>
      <c r="Q3" s="126"/>
    </row>
    <row r="4" spans="1:18" s="71" customFormat="1" ht="20.25" customHeight="1">
      <c r="A4" s="344" t="s">
        <v>76</v>
      </c>
      <c r="B4" s="344"/>
      <c r="C4" s="344"/>
      <c r="D4" s="344"/>
      <c r="E4" s="344"/>
      <c r="F4" s="344"/>
      <c r="G4" s="344"/>
      <c r="H4" s="344"/>
      <c r="I4" s="344"/>
      <c r="J4" s="344"/>
      <c r="K4" s="344"/>
      <c r="L4" s="344"/>
      <c r="M4" s="344"/>
      <c r="N4" s="344"/>
      <c r="O4" s="344"/>
      <c r="P4" s="344"/>
      <c r="Q4" s="344"/>
    </row>
    <row r="5" spans="1:18" s="71" customFormat="1" ht="13.5" customHeight="1">
      <c r="A5" s="144"/>
      <c r="B5" s="144"/>
      <c r="C5" s="144"/>
      <c r="D5" s="144"/>
      <c r="E5" s="144"/>
      <c r="F5" s="144"/>
      <c r="G5" s="144"/>
      <c r="H5" s="144"/>
      <c r="I5" s="144"/>
      <c r="J5" s="144"/>
      <c r="K5" s="144"/>
      <c r="L5" s="144"/>
      <c r="M5" s="144"/>
      <c r="N5" s="144"/>
      <c r="O5" s="144"/>
      <c r="P5" s="144"/>
      <c r="Q5" s="144"/>
    </row>
    <row r="6" spans="1:18" s="71" customFormat="1" ht="20.25" customHeight="1">
      <c r="A6" s="143" t="s">
        <v>262</v>
      </c>
      <c r="B6" s="126"/>
      <c r="C6" s="126"/>
      <c r="D6" s="126"/>
      <c r="E6" s="126"/>
      <c r="F6" s="126"/>
      <c r="G6" s="126"/>
      <c r="H6" s="126"/>
      <c r="I6" s="126"/>
      <c r="J6" s="126"/>
      <c r="K6" s="126"/>
      <c r="L6" s="126"/>
      <c r="M6" s="126"/>
      <c r="N6" s="126"/>
      <c r="O6" s="126"/>
      <c r="P6" s="126"/>
      <c r="Q6" s="126"/>
    </row>
    <row r="7" spans="1:18" s="71" customFormat="1" ht="20.25" customHeight="1">
      <c r="B7" s="129" t="s">
        <v>21</v>
      </c>
      <c r="C7" s="130" t="s">
        <v>41</v>
      </c>
      <c r="D7" s="126"/>
      <c r="E7" s="126"/>
      <c r="F7" s="346" t="s">
        <v>21</v>
      </c>
      <c r="G7" s="346"/>
      <c r="H7" s="130" t="s">
        <v>257</v>
      </c>
      <c r="I7" s="126"/>
      <c r="J7" s="126"/>
      <c r="K7" s="126"/>
      <c r="L7" s="126"/>
      <c r="M7" s="126"/>
      <c r="N7" s="126"/>
      <c r="O7" s="126"/>
      <c r="P7" s="126"/>
      <c r="Q7" s="126"/>
    </row>
    <row r="8" spans="1:18" s="71" customFormat="1" ht="13.5" customHeight="1">
      <c r="A8" s="126"/>
      <c r="B8" s="126"/>
      <c r="C8" s="126"/>
      <c r="D8" s="126"/>
      <c r="E8" s="126"/>
      <c r="F8" s="126"/>
      <c r="G8" s="126"/>
      <c r="H8" s="126"/>
      <c r="I8" s="126"/>
      <c r="J8" s="126"/>
      <c r="K8" s="126"/>
      <c r="L8" s="126"/>
      <c r="M8" s="126"/>
      <c r="N8" s="126"/>
      <c r="O8" s="126"/>
      <c r="P8" s="126"/>
      <c r="Q8" s="126"/>
    </row>
    <row r="9" spans="1:18" s="71" customFormat="1" ht="20.25" customHeight="1">
      <c r="A9" s="131" t="s">
        <v>263</v>
      </c>
      <c r="B9" s="126"/>
      <c r="C9" s="126"/>
      <c r="D9" s="126"/>
      <c r="E9" s="126"/>
      <c r="F9" s="126"/>
      <c r="G9" s="126"/>
      <c r="H9" s="126"/>
      <c r="I9" s="126"/>
      <c r="J9" s="126"/>
      <c r="K9" s="126"/>
      <c r="L9" s="126"/>
      <c r="M9" s="126"/>
      <c r="N9" s="126"/>
      <c r="O9" s="126"/>
      <c r="P9" s="126"/>
      <c r="Q9" s="126"/>
    </row>
    <row r="10" spans="1:18" s="71" customFormat="1" ht="24.95" customHeight="1">
      <c r="B10" s="133" t="s">
        <v>21</v>
      </c>
      <c r="C10" s="345" t="s">
        <v>264</v>
      </c>
      <c r="D10" s="345"/>
      <c r="E10" s="345"/>
      <c r="F10" s="345"/>
      <c r="G10" s="345"/>
      <c r="H10" s="345"/>
      <c r="I10" s="345"/>
      <c r="J10" s="345"/>
      <c r="K10" s="345"/>
      <c r="L10" s="345"/>
      <c r="M10" s="345"/>
      <c r="N10" s="345"/>
      <c r="O10" s="345"/>
      <c r="P10" s="345"/>
      <c r="Q10" s="345"/>
      <c r="R10" s="345"/>
    </row>
    <row r="11" spans="1:18" s="71" customFormat="1" ht="24.95" customHeight="1">
      <c r="A11" s="132"/>
      <c r="B11" s="132"/>
      <c r="C11" s="345"/>
      <c r="D11" s="345"/>
      <c r="E11" s="345"/>
      <c r="F11" s="345"/>
      <c r="G11" s="345"/>
      <c r="H11" s="345"/>
      <c r="I11" s="345"/>
      <c r="J11" s="345"/>
      <c r="K11" s="345"/>
      <c r="L11" s="345"/>
      <c r="M11" s="345"/>
      <c r="N11" s="345"/>
      <c r="O11" s="345"/>
      <c r="P11" s="345"/>
      <c r="Q11" s="345"/>
      <c r="R11" s="345"/>
    </row>
    <row r="12" spans="1:18" s="71" customFormat="1" ht="13.5" customHeight="1">
      <c r="A12" s="132"/>
      <c r="B12" s="134"/>
      <c r="C12" s="141"/>
      <c r="D12" s="141"/>
      <c r="E12" s="141"/>
      <c r="F12" s="141"/>
      <c r="G12" s="141"/>
      <c r="H12" s="141"/>
      <c r="I12" s="141"/>
      <c r="J12" s="141"/>
      <c r="K12" s="141"/>
      <c r="L12" s="141"/>
      <c r="M12" s="141"/>
      <c r="N12" s="141"/>
      <c r="O12" s="141"/>
      <c r="P12" s="141"/>
      <c r="Q12" s="141"/>
      <c r="R12" s="141"/>
    </row>
    <row r="13" spans="1:18" s="71" customFormat="1" ht="20.25" customHeight="1">
      <c r="A13" s="127" t="s">
        <v>46</v>
      </c>
      <c r="B13" s="134"/>
      <c r="C13" s="134"/>
      <c r="D13" s="134"/>
      <c r="E13" s="134"/>
      <c r="F13" s="134"/>
      <c r="G13" s="134"/>
      <c r="H13" s="134"/>
      <c r="I13" s="134"/>
      <c r="J13" s="134"/>
      <c r="K13" s="134"/>
      <c r="L13" s="134"/>
      <c r="M13" s="134"/>
      <c r="N13" s="134"/>
      <c r="O13" s="134"/>
      <c r="P13" s="134"/>
      <c r="Q13" s="134"/>
    </row>
    <row r="14" spans="1:18" s="71" customFormat="1" ht="60" customHeight="1">
      <c r="A14" s="142" t="s">
        <v>258</v>
      </c>
      <c r="B14" s="345" t="s">
        <v>259</v>
      </c>
      <c r="C14" s="345"/>
      <c r="D14" s="345"/>
      <c r="E14" s="345"/>
      <c r="F14" s="345"/>
      <c r="G14" s="345"/>
      <c r="H14" s="345"/>
      <c r="I14" s="345"/>
      <c r="J14" s="345"/>
      <c r="K14" s="345"/>
      <c r="L14" s="345"/>
      <c r="M14" s="345"/>
      <c r="N14" s="345"/>
      <c r="O14" s="345"/>
      <c r="P14" s="345"/>
      <c r="Q14" s="345"/>
      <c r="R14" s="345"/>
    </row>
    <row r="15" spans="1:18" s="71" customFormat="1" ht="60" customHeight="1">
      <c r="A15" s="142" t="s">
        <v>260</v>
      </c>
      <c r="B15" s="345" t="s">
        <v>261</v>
      </c>
      <c r="C15" s="345"/>
      <c r="D15" s="345"/>
      <c r="E15" s="345"/>
      <c r="F15" s="345"/>
      <c r="G15" s="345"/>
      <c r="H15" s="345"/>
      <c r="I15" s="345"/>
      <c r="J15" s="345"/>
      <c r="K15" s="345"/>
      <c r="L15" s="345"/>
      <c r="M15" s="345"/>
      <c r="N15" s="345"/>
      <c r="O15" s="345"/>
      <c r="P15" s="345"/>
      <c r="Q15" s="345"/>
      <c r="R15" s="345"/>
    </row>
    <row r="16" spans="1:18" s="71" customFormat="1" ht="13.5" customHeight="1">
      <c r="A16" s="135"/>
      <c r="B16" s="135"/>
      <c r="C16" s="135"/>
      <c r="D16" s="135"/>
      <c r="E16" s="135"/>
      <c r="F16" s="135"/>
      <c r="G16" s="135"/>
      <c r="H16" s="135"/>
      <c r="I16" s="135"/>
      <c r="J16" s="135"/>
      <c r="K16" s="135"/>
      <c r="L16" s="135"/>
      <c r="M16" s="135"/>
      <c r="N16" s="135"/>
      <c r="O16" s="135"/>
      <c r="P16" s="135"/>
      <c r="Q16" s="135"/>
    </row>
    <row r="17" spans="1:18" s="71" customFormat="1" ht="18" customHeight="1">
      <c r="A17" s="127" t="s">
        <v>47</v>
      </c>
      <c r="B17" s="134"/>
      <c r="C17" s="134"/>
      <c r="D17" s="134"/>
      <c r="E17" s="134"/>
      <c r="F17" s="134"/>
      <c r="G17" s="134"/>
      <c r="H17" s="134"/>
      <c r="I17" s="134"/>
      <c r="J17" s="134"/>
      <c r="K17" s="134"/>
      <c r="L17" s="134"/>
      <c r="M17" s="134"/>
      <c r="N17" s="134"/>
      <c r="O17" s="134"/>
      <c r="P17" s="134"/>
      <c r="Q17" s="134"/>
    </row>
    <row r="18" spans="1:18" s="71" customFormat="1" ht="18" customHeight="1">
      <c r="A18" s="347" t="s">
        <v>48</v>
      </c>
      <c r="B18" s="347"/>
      <c r="C18" s="347"/>
      <c r="D18" s="347"/>
      <c r="E18" s="347"/>
      <c r="F18" s="347"/>
      <c r="G18" s="347"/>
      <c r="H18" s="347"/>
      <c r="I18" s="347"/>
      <c r="J18" s="349" t="s">
        <v>44</v>
      </c>
      <c r="K18" s="350"/>
      <c r="L18" s="350"/>
      <c r="M18" s="350"/>
      <c r="N18" s="350"/>
      <c r="O18" s="350"/>
      <c r="P18" s="350"/>
      <c r="Q18" s="350"/>
      <c r="R18" s="351"/>
    </row>
    <row r="19" spans="1:18" s="71" customFormat="1" ht="20.25" customHeight="1">
      <c r="A19" s="348" t="s">
        <v>72</v>
      </c>
      <c r="B19" s="348"/>
      <c r="C19" s="348"/>
      <c r="D19" s="348"/>
      <c r="E19" s="348"/>
      <c r="F19" s="348"/>
      <c r="G19" s="348"/>
      <c r="H19" s="348"/>
      <c r="I19" s="348"/>
      <c r="J19" s="352" t="s">
        <v>49</v>
      </c>
      <c r="K19" s="353"/>
      <c r="L19" s="353"/>
      <c r="M19" s="353"/>
      <c r="N19" s="353"/>
      <c r="O19" s="353"/>
      <c r="P19" s="353"/>
      <c r="Q19" s="353"/>
      <c r="R19" s="354"/>
    </row>
    <row r="20" spans="1:18" s="71" customFormat="1" ht="81" customHeight="1">
      <c r="A20" s="348" t="s">
        <v>73</v>
      </c>
      <c r="B20" s="348"/>
      <c r="C20" s="348"/>
      <c r="D20" s="348"/>
      <c r="E20" s="348"/>
      <c r="F20" s="348"/>
      <c r="G20" s="348"/>
      <c r="H20" s="348"/>
      <c r="I20" s="348"/>
      <c r="J20" s="352" t="s">
        <v>51</v>
      </c>
      <c r="K20" s="353"/>
      <c r="L20" s="353"/>
      <c r="M20" s="353"/>
      <c r="N20" s="353"/>
      <c r="O20" s="353"/>
      <c r="P20" s="353"/>
      <c r="Q20" s="353"/>
      <c r="R20" s="354"/>
    </row>
    <row r="21" spans="1:18" s="71" customFormat="1" ht="40.5" customHeight="1">
      <c r="A21" s="355" t="s">
        <v>74</v>
      </c>
      <c r="B21" s="355"/>
      <c r="C21" s="355"/>
      <c r="D21" s="355"/>
      <c r="E21" s="355"/>
      <c r="F21" s="355"/>
      <c r="G21" s="355"/>
      <c r="H21" s="355"/>
      <c r="I21" s="355"/>
      <c r="J21" s="360" t="s">
        <v>50</v>
      </c>
      <c r="K21" s="361"/>
      <c r="L21" s="361"/>
      <c r="M21" s="361"/>
      <c r="N21" s="361"/>
      <c r="O21" s="361"/>
      <c r="P21" s="361"/>
      <c r="Q21" s="361"/>
      <c r="R21" s="362"/>
    </row>
    <row r="22" spans="1:18" s="71" customFormat="1" ht="20.25" customHeight="1">
      <c r="A22" s="136"/>
      <c r="B22" s="136"/>
      <c r="C22" s="136"/>
      <c r="D22" s="136"/>
      <c r="E22" s="136"/>
      <c r="F22" s="136"/>
      <c r="G22" s="136"/>
      <c r="H22" s="136"/>
      <c r="I22" s="136"/>
      <c r="J22" s="136"/>
      <c r="K22" s="136"/>
      <c r="L22" s="137"/>
      <c r="M22" s="137"/>
      <c r="N22" s="137"/>
      <c r="O22" s="137"/>
      <c r="P22" s="137"/>
      <c r="Q22" s="137"/>
    </row>
    <row r="23" spans="1:18" s="71" customFormat="1" ht="18" customHeight="1">
      <c r="A23" s="127" t="s">
        <v>75</v>
      </c>
      <c r="B23" s="134"/>
      <c r="C23" s="134"/>
      <c r="D23" s="134"/>
      <c r="E23" s="134"/>
      <c r="F23" s="134"/>
      <c r="G23" s="134"/>
      <c r="H23" s="134"/>
      <c r="I23" s="134"/>
      <c r="J23" s="134"/>
      <c r="K23" s="134"/>
      <c r="L23" s="134"/>
      <c r="M23" s="134"/>
      <c r="N23" s="134"/>
      <c r="O23" s="134"/>
      <c r="P23" s="134"/>
      <c r="Q23" s="134"/>
    </row>
    <row r="24" spans="1:18" s="71" customFormat="1" ht="36" customHeight="1">
      <c r="A24" s="356" t="s">
        <v>42</v>
      </c>
      <c r="B24" s="357"/>
      <c r="C24" s="357"/>
      <c r="D24" s="358"/>
      <c r="E24" s="356" t="s">
        <v>43</v>
      </c>
      <c r="F24" s="357"/>
      <c r="G24" s="357"/>
      <c r="H24" s="358"/>
      <c r="I24" s="356" t="s">
        <v>48</v>
      </c>
      <c r="J24" s="357"/>
      <c r="K24" s="357"/>
      <c r="L24" s="357"/>
      <c r="M24" s="357"/>
      <c r="N24" s="358"/>
      <c r="O24" s="359" t="s">
        <v>81</v>
      </c>
      <c r="P24" s="359"/>
      <c r="Q24" s="359"/>
    </row>
    <row r="25" spans="1:18" s="71" customFormat="1" ht="21.95" customHeight="1">
      <c r="A25" s="332"/>
      <c r="B25" s="333"/>
      <c r="C25" s="333"/>
      <c r="D25" s="334"/>
      <c r="E25" s="335"/>
      <c r="F25" s="336"/>
      <c r="G25" s="336"/>
      <c r="H25" s="337"/>
      <c r="I25" s="338"/>
      <c r="J25" s="339"/>
      <c r="K25" s="339"/>
      <c r="L25" s="339"/>
      <c r="M25" s="339"/>
      <c r="N25" s="340"/>
      <c r="O25" s="341"/>
      <c r="P25" s="342"/>
      <c r="Q25" s="343"/>
    </row>
    <row r="26" spans="1:18" s="71" customFormat="1" ht="21.95" customHeight="1">
      <c r="A26" s="332"/>
      <c r="B26" s="333"/>
      <c r="C26" s="333"/>
      <c r="D26" s="334"/>
      <c r="E26" s="335"/>
      <c r="F26" s="336"/>
      <c r="G26" s="336"/>
      <c r="H26" s="337"/>
      <c r="I26" s="338"/>
      <c r="J26" s="339"/>
      <c r="K26" s="339"/>
      <c r="L26" s="339"/>
      <c r="M26" s="339"/>
      <c r="N26" s="340"/>
      <c r="O26" s="341"/>
      <c r="P26" s="342"/>
      <c r="Q26" s="343"/>
    </row>
    <row r="27" spans="1:18" s="71" customFormat="1" ht="21.95" customHeight="1">
      <c r="A27" s="332"/>
      <c r="B27" s="333"/>
      <c r="C27" s="333"/>
      <c r="D27" s="334"/>
      <c r="E27" s="335"/>
      <c r="F27" s="336"/>
      <c r="G27" s="336"/>
      <c r="H27" s="337"/>
      <c r="I27" s="338"/>
      <c r="J27" s="339"/>
      <c r="K27" s="339"/>
      <c r="L27" s="339"/>
      <c r="M27" s="339"/>
      <c r="N27" s="340"/>
      <c r="O27" s="341"/>
      <c r="P27" s="342"/>
      <c r="Q27" s="343"/>
    </row>
    <row r="28" spans="1:18" s="71" customFormat="1" ht="21.95" customHeight="1">
      <c r="A28" s="332"/>
      <c r="B28" s="333"/>
      <c r="C28" s="333"/>
      <c r="D28" s="334"/>
      <c r="E28" s="335"/>
      <c r="F28" s="336"/>
      <c r="G28" s="336"/>
      <c r="H28" s="337"/>
      <c r="I28" s="338"/>
      <c r="J28" s="339"/>
      <c r="K28" s="339"/>
      <c r="L28" s="339"/>
      <c r="M28" s="339"/>
      <c r="N28" s="340"/>
      <c r="O28" s="341"/>
      <c r="P28" s="342"/>
      <c r="Q28" s="343"/>
    </row>
    <row r="29" spans="1:18" s="71" customFormat="1" ht="21.95" customHeight="1">
      <c r="A29" s="332"/>
      <c r="B29" s="333"/>
      <c r="C29" s="333"/>
      <c r="D29" s="334"/>
      <c r="E29" s="335"/>
      <c r="F29" s="336"/>
      <c r="G29" s="336"/>
      <c r="H29" s="337"/>
      <c r="I29" s="338"/>
      <c r="J29" s="339"/>
      <c r="K29" s="339"/>
      <c r="L29" s="339"/>
      <c r="M29" s="339"/>
      <c r="N29" s="340"/>
      <c r="O29" s="341"/>
      <c r="P29" s="342"/>
      <c r="Q29" s="343"/>
    </row>
    <row r="30" spans="1:18" s="71" customFormat="1" ht="21.95" customHeight="1">
      <c r="A30" s="332"/>
      <c r="B30" s="333"/>
      <c r="C30" s="333"/>
      <c r="D30" s="334"/>
      <c r="E30" s="335"/>
      <c r="F30" s="336"/>
      <c r="G30" s="336"/>
      <c r="H30" s="337"/>
      <c r="I30" s="338"/>
      <c r="J30" s="339"/>
      <c r="K30" s="339"/>
      <c r="L30" s="339"/>
      <c r="M30" s="339"/>
      <c r="N30" s="340"/>
      <c r="O30" s="341"/>
      <c r="P30" s="342"/>
      <c r="Q30" s="343"/>
    </row>
    <row r="31" spans="1:18" s="71" customFormat="1" ht="21.95" customHeight="1">
      <c r="A31" s="332"/>
      <c r="B31" s="333"/>
      <c r="C31" s="333"/>
      <c r="D31" s="334"/>
      <c r="E31" s="335"/>
      <c r="F31" s="336"/>
      <c r="G31" s="336"/>
      <c r="H31" s="337"/>
      <c r="I31" s="338"/>
      <c r="J31" s="339"/>
      <c r="K31" s="339"/>
      <c r="L31" s="339"/>
      <c r="M31" s="339"/>
      <c r="N31" s="340"/>
      <c r="O31" s="341"/>
      <c r="P31" s="342"/>
      <c r="Q31" s="343"/>
    </row>
    <row r="32" spans="1:18" s="71" customFormat="1" ht="21.95" customHeight="1">
      <c r="A32" s="332"/>
      <c r="B32" s="333"/>
      <c r="C32" s="333"/>
      <c r="D32" s="334"/>
      <c r="E32" s="335"/>
      <c r="F32" s="336"/>
      <c r="G32" s="336"/>
      <c r="H32" s="337"/>
      <c r="I32" s="338"/>
      <c r="J32" s="339"/>
      <c r="K32" s="339"/>
      <c r="L32" s="339"/>
      <c r="M32" s="339"/>
      <c r="N32" s="340"/>
      <c r="O32" s="341"/>
      <c r="P32" s="342"/>
      <c r="Q32" s="343"/>
    </row>
    <row r="33" spans="1:17" s="71" customFormat="1" ht="21.95" customHeight="1">
      <c r="A33" s="332"/>
      <c r="B33" s="333"/>
      <c r="C33" s="333"/>
      <c r="D33" s="334"/>
      <c r="E33" s="335"/>
      <c r="F33" s="336"/>
      <c r="G33" s="336"/>
      <c r="H33" s="337"/>
      <c r="I33" s="338"/>
      <c r="J33" s="339"/>
      <c r="K33" s="339"/>
      <c r="L33" s="339"/>
      <c r="M33" s="339"/>
      <c r="N33" s="340"/>
      <c r="O33" s="341"/>
      <c r="P33" s="342"/>
      <c r="Q33" s="343"/>
    </row>
    <row r="34" spans="1:17" s="71" customFormat="1" ht="21.95" customHeight="1">
      <c r="A34" s="332"/>
      <c r="B34" s="333"/>
      <c r="C34" s="333"/>
      <c r="D34" s="334"/>
      <c r="E34" s="335"/>
      <c r="F34" s="336"/>
      <c r="G34" s="336"/>
      <c r="H34" s="337"/>
      <c r="I34" s="338"/>
      <c r="J34" s="339"/>
      <c r="K34" s="339"/>
      <c r="L34" s="339"/>
      <c r="M34" s="339"/>
      <c r="N34" s="340"/>
      <c r="O34" s="367"/>
      <c r="P34" s="367"/>
      <c r="Q34" s="367"/>
    </row>
    <row r="35" spans="1:17" s="71" customFormat="1" ht="21.95" customHeight="1">
      <c r="A35" s="363" t="s">
        <v>82</v>
      </c>
      <c r="B35" s="364"/>
      <c r="C35" s="364"/>
      <c r="D35" s="364"/>
      <c r="E35" s="364"/>
      <c r="F35" s="364"/>
      <c r="G35" s="364"/>
      <c r="H35" s="364"/>
      <c r="I35" s="364"/>
      <c r="J35" s="364"/>
      <c r="K35" s="364"/>
      <c r="L35" s="364"/>
      <c r="M35" s="364"/>
      <c r="N35" s="365"/>
      <c r="O35" s="366">
        <f>SUM(O25:Q34)</f>
        <v>0</v>
      </c>
      <c r="P35" s="366"/>
      <c r="Q35" s="366"/>
    </row>
    <row r="36" spans="1:17" s="71" customFormat="1"/>
    <row r="37" spans="1:17" s="71" customFormat="1"/>
    <row r="38" spans="1:17" s="71" customFormat="1"/>
    <row r="39" spans="1:17" s="71" customFormat="1"/>
  </sheetData>
  <sheetProtection algorithmName="SHA-512" hashValue="wIkdojnvybrCfryWg7BNaQkorsuP+4lwqSy2uEz3gQ1+U/eSHuZKDqRZasV9YAZrRXd9gmK6nfiiDmF7uV5UxQ==" saltValue="QP+yYfY4dXz3IsK9wZD/wQ==" spinCount="100000" sheet="1" objects="1" scenarios="1"/>
  <mergeCells count="59">
    <mergeCell ref="A35:N35"/>
    <mergeCell ref="O35:Q35"/>
    <mergeCell ref="A33:D33"/>
    <mergeCell ref="E33:H33"/>
    <mergeCell ref="I33:N33"/>
    <mergeCell ref="O33:Q33"/>
    <mergeCell ref="A34:D34"/>
    <mergeCell ref="E34:H34"/>
    <mergeCell ref="I34:N34"/>
    <mergeCell ref="O34:Q34"/>
    <mergeCell ref="A31:D31"/>
    <mergeCell ref="E31:H31"/>
    <mergeCell ref="I31:N31"/>
    <mergeCell ref="O31:Q31"/>
    <mergeCell ref="A32:D32"/>
    <mergeCell ref="E32:H32"/>
    <mergeCell ref="I32:N32"/>
    <mergeCell ref="O32:Q32"/>
    <mergeCell ref="A25:D25"/>
    <mergeCell ref="E25:H25"/>
    <mergeCell ref="I25:N25"/>
    <mergeCell ref="O25:Q25"/>
    <mergeCell ref="A26:D26"/>
    <mergeCell ref="E26:H26"/>
    <mergeCell ref="I26:N26"/>
    <mergeCell ref="O26:Q26"/>
    <mergeCell ref="A21:I21"/>
    <mergeCell ref="A24:D24"/>
    <mergeCell ref="E24:H24"/>
    <mergeCell ref="I24:N24"/>
    <mergeCell ref="O24:Q24"/>
    <mergeCell ref="J21:R21"/>
    <mergeCell ref="A18:I18"/>
    <mergeCell ref="A19:I19"/>
    <mergeCell ref="A20:I20"/>
    <mergeCell ref="J18:R18"/>
    <mergeCell ref="J19:R19"/>
    <mergeCell ref="J20:R20"/>
    <mergeCell ref="A4:Q4"/>
    <mergeCell ref="B14:R14"/>
    <mergeCell ref="B15:R15"/>
    <mergeCell ref="F7:G7"/>
    <mergeCell ref="C10:R11"/>
    <mergeCell ref="A27:D27"/>
    <mergeCell ref="E27:H27"/>
    <mergeCell ref="I27:N27"/>
    <mergeCell ref="O27:Q27"/>
    <mergeCell ref="A28:D28"/>
    <mergeCell ref="E28:H28"/>
    <mergeCell ref="I28:N28"/>
    <mergeCell ref="O28:Q28"/>
    <mergeCell ref="A29:D29"/>
    <mergeCell ref="E29:H29"/>
    <mergeCell ref="I29:N29"/>
    <mergeCell ref="O29:Q29"/>
    <mergeCell ref="A30:D30"/>
    <mergeCell ref="E30:H30"/>
    <mergeCell ref="I30:N30"/>
    <mergeCell ref="O30:Q30"/>
  </mergeCells>
  <phoneticPr fontId="4"/>
  <conditionalFormatting sqref="B7">
    <cfRule type="expression" dxfId="55" priority="24">
      <formula>AND($B$7="☑",$F$7="☑")</formula>
    </cfRule>
    <cfRule type="cellIs" dxfId="54" priority="26" operator="equal">
      <formula>""</formula>
    </cfRule>
  </conditionalFormatting>
  <conditionalFormatting sqref="F7">
    <cfRule type="expression" dxfId="53" priority="23">
      <formula>AND($B$7="☑",$F$7="☑")</formula>
    </cfRule>
    <cfRule type="cellIs" dxfId="52" priority="25" operator="equal">
      <formula>""</formula>
    </cfRule>
  </conditionalFormatting>
  <conditionalFormatting sqref="E25:E34">
    <cfRule type="expression" dxfId="51" priority="21">
      <formula>AND($E25="",$A25&lt;&gt;"")</formula>
    </cfRule>
  </conditionalFormatting>
  <conditionalFormatting sqref="I25:I34">
    <cfRule type="expression" dxfId="50" priority="20">
      <formula>AND($I25="",$A25&lt;&gt;"")</formula>
    </cfRule>
  </conditionalFormatting>
  <conditionalFormatting sqref="O25:O34">
    <cfRule type="expression" dxfId="49" priority="19">
      <formula>AND($O25="",$A25&lt;&gt;"")</formula>
    </cfRule>
  </conditionalFormatting>
  <conditionalFormatting sqref="O26:Q26">
    <cfRule type="expression" dxfId="48" priority="16">
      <formula>AND($O$26="",$A$26&lt;&gt;"")</formula>
    </cfRule>
  </conditionalFormatting>
  <conditionalFormatting sqref="O31:Q31">
    <cfRule type="expression" dxfId="47" priority="13">
      <formula>AND($O$31="",$A$31&lt;&gt;"")</formula>
    </cfRule>
  </conditionalFormatting>
  <conditionalFormatting sqref="O32:Q32">
    <cfRule type="expression" dxfId="46" priority="10">
      <formula>AND($O$32="",$A$32&lt;&gt;"")</formula>
    </cfRule>
  </conditionalFormatting>
  <conditionalFormatting sqref="O33:Q33">
    <cfRule type="expression" dxfId="45" priority="7">
      <formula>AND($O$33="",$A$33&lt;&gt;"")</formula>
    </cfRule>
  </conditionalFormatting>
  <conditionalFormatting sqref="O34:Q34">
    <cfRule type="expression" dxfId="44" priority="4">
      <formula>AND($O$34="",$A$34&lt;&gt;"")</formula>
    </cfRule>
  </conditionalFormatting>
  <conditionalFormatting sqref="B10">
    <cfRule type="expression" dxfId="43" priority="294">
      <formula>AND(B7="☑",B10="☐")</formula>
    </cfRule>
  </conditionalFormatting>
  <conditionalFormatting sqref="A25:D25">
    <cfRule type="expression" dxfId="42" priority="295">
      <formula>AND($B$7="☑",$A$25="")</formula>
    </cfRule>
  </conditionalFormatting>
  <dataValidations count="2">
    <dataValidation type="list" allowBlank="1" showInputMessage="1" showErrorMessage="1" sqref="B7 B10 F7">
      <formula1>"☐,☑"</formula1>
    </dataValidation>
    <dataValidation type="list" allowBlank="1" showInputMessage="1" showErrorMessage="1" sqref="I25:I34">
      <formula1>"ⅰ仙台市補助金対象児童,ⅱ宮城県補助金対象児童,ⅲその他"</formula1>
    </dataValidation>
  </dataValidations>
  <pageMargins left="0.51181102362204722" right="0.31496062992125984" top="0.74803149606299213" bottom="0.74803149606299213" header="0.31496062992125984" footer="0.31496062992125984"/>
  <pageSetup paperSize="9" scale="87" fitToHeight="0" orientation="portrait" r:id="rId1"/>
  <headerFooter>
    <oddFooter>&amp;C2</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3"/>
  <sheetViews>
    <sheetView view="pageBreakPreview" topLeftCell="A13" zoomScaleNormal="100" zoomScaleSheetLayoutView="100" workbookViewId="0">
      <selection activeCell="M22" sqref="M22"/>
    </sheetView>
  </sheetViews>
  <sheetFormatPr defaultRowHeight="13.5"/>
  <cols>
    <col min="1" max="2" width="9.625" customWidth="1"/>
    <col min="3" max="16" width="5.125" customWidth="1"/>
    <col min="17" max="17" width="9.625" customWidth="1"/>
  </cols>
  <sheetData>
    <row r="1" spans="1:18" ht="18.75" customHeight="1">
      <c r="R1" s="234" t="str">
        <f>IF('実施計画書（１ページ）'!O2="","",'実施計画書（１ページ）'!U2&amp;"_"&amp;'実施計画書（１ページ）'!O2)</f>
        <v/>
      </c>
    </row>
    <row r="2" spans="1:18" s="71" customFormat="1" ht="20.25" customHeight="1">
      <c r="A2" s="145" t="s">
        <v>276</v>
      </c>
      <c r="B2" s="146"/>
      <c r="C2" s="146"/>
      <c r="D2" s="146"/>
      <c r="E2" s="146"/>
      <c r="F2" s="146"/>
      <c r="G2" s="146"/>
      <c r="H2" s="146"/>
      <c r="I2" s="146"/>
      <c r="J2" s="146"/>
      <c r="K2" s="146"/>
      <c r="L2" s="146"/>
      <c r="M2" s="146"/>
      <c r="N2" s="147"/>
      <c r="O2" s="148"/>
      <c r="P2" s="148"/>
      <c r="Q2" s="126"/>
    </row>
    <row r="3" spans="1:18" s="71" customFormat="1" ht="20.25" customHeight="1">
      <c r="A3" s="232" t="s">
        <v>277</v>
      </c>
      <c r="B3" s="146"/>
      <c r="C3" s="146"/>
      <c r="D3" s="146"/>
      <c r="E3" s="146"/>
      <c r="F3" s="146"/>
      <c r="G3" s="146"/>
      <c r="H3" s="146"/>
      <c r="I3" s="146"/>
      <c r="J3" s="146"/>
      <c r="K3" s="146"/>
      <c r="L3" s="146"/>
      <c r="M3" s="146"/>
      <c r="N3" s="147"/>
      <c r="O3" s="148"/>
      <c r="P3" s="148"/>
      <c r="Q3" s="126"/>
    </row>
    <row r="4" spans="1:18" s="71" customFormat="1" ht="8.1" customHeight="1">
      <c r="A4" s="149"/>
      <c r="B4" s="146"/>
      <c r="C4" s="146"/>
      <c r="D4" s="146"/>
      <c r="E4" s="146"/>
      <c r="F4" s="146"/>
      <c r="G4" s="146"/>
      <c r="H4" s="146"/>
      <c r="I4" s="146"/>
      <c r="J4" s="146"/>
      <c r="K4" s="146"/>
      <c r="L4" s="146"/>
      <c r="M4" s="146"/>
      <c r="N4" s="147"/>
      <c r="O4" s="148"/>
      <c r="P4" s="148"/>
      <c r="Q4" s="126"/>
    </row>
    <row r="5" spans="1:18" s="71" customFormat="1" ht="70.5" customHeight="1">
      <c r="A5" s="372" t="s">
        <v>4</v>
      </c>
      <c r="B5" s="374" t="s">
        <v>28</v>
      </c>
      <c r="C5" s="375"/>
      <c r="D5" s="376"/>
      <c r="E5" s="374" t="s">
        <v>670</v>
      </c>
      <c r="F5" s="375"/>
      <c r="G5" s="375"/>
      <c r="H5" s="376"/>
      <c r="I5" s="374" t="s">
        <v>668</v>
      </c>
      <c r="J5" s="375"/>
      <c r="K5" s="375"/>
      <c r="L5" s="376"/>
      <c r="M5" s="374" t="s">
        <v>669</v>
      </c>
      <c r="N5" s="375"/>
      <c r="O5" s="375"/>
      <c r="P5" s="376"/>
      <c r="Q5" s="368" t="s">
        <v>61</v>
      </c>
    </row>
    <row r="6" spans="1:18" s="74" customFormat="1" ht="18.75">
      <c r="A6" s="373"/>
      <c r="B6" s="369" t="s">
        <v>11</v>
      </c>
      <c r="C6" s="370"/>
      <c r="D6" s="371"/>
      <c r="E6" s="369" t="s">
        <v>12</v>
      </c>
      <c r="F6" s="370"/>
      <c r="G6" s="370"/>
      <c r="H6" s="371"/>
      <c r="I6" s="369" t="s">
        <v>13</v>
      </c>
      <c r="J6" s="370"/>
      <c r="K6" s="370"/>
      <c r="L6" s="371"/>
      <c r="M6" s="369" t="s">
        <v>14</v>
      </c>
      <c r="N6" s="370"/>
      <c r="O6" s="370"/>
      <c r="P6" s="371"/>
      <c r="Q6" s="368"/>
    </row>
    <row r="7" spans="1:18" s="71" customFormat="1" ht="39.950000000000003" customHeight="1">
      <c r="A7" s="256" t="s">
        <v>45</v>
      </c>
      <c r="B7" s="377"/>
      <c r="C7" s="378"/>
      <c r="D7" s="379"/>
      <c r="E7" s="377"/>
      <c r="F7" s="378"/>
      <c r="G7" s="378"/>
      <c r="H7" s="379"/>
      <c r="I7" s="377"/>
      <c r="J7" s="378"/>
      <c r="K7" s="378"/>
      <c r="L7" s="379"/>
      <c r="M7" s="377"/>
      <c r="N7" s="378"/>
      <c r="O7" s="378"/>
      <c r="P7" s="379"/>
      <c r="Q7" s="151">
        <f>SUM(B7:P7)</f>
        <v>0</v>
      </c>
    </row>
    <row r="8" spans="1:18" s="71" customFormat="1" ht="18" customHeight="1">
      <c r="A8" s="152"/>
      <c r="B8" s="126"/>
      <c r="C8" s="126"/>
      <c r="D8" s="126"/>
      <c r="E8" s="126"/>
      <c r="F8" s="126"/>
      <c r="G8" s="126"/>
      <c r="H8" s="126"/>
      <c r="I8" s="126"/>
      <c r="J8" s="126"/>
      <c r="K8" s="126"/>
      <c r="L8" s="126"/>
      <c r="M8" s="126"/>
      <c r="N8" s="126"/>
      <c r="O8" s="126"/>
      <c r="P8" s="126"/>
      <c r="Q8" s="126"/>
    </row>
    <row r="9" spans="1:18" s="71" customFormat="1" ht="20.25" customHeight="1">
      <c r="A9" s="145" t="s">
        <v>278</v>
      </c>
      <c r="B9" s="146"/>
      <c r="C9" s="146"/>
      <c r="D9" s="146"/>
      <c r="E9" s="146"/>
      <c r="F9" s="146"/>
      <c r="G9" s="146"/>
      <c r="H9" s="146"/>
      <c r="I9" s="146"/>
      <c r="J9" s="146"/>
      <c r="K9" s="146"/>
      <c r="L9" s="146"/>
      <c r="M9" s="146"/>
      <c r="N9" s="146"/>
      <c r="O9" s="146"/>
      <c r="P9" s="147"/>
      <c r="Q9" s="126"/>
    </row>
    <row r="10" spans="1:18" s="71" customFormat="1" ht="20.25" customHeight="1">
      <c r="A10" s="232" t="s">
        <v>277</v>
      </c>
      <c r="B10" s="146"/>
      <c r="C10" s="146"/>
      <c r="D10" s="146"/>
      <c r="E10" s="146"/>
      <c r="F10" s="146"/>
      <c r="G10" s="146"/>
      <c r="H10" s="146"/>
      <c r="I10" s="146"/>
      <c r="J10" s="146"/>
      <c r="K10" s="146"/>
      <c r="L10" s="146"/>
      <c r="M10" s="146"/>
      <c r="N10" s="146"/>
      <c r="O10" s="146"/>
      <c r="P10" s="147"/>
      <c r="Q10" s="126"/>
    </row>
    <row r="11" spans="1:18" s="71" customFormat="1" ht="8.1" customHeight="1">
      <c r="A11" s="149"/>
      <c r="B11" s="146"/>
      <c r="C11" s="146"/>
      <c r="D11" s="146"/>
      <c r="E11" s="146"/>
      <c r="F11" s="146"/>
      <c r="G11" s="146"/>
      <c r="H11" s="146"/>
      <c r="I11" s="146"/>
      <c r="J11" s="146"/>
      <c r="K11" s="146"/>
      <c r="L11" s="146"/>
      <c r="M11" s="146"/>
      <c r="N11" s="146"/>
      <c r="O11" s="146"/>
      <c r="P11" s="147"/>
      <c r="Q11" s="126"/>
    </row>
    <row r="12" spans="1:18" s="71" customFormat="1" ht="39.75" customHeight="1">
      <c r="A12" s="372" t="s">
        <v>4</v>
      </c>
      <c r="B12" s="153" t="s">
        <v>279</v>
      </c>
      <c r="C12" s="374" t="s">
        <v>23</v>
      </c>
      <c r="D12" s="376"/>
      <c r="E12" s="374" t="s">
        <v>24</v>
      </c>
      <c r="F12" s="376"/>
      <c r="G12" s="374" t="s">
        <v>22</v>
      </c>
      <c r="H12" s="376"/>
      <c r="I12" s="374" t="s">
        <v>25</v>
      </c>
      <c r="J12" s="376"/>
      <c r="K12" s="374" t="s">
        <v>26</v>
      </c>
      <c r="L12" s="376"/>
      <c r="M12" s="374" t="s">
        <v>27</v>
      </c>
      <c r="N12" s="376"/>
      <c r="O12" s="374" t="s">
        <v>5</v>
      </c>
      <c r="P12" s="376"/>
      <c r="Q12" s="368" t="s">
        <v>61</v>
      </c>
    </row>
    <row r="13" spans="1:18" s="71" customFormat="1" ht="18.75">
      <c r="A13" s="373"/>
      <c r="B13" s="258" t="s">
        <v>11</v>
      </c>
      <c r="C13" s="369" t="s">
        <v>12</v>
      </c>
      <c r="D13" s="371"/>
      <c r="E13" s="369" t="s">
        <v>13</v>
      </c>
      <c r="F13" s="371"/>
      <c r="G13" s="369" t="s">
        <v>14</v>
      </c>
      <c r="H13" s="371"/>
      <c r="I13" s="369" t="s">
        <v>15</v>
      </c>
      <c r="J13" s="371"/>
      <c r="K13" s="369" t="s">
        <v>16</v>
      </c>
      <c r="L13" s="371"/>
      <c r="M13" s="369" t="s">
        <v>17</v>
      </c>
      <c r="N13" s="371"/>
      <c r="O13" s="369" t="s">
        <v>18</v>
      </c>
      <c r="P13" s="371"/>
      <c r="Q13" s="368"/>
    </row>
    <row r="14" spans="1:18" s="71" customFormat="1" ht="39.950000000000003" customHeight="1">
      <c r="A14" s="256" t="s">
        <v>45</v>
      </c>
      <c r="B14" s="154"/>
      <c r="C14" s="380"/>
      <c r="D14" s="381"/>
      <c r="E14" s="380"/>
      <c r="F14" s="381"/>
      <c r="G14" s="380"/>
      <c r="H14" s="381"/>
      <c r="I14" s="380"/>
      <c r="J14" s="381"/>
      <c r="K14" s="380"/>
      <c r="L14" s="381"/>
      <c r="M14" s="380"/>
      <c r="N14" s="381"/>
      <c r="O14" s="380"/>
      <c r="P14" s="381"/>
      <c r="Q14" s="155">
        <f>SUM(B14:P14)</f>
        <v>0</v>
      </c>
    </row>
    <row r="15" spans="1:18" s="71" customFormat="1" ht="18" customHeight="1">
      <c r="A15" s="152"/>
      <c r="B15" s="126"/>
      <c r="C15" s="126"/>
      <c r="D15" s="126"/>
      <c r="E15" s="126"/>
      <c r="F15" s="126"/>
      <c r="G15" s="126"/>
      <c r="H15" s="126"/>
      <c r="I15" s="126"/>
      <c r="J15" s="126"/>
      <c r="K15" s="126"/>
      <c r="L15" s="126"/>
      <c r="M15" s="126"/>
      <c r="N15" s="126"/>
      <c r="O15" s="126"/>
      <c r="P15" s="126"/>
      <c r="Q15" s="126"/>
    </row>
    <row r="16" spans="1:18" s="71" customFormat="1" ht="20.25" customHeight="1">
      <c r="A16" s="145" t="s">
        <v>265</v>
      </c>
      <c r="B16" s="146"/>
      <c r="C16" s="146"/>
      <c r="D16" s="146"/>
      <c r="E16" s="146"/>
      <c r="F16" s="146"/>
      <c r="G16" s="146"/>
      <c r="H16" s="146"/>
      <c r="I16" s="146"/>
      <c r="J16" s="146"/>
      <c r="K16" s="146"/>
      <c r="L16" s="146"/>
      <c r="M16" s="146"/>
      <c r="N16" s="146"/>
      <c r="O16" s="146"/>
      <c r="P16" s="147"/>
      <c r="Q16" s="126"/>
    </row>
    <row r="17" spans="1:17" s="71" customFormat="1" ht="13.5" customHeight="1">
      <c r="A17" s="232" t="s">
        <v>266</v>
      </c>
      <c r="B17" s="146"/>
      <c r="C17" s="146"/>
      <c r="D17" s="146"/>
      <c r="E17" s="146"/>
      <c r="F17" s="146"/>
      <c r="G17" s="146"/>
      <c r="H17" s="146"/>
      <c r="I17" s="146"/>
      <c r="J17" s="146"/>
      <c r="K17" s="146"/>
      <c r="L17" s="146"/>
      <c r="M17" s="146"/>
      <c r="N17" s="146"/>
      <c r="O17" s="146"/>
      <c r="P17" s="147"/>
      <c r="Q17" s="126"/>
    </row>
    <row r="18" spans="1:17" s="71" customFormat="1" ht="5.0999999999999996" customHeight="1">
      <c r="A18" s="146"/>
      <c r="B18" s="146"/>
      <c r="C18" s="146"/>
      <c r="D18" s="146"/>
      <c r="E18" s="146"/>
      <c r="F18" s="146"/>
      <c r="G18" s="146"/>
      <c r="H18" s="146"/>
      <c r="I18" s="146"/>
      <c r="J18" s="146"/>
      <c r="K18" s="146"/>
      <c r="L18" s="146"/>
      <c r="M18" s="146"/>
      <c r="N18" s="146"/>
      <c r="O18" s="146"/>
      <c r="P18" s="147"/>
      <c r="Q18" s="126"/>
    </row>
    <row r="19" spans="1:17" s="71" customFormat="1" ht="41.25" customHeight="1">
      <c r="A19" s="257" t="s">
        <v>4</v>
      </c>
      <c r="B19" s="374" t="s">
        <v>29</v>
      </c>
      <c r="C19" s="375"/>
      <c r="D19" s="376"/>
      <c r="E19" s="374" t="s">
        <v>30</v>
      </c>
      <c r="F19" s="375"/>
      <c r="G19" s="375"/>
      <c r="H19" s="376"/>
      <c r="I19" s="374" t="s">
        <v>19</v>
      </c>
      <c r="J19" s="375"/>
      <c r="K19" s="375"/>
      <c r="L19" s="376"/>
      <c r="M19" s="374" t="s">
        <v>20</v>
      </c>
      <c r="N19" s="375"/>
      <c r="O19" s="375"/>
      <c r="P19" s="376"/>
      <c r="Q19" s="368" t="s">
        <v>61</v>
      </c>
    </row>
    <row r="20" spans="1:17" s="74" customFormat="1" ht="18.75">
      <c r="A20" s="258"/>
      <c r="B20" s="369" t="s">
        <v>11</v>
      </c>
      <c r="C20" s="370"/>
      <c r="D20" s="371"/>
      <c r="E20" s="369" t="s">
        <v>12</v>
      </c>
      <c r="F20" s="370"/>
      <c r="G20" s="370"/>
      <c r="H20" s="371"/>
      <c r="I20" s="369" t="s">
        <v>13</v>
      </c>
      <c r="J20" s="370"/>
      <c r="K20" s="370"/>
      <c r="L20" s="371"/>
      <c r="M20" s="369" t="s">
        <v>14</v>
      </c>
      <c r="N20" s="370"/>
      <c r="O20" s="370"/>
      <c r="P20" s="371"/>
      <c r="Q20" s="368"/>
    </row>
    <row r="21" spans="1:17" s="71" customFormat="1" ht="39.950000000000003" customHeight="1">
      <c r="A21" s="256" t="s">
        <v>45</v>
      </c>
      <c r="B21" s="377"/>
      <c r="C21" s="378"/>
      <c r="D21" s="379"/>
      <c r="E21" s="377"/>
      <c r="F21" s="378"/>
      <c r="G21" s="378"/>
      <c r="H21" s="379"/>
      <c r="I21" s="382"/>
      <c r="J21" s="382"/>
      <c r="K21" s="382"/>
      <c r="L21" s="382"/>
      <c r="M21" s="377"/>
      <c r="N21" s="378"/>
      <c r="O21" s="378"/>
      <c r="P21" s="379"/>
      <c r="Q21" s="155">
        <f>SUM(B21:P21)</f>
        <v>0</v>
      </c>
    </row>
    <row r="22" spans="1:17" s="71" customFormat="1" ht="45" customHeight="1">
      <c r="A22" s="152"/>
      <c r="B22" s="126"/>
      <c r="C22" s="126"/>
      <c r="D22" s="126"/>
      <c r="E22" s="126"/>
      <c r="F22" s="126"/>
      <c r="G22" s="126"/>
      <c r="H22" s="126"/>
      <c r="I22" s="126"/>
      <c r="J22" s="126"/>
      <c r="K22" s="126"/>
      <c r="L22" s="126"/>
      <c r="M22" s="126"/>
      <c r="N22" s="126"/>
      <c r="O22" s="126"/>
      <c r="P22" s="126"/>
      <c r="Q22" s="126"/>
    </row>
    <row r="23" spans="1:17" s="71" customFormat="1" ht="20.25">
      <c r="A23" s="226" t="s">
        <v>275</v>
      </c>
      <c r="B23" s="128"/>
      <c r="C23" s="128"/>
      <c r="D23" s="128"/>
      <c r="E23" s="128"/>
      <c r="F23" s="128"/>
      <c r="G23" s="128"/>
      <c r="H23" s="128"/>
      <c r="I23" s="128"/>
      <c r="J23" s="128"/>
      <c r="K23" s="128"/>
      <c r="L23" s="128"/>
      <c r="M23" s="128"/>
      <c r="N23" s="128"/>
      <c r="O23" s="128"/>
      <c r="P23" s="128"/>
      <c r="Q23" s="126"/>
    </row>
    <row r="24" spans="1:17" s="71" customFormat="1" ht="19.5">
      <c r="A24" s="233" t="s">
        <v>83</v>
      </c>
      <c r="B24" s="128"/>
      <c r="C24" s="128"/>
      <c r="D24" s="128"/>
      <c r="E24" s="128"/>
      <c r="F24" s="128"/>
      <c r="G24" s="128"/>
      <c r="H24" s="128"/>
      <c r="I24" s="128"/>
      <c r="J24" s="128"/>
      <c r="K24" s="128"/>
      <c r="L24" s="128"/>
      <c r="M24" s="128"/>
      <c r="N24" s="128"/>
      <c r="O24" s="128"/>
      <c r="P24" s="128"/>
      <c r="Q24" s="126"/>
    </row>
    <row r="25" spans="1:17" s="71" customFormat="1" ht="5.0999999999999996" customHeight="1">
      <c r="A25" s="156"/>
      <c r="B25" s="128"/>
      <c r="C25" s="128"/>
      <c r="D25" s="128"/>
      <c r="E25" s="128"/>
      <c r="F25" s="128"/>
      <c r="G25" s="128"/>
      <c r="H25" s="128"/>
      <c r="I25" s="128"/>
      <c r="J25" s="128"/>
      <c r="K25" s="128"/>
      <c r="L25" s="128"/>
      <c r="M25" s="128"/>
      <c r="N25" s="128"/>
      <c r="O25" s="128"/>
      <c r="P25" s="128"/>
      <c r="Q25" s="126"/>
    </row>
    <row r="26" spans="1:17" s="74" customFormat="1" ht="18" customHeight="1">
      <c r="A26" s="372"/>
      <c r="B26" s="384" t="s">
        <v>52</v>
      </c>
      <c r="C26" s="385"/>
      <c r="D26" s="386"/>
      <c r="E26" s="390" t="s">
        <v>80</v>
      </c>
      <c r="F26" s="391"/>
      <c r="G26" s="391"/>
      <c r="H26" s="391"/>
      <c r="I26" s="391"/>
      <c r="J26" s="391"/>
      <c r="K26" s="391"/>
      <c r="L26" s="391"/>
      <c r="M26" s="391"/>
      <c r="N26" s="391"/>
      <c r="O26" s="391"/>
      <c r="P26" s="392"/>
      <c r="Q26" s="157"/>
    </row>
    <row r="27" spans="1:17" s="74" customFormat="1" ht="18" customHeight="1">
      <c r="A27" s="383"/>
      <c r="B27" s="387"/>
      <c r="C27" s="388"/>
      <c r="D27" s="389"/>
      <c r="E27" s="387" t="s">
        <v>53</v>
      </c>
      <c r="F27" s="388"/>
      <c r="G27" s="388"/>
      <c r="H27" s="389"/>
      <c r="I27" s="393" t="s">
        <v>54</v>
      </c>
      <c r="J27" s="393"/>
      <c r="K27" s="393"/>
      <c r="L27" s="393"/>
      <c r="M27" s="384" t="s">
        <v>60</v>
      </c>
      <c r="N27" s="385"/>
      <c r="O27" s="385"/>
      <c r="P27" s="386"/>
      <c r="Q27" s="157"/>
    </row>
    <row r="28" spans="1:17" s="71" customFormat="1" ht="38.1" customHeight="1">
      <c r="A28" s="373"/>
      <c r="B28" s="402" t="s">
        <v>62</v>
      </c>
      <c r="C28" s="403"/>
      <c r="D28" s="404"/>
      <c r="E28" s="405" t="s">
        <v>55</v>
      </c>
      <c r="F28" s="406"/>
      <c r="G28" s="406"/>
      <c r="H28" s="407"/>
      <c r="I28" s="402" t="s">
        <v>56</v>
      </c>
      <c r="J28" s="403"/>
      <c r="K28" s="403"/>
      <c r="L28" s="404"/>
      <c r="M28" s="369" t="s">
        <v>7</v>
      </c>
      <c r="N28" s="370"/>
      <c r="O28" s="370"/>
      <c r="P28" s="371"/>
      <c r="Q28" s="158"/>
    </row>
    <row r="29" spans="1:17" s="71" customFormat="1" ht="39.950000000000003" customHeight="1">
      <c r="A29" s="150" t="s">
        <v>45</v>
      </c>
      <c r="B29" s="408"/>
      <c r="C29" s="409"/>
      <c r="D29" s="410"/>
      <c r="E29" s="408"/>
      <c r="F29" s="409"/>
      <c r="G29" s="409"/>
      <c r="H29" s="410"/>
      <c r="I29" s="411"/>
      <c r="J29" s="411"/>
      <c r="K29" s="411"/>
      <c r="L29" s="411"/>
      <c r="M29" s="408"/>
      <c r="N29" s="409"/>
      <c r="O29" s="409"/>
      <c r="P29" s="410"/>
      <c r="Q29" s="158"/>
    </row>
    <row r="30" spans="1:17" s="71" customFormat="1" ht="18" customHeight="1">
      <c r="A30" s="72"/>
      <c r="B30" s="73"/>
      <c r="C30" s="73"/>
      <c r="D30" s="73"/>
      <c r="E30" s="73"/>
      <c r="F30" s="73"/>
      <c r="G30" s="73"/>
      <c r="H30" s="73"/>
      <c r="I30" s="73"/>
      <c r="J30" s="73"/>
      <c r="K30" s="73"/>
      <c r="L30" s="73"/>
      <c r="M30" s="73"/>
      <c r="N30" s="73"/>
      <c r="O30" s="73"/>
      <c r="P30" s="73"/>
      <c r="Q30" s="70"/>
    </row>
    <row r="31" spans="1:17" s="71" customFormat="1" ht="18" hidden="1" customHeight="1">
      <c r="A31" s="72" t="s">
        <v>63</v>
      </c>
      <c r="B31" s="73"/>
      <c r="C31" s="73"/>
      <c r="D31" s="73"/>
      <c r="E31" s="73"/>
      <c r="F31" s="73"/>
      <c r="G31" s="73"/>
      <c r="H31" s="73"/>
      <c r="I31" s="70"/>
      <c r="J31" s="70"/>
      <c r="K31" s="70"/>
      <c r="L31" s="70"/>
      <c r="M31" s="394">
        <f>SUM(E29,I29)</f>
        <v>0</v>
      </c>
      <c r="N31" s="395"/>
      <c r="O31" s="396"/>
      <c r="P31" s="75"/>
      <c r="Q31" s="70"/>
    </row>
    <row r="32" spans="1:17" s="71" customFormat="1" ht="18" hidden="1" customHeight="1" thickBot="1">
      <c r="A32" s="400" t="s">
        <v>64</v>
      </c>
      <c r="B32" s="400"/>
      <c r="C32" s="400"/>
      <c r="D32" s="400"/>
      <c r="E32" s="400"/>
      <c r="F32" s="400"/>
      <c r="G32" s="400"/>
      <c r="H32" s="400"/>
      <c r="I32" s="400"/>
      <c r="J32" s="76"/>
      <c r="K32" s="76"/>
      <c r="L32" s="70"/>
      <c r="M32" s="397"/>
      <c r="N32" s="398"/>
      <c r="O32" s="399"/>
      <c r="P32" s="75"/>
      <c r="Q32" s="70"/>
    </row>
    <row r="33" spans="1:17" s="71" customFormat="1" ht="54" hidden="1" customHeight="1">
      <c r="A33" s="401" t="s">
        <v>65</v>
      </c>
      <c r="B33" s="401"/>
      <c r="C33" s="401"/>
      <c r="D33" s="401"/>
      <c r="E33" s="401"/>
      <c r="F33" s="401"/>
      <c r="G33" s="401"/>
      <c r="H33" s="401"/>
      <c r="I33" s="401"/>
      <c r="J33" s="401"/>
      <c r="K33" s="401"/>
      <c r="L33" s="401"/>
      <c r="M33" s="401"/>
      <c r="N33" s="401"/>
      <c r="O33" s="401"/>
      <c r="P33" s="401"/>
      <c r="Q33" s="401"/>
    </row>
  </sheetData>
  <sheetProtection algorithmName="SHA-512" hashValue="4leDRdPd7LG1iU5yTXO5ykMnosNPU5JII3WUbUqPe7FTQsR1npu7lR94JDbijFcpvyoefvEGINTSvrRQsYlT3g==" saltValue="6Zhke7lZvnMCVteqAS3T8g==" spinCount="100000" sheet="1" objects="1" scenarios="1"/>
  <mergeCells count="67">
    <mergeCell ref="M31:O32"/>
    <mergeCell ref="A32:I32"/>
    <mergeCell ref="A33:Q33"/>
    <mergeCell ref="B28:D28"/>
    <mergeCell ref="E28:H28"/>
    <mergeCell ref="I28:L28"/>
    <mergeCell ref="M28:P28"/>
    <mergeCell ref="B29:D29"/>
    <mergeCell ref="E29:H29"/>
    <mergeCell ref="I29:L29"/>
    <mergeCell ref="M29:P29"/>
    <mergeCell ref="B21:D21"/>
    <mergeCell ref="E21:H21"/>
    <mergeCell ref="I21:L21"/>
    <mergeCell ref="M21:P21"/>
    <mergeCell ref="A26:A28"/>
    <mergeCell ref="B26:D27"/>
    <mergeCell ref="E26:P26"/>
    <mergeCell ref="E27:H27"/>
    <mergeCell ref="I27:L27"/>
    <mergeCell ref="M27:P27"/>
    <mergeCell ref="O14:P14"/>
    <mergeCell ref="B19:D19"/>
    <mergeCell ref="E19:H19"/>
    <mergeCell ref="I19:L19"/>
    <mergeCell ref="M19:P19"/>
    <mergeCell ref="C14:D14"/>
    <mergeCell ref="E14:F14"/>
    <mergeCell ref="G14:H14"/>
    <mergeCell ref="I14:J14"/>
    <mergeCell ref="K14:L14"/>
    <mergeCell ref="M14:N14"/>
    <mergeCell ref="Q19:Q20"/>
    <mergeCell ref="B20:D20"/>
    <mergeCell ref="E20:H20"/>
    <mergeCell ref="I20:L20"/>
    <mergeCell ref="M20:P20"/>
    <mergeCell ref="Q12:Q13"/>
    <mergeCell ref="C13:D13"/>
    <mergeCell ref="E13:F13"/>
    <mergeCell ref="G13:H13"/>
    <mergeCell ref="I13:J13"/>
    <mergeCell ref="K13:L13"/>
    <mergeCell ref="M13:N13"/>
    <mergeCell ref="O13:P13"/>
    <mergeCell ref="B7:D7"/>
    <mergeCell ref="E7:H7"/>
    <mergeCell ref="I7:L7"/>
    <mergeCell ref="M7:P7"/>
    <mergeCell ref="A12:A13"/>
    <mergeCell ref="C12:D12"/>
    <mergeCell ref="E12:F12"/>
    <mergeCell ref="G12:H12"/>
    <mergeCell ref="I12:J12"/>
    <mergeCell ref="K12:L12"/>
    <mergeCell ref="M12:N12"/>
    <mergeCell ref="O12:P12"/>
    <mergeCell ref="A5:A6"/>
    <mergeCell ref="B5:D5"/>
    <mergeCell ref="E5:H5"/>
    <mergeCell ref="I5:L5"/>
    <mergeCell ref="M5:P5"/>
    <mergeCell ref="Q5:Q6"/>
    <mergeCell ref="B6:D6"/>
    <mergeCell ref="E6:H6"/>
    <mergeCell ref="I6:L6"/>
    <mergeCell ref="M6:P6"/>
  </mergeCells>
  <phoneticPr fontId="4"/>
  <conditionalFormatting sqref="E29">
    <cfRule type="expression" dxfId="41" priority="14">
      <formula>$E$29&lt;$Q$7</formula>
    </cfRule>
  </conditionalFormatting>
  <conditionalFormatting sqref="I29:L29">
    <cfRule type="expression" dxfId="40" priority="13">
      <formula>$I$29&lt;$Q$14</formula>
    </cfRule>
  </conditionalFormatting>
  <conditionalFormatting sqref="M29">
    <cfRule type="expression" dxfId="39" priority="12">
      <formula>$M$29&lt;$Q$21</formula>
    </cfRule>
  </conditionalFormatting>
  <pageMargins left="0.51181102362204722" right="0.31496062992125984" top="0.74803149606299213" bottom="0.74803149606299213" header="0.31496062992125984" footer="0.31496062992125984"/>
  <pageSetup paperSize="9" scale="87" fitToHeight="0" orientation="portrait" r:id="rId1"/>
  <headerFooter>
    <oddFooter>&amp;C3</oddFooter>
  </headerFooter>
  <legacyDrawing r:id="rId2"/>
  <extLst>
    <ext xmlns:x14="http://schemas.microsoft.com/office/spreadsheetml/2009/9/main" uri="{78C0D931-6437-407d-A8EE-F0AAD7539E65}">
      <x14:conditionalFormattings>
        <x14:conditionalFormatting xmlns:xm="http://schemas.microsoft.com/office/excel/2006/main">
          <x14:cfRule type="expression" priority="15" id="{91AE9EF8-32C2-4010-B2DB-D3580C9737CA}">
            <xm:f>$B$29&lt;' (2ページ)'!$O$35:$Q$35</xm:f>
            <x14:dxf>
              <fill>
                <patternFill>
                  <bgColor rgb="FFFF0000"/>
                </patternFill>
              </fill>
            </x14:dxf>
          </x14:cfRule>
          <xm:sqref>B29</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5"/>
  <sheetViews>
    <sheetView showGridLines="0" view="pageBreakPreview" zoomScaleNormal="100" zoomScaleSheetLayoutView="100" workbookViewId="0">
      <selection activeCell="I1" sqref="I1"/>
    </sheetView>
  </sheetViews>
  <sheetFormatPr defaultRowHeight="13.5"/>
  <cols>
    <col min="1" max="2" width="9.625" customWidth="1"/>
    <col min="3" max="5" width="5.125" customWidth="1"/>
    <col min="6" max="7" width="5.875" customWidth="1"/>
    <col min="8" max="9" width="5.125" customWidth="1"/>
    <col min="10" max="12" width="4.75" customWidth="1"/>
    <col min="13" max="16" width="5.125" customWidth="1"/>
    <col min="17" max="17" width="9.625" customWidth="1"/>
  </cols>
  <sheetData>
    <row r="1" spans="1:17" ht="18.75" customHeight="1">
      <c r="Q1" s="234" t="str">
        <f>IF('実施計画書（１ページ）'!O2="","",'実施計画書（１ページ）'!U2&amp;"_"&amp;'実施計画書（１ページ）'!O2)</f>
        <v/>
      </c>
    </row>
    <row r="2" spans="1:17" ht="24" customHeight="1">
      <c r="A2" s="412" t="s">
        <v>57</v>
      </c>
      <c r="B2" s="413"/>
      <c r="C2" s="413"/>
      <c r="D2" s="413"/>
      <c r="E2" s="413"/>
      <c r="F2" s="413"/>
      <c r="G2" s="413"/>
      <c r="H2" s="413"/>
      <c r="I2" s="413"/>
      <c r="J2" s="413"/>
      <c r="K2" s="413"/>
      <c r="L2" s="413"/>
      <c r="M2" s="413"/>
      <c r="N2" s="413"/>
      <c r="O2" s="413"/>
      <c r="P2" s="413"/>
      <c r="Q2" s="413"/>
    </row>
    <row r="3" spans="1:17" ht="19.5">
      <c r="A3" s="159" t="str">
        <f>'実施計画書（１ページ）'!B19</f>
        <v>☐</v>
      </c>
      <c r="B3" s="160" t="s">
        <v>8</v>
      </c>
      <c r="C3" s="130"/>
      <c r="D3" s="161" t="s">
        <v>9</v>
      </c>
      <c r="E3" s="414"/>
      <c r="F3" s="414"/>
      <c r="G3" s="130" t="s">
        <v>6</v>
      </c>
      <c r="H3" s="130"/>
      <c r="I3" s="130"/>
      <c r="J3" s="415" t="str">
        <f>'実施計画書（１ページ）'!B43</f>
        <v>☐</v>
      </c>
      <c r="K3" s="415"/>
      <c r="L3" s="162" t="s">
        <v>7</v>
      </c>
      <c r="M3" s="130"/>
      <c r="N3" s="161" t="s">
        <v>9</v>
      </c>
      <c r="O3" s="414"/>
      <c r="P3" s="414"/>
      <c r="Q3" s="130" t="s">
        <v>6</v>
      </c>
    </row>
    <row r="4" spans="1:17" ht="13.5" customHeight="1">
      <c r="A4" s="152"/>
      <c r="B4" s="126"/>
      <c r="C4" s="158"/>
      <c r="D4" s="158"/>
      <c r="E4" s="126"/>
      <c r="F4" s="126"/>
      <c r="G4" s="126"/>
      <c r="H4" s="126"/>
      <c r="I4" s="126"/>
      <c r="J4" s="126"/>
      <c r="K4" s="126"/>
      <c r="L4" s="126"/>
      <c r="M4" s="126"/>
      <c r="N4" s="126"/>
      <c r="O4" s="126"/>
      <c r="P4" s="126"/>
      <c r="Q4" s="126"/>
    </row>
    <row r="5" spans="1:17" s="1" customFormat="1" ht="74.25" customHeight="1">
      <c r="A5" s="424" t="s">
        <v>10</v>
      </c>
      <c r="B5" s="425"/>
      <c r="C5" s="426"/>
      <c r="D5" s="427" t="s">
        <v>270</v>
      </c>
      <c r="E5" s="428"/>
      <c r="F5" s="429" t="s">
        <v>78</v>
      </c>
      <c r="G5" s="430"/>
      <c r="H5" s="427" t="s">
        <v>269</v>
      </c>
      <c r="I5" s="428"/>
      <c r="J5" s="431" t="s">
        <v>268</v>
      </c>
      <c r="K5" s="431"/>
      <c r="L5" s="428"/>
      <c r="M5" s="424" t="s">
        <v>3</v>
      </c>
      <c r="N5" s="425"/>
      <c r="O5" s="425"/>
      <c r="P5" s="425"/>
      <c r="Q5" s="426"/>
    </row>
    <row r="6" spans="1:17" ht="21.95" customHeight="1">
      <c r="A6" s="416"/>
      <c r="B6" s="417"/>
      <c r="C6" s="418"/>
      <c r="D6" s="416"/>
      <c r="E6" s="418"/>
      <c r="F6" s="416"/>
      <c r="G6" s="418"/>
      <c r="H6" s="416"/>
      <c r="I6" s="418"/>
      <c r="J6" s="419"/>
      <c r="K6" s="419"/>
      <c r="L6" s="420"/>
      <c r="M6" s="421"/>
      <c r="N6" s="422"/>
      <c r="O6" s="422"/>
      <c r="P6" s="422"/>
      <c r="Q6" s="423"/>
    </row>
    <row r="7" spans="1:17" ht="21.95" customHeight="1">
      <c r="A7" s="416"/>
      <c r="B7" s="417"/>
      <c r="C7" s="418"/>
      <c r="D7" s="416"/>
      <c r="E7" s="418"/>
      <c r="F7" s="416"/>
      <c r="G7" s="418"/>
      <c r="H7" s="416"/>
      <c r="I7" s="418"/>
      <c r="J7" s="419"/>
      <c r="K7" s="419"/>
      <c r="L7" s="420"/>
      <c r="M7" s="421"/>
      <c r="N7" s="422"/>
      <c r="O7" s="422"/>
      <c r="P7" s="422"/>
      <c r="Q7" s="423"/>
    </row>
    <row r="8" spans="1:17" ht="21.95" customHeight="1">
      <c r="A8" s="416"/>
      <c r="B8" s="417"/>
      <c r="C8" s="418"/>
      <c r="D8" s="416"/>
      <c r="E8" s="418"/>
      <c r="F8" s="416"/>
      <c r="G8" s="418"/>
      <c r="H8" s="416"/>
      <c r="I8" s="418"/>
      <c r="J8" s="419"/>
      <c r="K8" s="419"/>
      <c r="L8" s="420"/>
      <c r="M8" s="421"/>
      <c r="N8" s="422"/>
      <c r="O8" s="422"/>
      <c r="P8" s="422"/>
      <c r="Q8" s="423"/>
    </row>
    <row r="9" spans="1:17" ht="21.95" customHeight="1">
      <c r="A9" s="416"/>
      <c r="B9" s="417"/>
      <c r="C9" s="418"/>
      <c r="D9" s="416"/>
      <c r="E9" s="418"/>
      <c r="F9" s="416"/>
      <c r="G9" s="418"/>
      <c r="H9" s="416"/>
      <c r="I9" s="418"/>
      <c r="J9" s="419"/>
      <c r="K9" s="419"/>
      <c r="L9" s="420"/>
      <c r="M9" s="421"/>
      <c r="N9" s="422"/>
      <c r="O9" s="422"/>
      <c r="P9" s="422"/>
      <c r="Q9" s="423"/>
    </row>
    <row r="10" spans="1:17" ht="21.95" customHeight="1">
      <c r="A10" s="416"/>
      <c r="B10" s="417"/>
      <c r="C10" s="418"/>
      <c r="D10" s="416"/>
      <c r="E10" s="418"/>
      <c r="F10" s="416"/>
      <c r="G10" s="418"/>
      <c r="H10" s="416"/>
      <c r="I10" s="418"/>
      <c r="J10" s="419"/>
      <c r="K10" s="419"/>
      <c r="L10" s="420"/>
      <c r="M10" s="421"/>
      <c r="N10" s="422"/>
      <c r="O10" s="422"/>
      <c r="P10" s="422"/>
      <c r="Q10" s="423"/>
    </row>
    <row r="11" spans="1:17" ht="21.95" customHeight="1">
      <c r="A11" s="416"/>
      <c r="B11" s="417"/>
      <c r="C11" s="418"/>
      <c r="D11" s="416"/>
      <c r="E11" s="418"/>
      <c r="F11" s="416"/>
      <c r="G11" s="418"/>
      <c r="H11" s="416"/>
      <c r="I11" s="418"/>
      <c r="J11" s="419"/>
      <c r="K11" s="419"/>
      <c r="L11" s="420"/>
      <c r="M11" s="421"/>
      <c r="N11" s="422"/>
      <c r="O11" s="422"/>
      <c r="P11" s="422"/>
      <c r="Q11" s="423"/>
    </row>
    <row r="12" spans="1:17" ht="21.95" customHeight="1">
      <c r="A12" s="416"/>
      <c r="B12" s="417"/>
      <c r="C12" s="418"/>
      <c r="D12" s="416"/>
      <c r="E12" s="418"/>
      <c r="F12" s="416"/>
      <c r="G12" s="418"/>
      <c r="H12" s="416"/>
      <c r="I12" s="418"/>
      <c r="J12" s="419"/>
      <c r="K12" s="419"/>
      <c r="L12" s="420"/>
      <c r="M12" s="421"/>
      <c r="N12" s="422"/>
      <c r="O12" s="422"/>
      <c r="P12" s="422"/>
      <c r="Q12" s="423"/>
    </row>
    <row r="13" spans="1:17" ht="21.95" customHeight="1">
      <c r="A13" s="416"/>
      <c r="B13" s="417"/>
      <c r="C13" s="418"/>
      <c r="D13" s="416"/>
      <c r="E13" s="418"/>
      <c r="F13" s="416"/>
      <c r="G13" s="418"/>
      <c r="H13" s="416"/>
      <c r="I13" s="418"/>
      <c r="J13" s="419"/>
      <c r="K13" s="419"/>
      <c r="L13" s="420"/>
      <c r="M13" s="421"/>
      <c r="N13" s="422"/>
      <c r="O13" s="422"/>
      <c r="P13" s="422"/>
      <c r="Q13" s="423"/>
    </row>
    <row r="14" spans="1:17" ht="21.95" customHeight="1">
      <c r="A14" s="416"/>
      <c r="B14" s="417"/>
      <c r="C14" s="418"/>
      <c r="D14" s="416"/>
      <c r="E14" s="418"/>
      <c r="F14" s="416"/>
      <c r="G14" s="418"/>
      <c r="H14" s="416"/>
      <c r="I14" s="418"/>
      <c r="J14" s="419"/>
      <c r="K14" s="419"/>
      <c r="L14" s="420"/>
      <c r="M14" s="421"/>
      <c r="N14" s="422"/>
      <c r="O14" s="422"/>
      <c r="P14" s="422"/>
      <c r="Q14" s="423"/>
    </row>
    <row r="15" spans="1:17" ht="21.95" customHeight="1">
      <c r="A15" s="416"/>
      <c r="B15" s="417"/>
      <c r="C15" s="418"/>
      <c r="D15" s="416"/>
      <c r="E15" s="418"/>
      <c r="F15" s="416"/>
      <c r="G15" s="418"/>
      <c r="H15" s="416"/>
      <c r="I15" s="418"/>
      <c r="J15" s="419"/>
      <c r="K15" s="419"/>
      <c r="L15" s="420"/>
      <c r="M15" s="421"/>
      <c r="N15" s="422"/>
      <c r="O15" s="422"/>
      <c r="P15" s="422"/>
      <c r="Q15" s="423"/>
    </row>
    <row r="16" spans="1:17" ht="21.95" customHeight="1">
      <c r="A16" s="416"/>
      <c r="B16" s="417"/>
      <c r="C16" s="418"/>
      <c r="D16" s="416"/>
      <c r="E16" s="418"/>
      <c r="F16" s="416"/>
      <c r="G16" s="418"/>
      <c r="H16" s="416"/>
      <c r="I16" s="418"/>
      <c r="J16" s="419"/>
      <c r="K16" s="419"/>
      <c r="L16" s="420"/>
      <c r="M16" s="421"/>
      <c r="N16" s="422"/>
      <c r="O16" s="422"/>
      <c r="P16" s="422"/>
      <c r="Q16" s="423"/>
    </row>
    <row r="17" spans="1:17" ht="21.95" customHeight="1">
      <c r="A17" s="416"/>
      <c r="B17" s="417"/>
      <c r="C17" s="418"/>
      <c r="D17" s="416"/>
      <c r="E17" s="418"/>
      <c r="F17" s="416"/>
      <c r="G17" s="418"/>
      <c r="H17" s="416"/>
      <c r="I17" s="418"/>
      <c r="J17" s="419"/>
      <c r="K17" s="419"/>
      <c r="L17" s="420"/>
      <c r="M17" s="421"/>
      <c r="N17" s="422"/>
      <c r="O17" s="422"/>
      <c r="P17" s="422"/>
      <c r="Q17" s="423"/>
    </row>
    <row r="18" spans="1:17" ht="21.95" customHeight="1">
      <c r="A18" s="416"/>
      <c r="B18" s="417"/>
      <c r="C18" s="418"/>
      <c r="D18" s="416"/>
      <c r="E18" s="418"/>
      <c r="F18" s="416"/>
      <c r="G18" s="418"/>
      <c r="H18" s="416"/>
      <c r="I18" s="418"/>
      <c r="J18" s="419"/>
      <c r="K18" s="419"/>
      <c r="L18" s="420"/>
      <c r="M18" s="421"/>
      <c r="N18" s="422"/>
      <c r="O18" s="422"/>
      <c r="P18" s="422"/>
      <c r="Q18" s="423"/>
    </row>
    <row r="19" spans="1:17" ht="21.95" customHeight="1">
      <c r="A19" s="416"/>
      <c r="B19" s="417"/>
      <c r="C19" s="418"/>
      <c r="D19" s="416"/>
      <c r="E19" s="418"/>
      <c r="F19" s="416"/>
      <c r="G19" s="418"/>
      <c r="H19" s="416"/>
      <c r="I19" s="418"/>
      <c r="J19" s="419"/>
      <c r="K19" s="419"/>
      <c r="L19" s="420"/>
      <c r="M19" s="421"/>
      <c r="N19" s="422"/>
      <c r="O19" s="422"/>
      <c r="P19" s="422"/>
      <c r="Q19" s="423"/>
    </row>
    <row r="20" spans="1:17" ht="21.95" customHeight="1">
      <c r="A20" s="416"/>
      <c r="B20" s="417"/>
      <c r="C20" s="418"/>
      <c r="D20" s="416"/>
      <c r="E20" s="418"/>
      <c r="F20" s="416"/>
      <c r="G20" s="418"/>
      <c r="H20" s="416"/>
      <c r="I20" s="418"/>
      <c r="J20" s="419"/>
      <c r="K20" s="419"/>
      <c r="L20" s="420"/>
      <c r="M20" s="421"/>
      <c r="N20" s="422"/>
      <c r="O20" s="422"/>
      <c r="P20" s="422"/>
      <c r="Q20" s="423"/>
    </row>
    <row r="21" spans="1:17" ht="21.95" customHeight="1">
      <c r="A21" s="416"/>
      <c r="B21" s="417"/>
      <c r="C21" s="418"/>
      <c r="D21" s="416"/>
      <c r="E21" s="418"/>
      <c r="F21" s="416"/>
      <c r="G21" s="418"/>
      <c r="H21" s="416"/>
      <c r="I21" s="418"/>
      <c r="J21" s="419"/>
      <c r="K21" s="419"/>
      <c r="L21" s="420"/>
      <c r="M21" s="421"/>
      <c r="N21" s="422"/>
      <c r="O21" s="422"/>
      <c r="P21" s="422"/>
      <c r="Q21" s="423"/>
    </row>
    <row r="22" spans="1:17" ht="21.95" customHeight="1">
      <c r="A22" s="416"/>
      <c r="B22" s="417"/>
      <c r="C22" s="418"/>
      <c r="D22" s="416"/>
      <c r="E22" s="418"/>
      <c r="F22" s="416"/>
      <c r="G22" s="418"/>
      <c r="H22" s="416"/>
      <c r="I22" s="418"/>
      <c r="J22" s="419"/>
      <c r="K22" s="419"/>
      <c r="L22" s="420"/>
      <c r="M22" s="421"/>
      <c r="N22" s="422"/>
      <c r="O22" s="422"/>
      <c r="P22" s="422"/>
      <c r="Q22" s="423"/>
    </row>
    <row r="23" spans="1:17" ht="21.95" customHeight="1">
      <c r="A23" s="416"/>
      <c r="B23" s="417"/>
      <c r="C23" s="418"/>
      <c r="D23" s="416"/>
      <c r="E23" s="418"/>
      <c r="F23" s="416"/>
      <c r="G23" s="418"/>
      <c r="H23" s="416"/>
      <c r="I23" s="418"/>
      <c r="J23" s="419"/>
      <c r="K23" s="419"/>
      <c r="L23" s="420"/>
      <c r="M23" s="421"/>
      <c r="N23" s="422"/>
      <c r="O23" s="422"/>
      <c r="P23" s="422"/>
      <c r="Q23" s="423"/>
    </row>
    <row r="24" spans="1:17" ht="21.95" customHeight="1">
      <c r="A24" s="416"/>
      <c r="B24" s="417"/>
      <c r="C24" s="418"/>
      <c r="D24" s="416"/>
      <c r="E24" s="418"/>
      <c r="F24" s="416"/>
      <c r="G24" s="418"/>
      <c r="H24" s="416"/>
      <c r="I24" s="418"/>
      <c r="J24" s="419"/>
      <c r="K24" s="419"/>
      <c r="L24" s="420"/>
      <c r="M24" s="421"/>
      <c r="N24" s="422"/>
      <c r="O24" s="422"/>
      <c r="P24" s="422"/>
      <c r="Q24" s="423"/>
    </row>
    <row r="25" spans="1:17" s="172" customFormat="1" ht="13.5" customHeight="1">
      <c r="A25" s="169"/>
      <c r="B25" s="169"/>
      <c r="C25" s="169"/>
      <c r="D25" s="169"/>
      <c r="E25" s="169"/>
      <c r="F25" s="169"/>
      <c r="G25" s="169"/>
      <c r="H25" s="169"/>
      <c r="I25" s="169"/>
      <c r="J25" s="170"/>
      <c r="K25" s="170"/>
      <c r="L25" s="170"/>
      <c r="M25" s="171"/>
      <c r="N25" s="171"/>
      <c r="O25" s="171"/>
      <c r="P25" s="171"/>
      <c r="Q25" s="171"/>
    </row>
    <row r="26" spans="1:17" ht="75.75" customHeight="1">
      <c r="A26" s="434" t="s">
        <v>66</v>
      </c>
      <c r="B26" s="434"/>
      <c r="C26" s="434"/>
      <c r="D26" s="434"/>
      <c r="E26" s="434"/>
      <c r="F26" s="434"/>
      <c r="G26" s="434"/>
      <c r="H26" s="434"/>
      <c r="I26" s="434"/>
      <c r="J26" s="434"/>
      <c r="K26" s="434"/>
      <c r="L26" s="434"/>
      <c r="M26" s="434"/>
      <c r="N26" s="434"/>
      <c r="O26" s="434"/>
      <c r="P26" s="434"/>
      <c r="Q26" s="434"/>
    </row>
    <row r="27" spans="1:17" ht="9.9499999999999993" customHeight="1">
      <c r="A27" s="163"/>
      <c r="B27" s="164"/>
      <c r="C27" s="164"/>
      <c r="D27" s="164"/>
      <c r="E27" s="164"/>
      <c r="F27" s="164"/>
      <c r="G27" s="164"/>
      <c r="H27" s="164"/>
      <c r="I27" s="164"/>
      <c r="J27" s="164"/>
      <c r="K27" s="164"/>
      <c r="L27" s="164"/>
      <c r="M27" s="164"/>
      <c r="N27" s="164"/>
      <c r="O27" s="164"/>
      <c r="P27" s="164"/>
      <c r="Q27" s="165"/>
    </row>
    <row r="28" spans="1:17" ht="18" customHeight="1">
      <c r="A28" s="435" t="s">
        <v>67</v>
      </c>
      <c r="B28" s="436"/>
      <c r="C28" s="436"/>
      <c r="D28" s="436"/>
      <c r="E28" s="436"/>
      <c r="F28" s="436"/>
      <c r="G28" s="436"/>
      <c r="H28" s="436"/>
      <c r="I28" s="436"/>
      <c r="J28" s="436"/>
      <c r="K28" s="436"/>
      <c r="L28" s="436"/>
      <c r="M28" s="436"/>
      <c r="N28" s="436"/>
      <c r="O28" s="436"/>
      <c r="P28" s="436"/>
      <c r="Q28" s="437"/>
    </row>
    <row r="29" spans="1:17" ht="18" customHeight="1">
      <c r="A29" s="435" t="s">
        <v>68</v>
      </c>
      <c r="B29" s="436"/>
      <c r="C29" s="436"/>
      <c r="D29" s="436"/>
      <c r="E29" s="436"/>
      <c r="F29" s="436"/>
      <c r="G29" s="436"/>
      <c r="H29" s="436"/>
      <c r="I29" s="436"/>
      <c r="J29" s="436"/>
      <c r="K29" s="436"/>
      <c r="L29" s="436"/>
      <c r="M29" s="436"/>
      <c r="N29" s="436"/>
      <c r="O29" s="436"/>
      <c r="P29" s="436"/>
      <c r="Q29" s="437"/>
    </row>
    <row r="30" spans="1:17" ht="18" customHeight="1">
      <c r="A30" s="435" t="s">
        <v>69</v>
      </c>
      <c r="B30" s="436"/>
      <c r="C30" s="436"/>
      <c r="D30" s="436"/>
      <c r="E30" s="436"/>
      <c r="F30" s="436"/>
      <c r="G30" s="436"/>
      <c r="H30" s="436"/>
      <c r="I30" s="436"/>
      <c r="J30" s="436"/>
      <c r="K30" s="436"/>
      <c r="L30" s="436"/>
      <c r="M30" s="436"/>
      <c r="N30" s="436"/>
      <c r="O30" s="436"/>
      <c r="P30" s="436"/>
      <c r="Q30" s="437"/>
    </row>
    <row r="31" spans="1:17" ht="36" customHeight="1">
      <c r="A31" s="438" t="s">
        <v>70</v>
      </c>
      <c r="B31" s="439"/>
      <c r="C31" s="439"/>
      <c r="D31" s="439"/>
      <c r="E31" s="439"/>
      <c r="F31" s="439"/>
      <c r="G31" s="439"/>
      <c r="H31" s="439"/>
      <c r="I31" s="439"/>
      <c r="J31" s="439"/>
      <c r="K31" s="439"/>
      <c r="L31" s="439"/>
      <c r="M31" s="439"/>
      <c r="N31" s="439"/>
      <c r="O31" s="439"/>
      <c r="P31" s="439"/>
      <c r="Q31" s="440"/>
    </row>
    <row r="32" spans="1:17" ht="46.5" customHeight="1">
      <c r="A32" s="438" t="s">
        <v>71</v>
      </c>
      <c r="B32" s="439"/>
      <c r="C32" s="439"/>
      <c r="D32" s="439"/>
      <c r="E32" s="439"/>
      <c r="F32" s="439"/>
      <c r="G32" s="439"/>
      <c r="H32" s="439"/>
      <c r="I32" s="439"/>
      <c r="J32" s="439"/>
      <c r="K32" s="439"/>
      <c r="L32" s="439"/>
      <c r="M32" s="439"/>
      <c r="N32" s="439"/>
      <c r="O32" s="439"/>
      <c r="P32" s="439"/>
      <c r="Q32" s="440"/>
    </row>
    <row r="33" spans="1:17" ht="9.9499999999999993" customHeight="1">
      <c r="A33" s="166"/>
      <c r="B33" s="167"/>
      <c r="C33" s="167"/>
      <c r="D33" s="167"/>
      <c r="E33" s="167"/>
      <c r="F33" s="167"/>
      <c r="G33" s="167"/>
      <c r="H33" s="167"/>
      <c r="I33" s="167"/>
      <c r="J33" s="167"/>
      <c r="K33" s="167"/>
      <c r="L33" s="167"/>
      <c r="M33" s="167"/>
      <c r="N33" s="167"/>
      <c r="O33" s="167"/>
      <c r="P33" s="167"/>
      <c r="Q33" s="168"/>
    </row>
    <row r="34" spans="1:17" ht="39" customHeight="1">
      <c r="A34" s="432" t="s">
        <v>267</v>
      </c>
      <c r="B34" s="433"/>
      <c r="C34" s="433"/>
      <c r="D34" s="433"/>
      <c r="E34" s="433"/>
      <c r="F34" s="433"/>
      <c r="G34" s="433"/>
      <c r="H34" s="433"/>
      <c r="I34" s="433"/>
      <c r="J34" s="433"/>
      <c r="K34" s="433"/>
      <c r="L34" s="433"/>
      <c r="M34" s="433"/>
      <c r="N34" s="433"/>
      <c r="O34" s="433"/>
      <c r="P34" s="433"/>
      <c r="Q34" s="433"/>
    </row>
    <row r="35" spans="1:17" ht="18" customHeight="1">
      <c r="A35" s="2"/>
      <c r="B35" s="2"/>
      <c r="C35" s="2"/>
      <c r="D35" s="2"/>
      <c r="E35" s="2"/>
      <c r="F35" s="2"/>
      <c r="G35" s="2"/>
      <c r="H35" s="2"/>
      <c r="I35" s="2"/>
      <c r="J35" s="2"/>
      <c r="K35" s="2"/>
      <c r="L35" s="2"/>
      <c r="M35" s="2"/>
      <c r="N35" s="2"/>
      <c r="O35" s="2"/>
      <c r="P35" s="2"/>
      <c r="Q35" s="2"/>
    </row>
  </sheetData>
  <sheetProtection algorithmName="SHA-512" hashValue="HTcjza1vNipX6ibJNuI/AOoh4oNuysfUfvwZpJhVqeq8hymhOu/TzJMk0RsaFCKIhJw38k1/AMwJk7oPtDbDYw==" saltValue="YS2PzxwRATuzGnV4S3oNXw==" spinCount="100000" sheet="1" formatCells="0"/>
  <mergeCells count="131">
    <mergeCell ref="A34:Q34"/>
    <mergeCell ref="A26:Q26"/>
    <mergeCell ref="A28:Q28"/>
    <mergeCell ref="A29:Q29"/>
    <mergeCell ref="A30:Q30"/>
    <mergeCell ref="A31:Q31"/>
    <mergeCell ref="A32:Q32"/>
    <mergeCell ref="A23:C23"/>
    <mergeCell ref="D23:E23"/>
    <mergeCell ref="F23:G23"/>
    <mergeCell ref="H23:I23"/>
    <mergeCell ref="J23:L23"/>
    <mergeCell ref="M23:Q23"/>
    <mergeCell ref="A24:C24"/>
    <mergeCell ref="D24:E24"/>
    <mergeCell ref="F24:G24"/>
    <mergeCell ref="H24:I24"/>
    <mergeCell ref="J24:L24"/>
    <mergeCell ref="M24:Q24"/>
    <mergeCell ref="A22:C22"/>
    <mergeCell ref="D22:E22"/>
    <mergeCell ref="F22:G22"/>
    <mergeCell ref="H22:I22"/>
    <mergeCell ref="J22:L22"/>
    <mergeCell ref="M22:Q22"/>
    <mergeCell ref="A21:C21"/>
    <mergeCell ref="D21:E21"/>
    <mergeCell ref="F21:G21"/>
    <mergeCell ref="H21:I21"/>
    <mergeCell ref="J21:L21"/>
    <mergeCell ref="M21:Q21"/>
    <mergeCell ref="A20:C20"/>
    <mergeCell ref="D20:E20"/>
    <mergeCell ref="F20:G20"/>
    <mergeCell ref="H20:I20"/>
    <mergeCell ref="J20:L20"/>
    <mergeCell ref="M20:Q20"/>
    <mergeCell ref="A19:C19"/>
    <mergeCell ref="D19:E19"/>
    <mergeCell ref="F19:G19"/>
    <mergeCell ref="H19:I19"/>
    <mergeCell ref="J19:L19"/>
    <mergeCell ref="M19:Q19"/>
    <mergeCell ref="A18:C18"/>
    <mergeCell ref="D18:E18"/>
    <mergeCell ref="F18:G18"/>
    <mergeCell ref="H18:I18"/>
    <mergeCell ref="J18:L18"/>
    <mergeCell ref="M18:Q18"/>
    <mergeCell ref="A17:C17"/>
    <mergeCell ref="D17:E17"/>
    <mergeCell ref="F17:G17"/>
    <mergeCell ref="H17:I17"/>
    <mergeCell ref="J17:L17"/>
    <mergeCell ref="M17:Q17"/>
    <mergeCell ref="A16:C16"/>
    <mergeCell ref="D16:E16"/>
    <mergeCell ref="F16:G16"/>
    <mergeCell ref="H16:I16"/>
    <mergeCell ref="J16:L16"/>
    <mergeCell ref="M16:Q16"/>
    <mergeCell ref="A15:C15"/>
    <mergeCell ref="D15:E15"/>
    <mergeCell ref="F15:G15"/>
    <mergeCell ref="H15:I15"/>
    <mergeCell ref="J15:L15"/>
    <mergeCell ref="M15:Q15"/>
    <mergeCell ref="A14:C14"/>
    <mergeCell ref="D14:E14"/>
    <mergeCell ref="F14:G14"/>
    <mergeCell ref="H14:I14"/>
    <mergeCell ref="J14:L14"/>
    <mergeCell ref="M14:Q14"/>
    <mergeCell ref="A13:C13"/>
    <mergeCell ref="D13:E13"/>
    <mergeCell ref="F13:G13"/>
    <mergeCell ref="H13:I13"/>
    <mergeCell ref="J13:L13"/>
    <mergeCell ref="M13:Q13"/>
    <mergeCell ref="A12:C12"/>
    <mergeCell ref="D12:E12"/>
    <mergeCell ref="F12:G12"/>
    <mergeCell ref="H12:I12"/>
    <mergeCell ref="J12:L12"/>
    <mergeCell ref="M12:Q12"/>
    <mergeCell ref="A11:C11"/>
    <mergeCell ref="D11:E11"/>
    <mergeCell ref="F11:G11"/>
    <mergeCell ref="H11:I11"/>
    <mergeCell ref="J11:L11"/>
    <mergeCell ref="M11:Q11"/>
    <mergeCell ref="D7:E7"/>
    <mergeCell ref="F7:G7"/>
    <mergeCell ref="H7:I7"/>
    <mergeCell ref="J7:L7"/>
    <mergeCell ref="M7:Q7"/>
    <mergeCell ref="A10:C10"/>
    <mergeCell ref="D10:E10"/>
    <mergeCell ref="F10:G10"/>
    <mergeCell ref="H10:I10"/>
    <mergeCell ref="J10:L10"/>
    <mergeCell ref="M10:Q10"/>
    <mergeCell ref="A9:C9"/>
    <mergeCell ref="D9:E9"/>
    <mergeCell ref="F9:G9"/>
    <mergeCell ref="H9:I9"/>
    <mergeCell ref="J9:L9"/>
    <mergeCell ref="M9:Q9"/>
    <mergeCell ref="A8:C8"/>
    <mergeCell ref="D8:E8"/>
    <mergeCell ref="F8:G8"/>
    <mergeCell ref="H8:I8"/>
    <mergeCell ref="J8:L8"/>
    <mergeCell ref="M8:Q8"/>
    <mergeCell ref="A7:C7"/>
    <mergeCell ref="A2:Q2"/>
    <mergeCell ref="E3:F3"/>
    <mergeCell ref="J3:K3"/>
    <mergeCell ref="O3:P3"/>
    <mergeCell ref="A6:C6"/>
    <mergeCell ref="D6:E6"/>
    <mergeCell ref="F6:G6"/>
    <mergeCell ref="H6:I6"/>
    <mergeCell ref="J6:L6"/>
    <mergeCell ref="M6:Q6"/>
    <mergeCell ref="A5:C5"/>
    <mergeCell ref="D5:E5"/>
    <mergeCell ref="F5:G5"/>
    <mergeCell ref="H5:I5"/>
    <mergeCell ref="J5:L5"/>
    <mergeCell ref="M5:Q5"/>
  </mergeCells>
  <phoneticPr fontId="4"/>
  <conditionalFormatting sqref="E3:F3">
    <cfRule type="expression" dxfId="37" priority="75">
      <formula>AND($E$3="",$A$3="☑")</formula>
    </cfRule>
  </conditionalFormatting>
  <conditionalFormatting sqref="O3:P3">
    <cfRule type="expression" dxfId="36" priority="74">
      <formula>AND($O$3="",$J$3="☑")</formula>
    </cfRule>
  </conditionalFormatting>
  <conditionalFormatting sqref="D6:D25">
    <cfRule type="expression" dxfId="35" priority="73">
      <formula>AND($D6="",$A6&lt;&gt;"")</formula>
    </cfRule>
  </conditionalFormatting>
  <conditionalFormatting sqref="H6:H25">
    <cfRule type="expression" dxfId="34" priority="72">
      <formula>AND($H6="",$A6&lt;&gt;"")</formula>
    </cfRule>
  </conditionalFormatting>
  <conditionalFormatting sqref="J6:J25">
    <cfRule type="expression" dxfId="33" priority="31">
      <formula>AND($J6="",$A6&lt;&gt;"")</formula>
    </cfRule>
  </conditionalFormatting>
  <conditionalFormatting sqref="F6:F25">
    <cfRule type="expression" dxfId="32" priority="13">
      <formula>AND($D6="無",$F6="")</formula>
    </cfRule>
  </conditionalFormatting>
  <dataValidations count="5">
    <dataValidation type="list" allowBlank="1" showInputMessage="1" showErrorMessage="1" sqref="A3">
      <formula1>"☐,☑"</formula1>
    </dataValidation>
    <dataValidation type="list" allowBlank="1" showInputMessage="1" showErrorMessage="1" sqref="D6:D25">
      <formula1>"有,無"</formula1>
    </dataValidation>
    <dataValidation type="list" allowBlank="1" showInputMessage="1" showErrorMessage="1" sqref="F6:F25">
      <formula1>"ア,イ,ウ,エ,オ"</formula1>
    </dataValidation>
    <dataValidation type="list" allowBlank="1" showInputMessage="1" showErrorMessage="1" sqref="H6:H25">
      <formula1>"専任,兼任"</formula1>
    </dataValidation>
    <dataValidation type="list" allowBlank="1" showInputMessage="1" showErrorMessage="1" sqref="J6:J25">
      <formula1>"常勤,非常勤"</formula1>
    </dataValidation>
  </dataValidations>
  <pageMargins left="0.51181102362204722" right="0.31496062992125984" top="0.74803149606299213" bottom="0.74803149606299213" header="0.31496062992125984" footer="0.31496062992125984"/>
  <pageSetup paperSize="9" scale="95" fitToHeight="0" orientation="portrait" r:id="rId1"/>
  <headerFooter>
    <oddFooter>&amp;C4</oddFooter>
  </headerFooter>
  <ignoredErrors>
    <ignoredError sqref="J3" unlockedFormula="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7"/>
  <sheetViews>
    <sheetView showGridLines="0" view="pageBreakPreview" zoomScaleNormal="100" zoomScaleSheetLayoutView="100" workbookViewId="0">
      <selection activeCell="O1" sqref="O1"/>
    </sheetView>
  </sheetViews>
  <sheetFormatPr defaultRowHeight="13.5"/>
  <cols>
    <col min="1" max="2" width="9.625" customWidth="1"/>
    <col min="3" max="5" width="5.125" customWidth="1"/>
    <col min="6" max="7" width="5.875" customWidth="1"/>
    <col min="8" max="9" width="5.125" customWidth="1"/>
    <col min="10" max="12" width="4.75" customWidth="1"/>
    <col min="13" max="16" width="5.125" customWidth="1"/>
    <col min="17" max="17" width="9.625" customWidth="1"/>
  </cols>
  <sheetData>
    <row r="1" spans="1:17" ht="18.75" customHeight="1">
      <c r="Q1" s="234" t="str">
        <f>IF('実施計画書（１ページ）'!O2="","",'実施計画書（１ページ）'!U2&amp;"_"&amp;'実施計画書（１ページ）'!O2)</f>
        <v/>
      </c>
    </row>
    <row r="2" spans="1:17" ht="24" customHeight="1">
      <c r="A2" s="412" t="s">
        <v>255</v>
      </c>
      <c r="B2" s="413"/>
      <c r="C2" s="413"/>
      <c r="D2" s="413"/>
      <c r="E2" s="413"/>
      <c r="F2" s="413"/>
      <c r="G2" s="413"/>
      <c r="H2" s="413"/>
      <c r="I2" s="413"/>
      <c r="J2" s="413"/>
      <c r="K2" s="413"/>
      <c r="L2" s="413"/>
      <c r="M2" s="413"/>
      <c r="N2" s="413"/>
      <c r="O2" s="413"/>
      <c r="P2" s="413"/>
      <c r="Q2" s="413"/>
    </row>
    <row r="3" spans="1:17" ht="13.5" customHeight="1">
      <c r="A3" s="152"/>
      <c r="B3" s="126"/>
      <c r="C3" s="158"/>
      <c r="D3" s="158"/>
      <c r="E3" s="126"/>
      <c r="F3" s="126"/>
      <c r="G3" s="126"/>
      <c r="H3" s="126"/>
      <c r="I3" s="126"/>
      <c r="J3" s="126"/>
      <c r="K3" s="126"/>
      <c r="L3" s="126"/>
      <c r="M3" s="126"/>
      <c r="N3" s="126"/>
      <c r="O3" s="126"/>
      <c r="P3" s="126"/>
      <c r="Q3" s="126"/>
    </row>
    <row r="4" spans="1:17" s="1" customFormat="1" ht="74.25" customHeight="1">
      <c r="A4" s="424" t="s">
        <v>10</v>
      </c>
      <c r="B4" s="425"/>
      <c r="C4" s="426"/>
      <c r="D4" s="427" t="s">
        <v>79</v>
      </c>
      <c r="E4" s="428"/>
      <c r="F4" s="429" t="s">
        <v>78</v>
      </c>
      <c r="G4" s="430"/>
      <c r="H4" s="427" t="s">
        <v>269</v>
      </c>
      <c r="I4" s="428"/>
      <c r="J4" s="431" t="s">
        <v>268</v>
      </c>
      <c r="K4" s="431"/>
      <c r="L4" s="428"/>
      <c r="M4" s="424" t="s">
        <v>3</v>
      </c>
      <c r="N4" s="425"/>
      <c r="O4" s="425"/>
      <c r="P4" s="425"/>
      <c r="Q4" s="426"/>
    </row>
    <row r="5" spans="1:17" ht="21.95" customHeight="1">
      <c r="A5" s="416"/>
      <c r="B5" s="417"/>
      <c r="C5" s="418"/>
      <c r="D5" s="416"/>
      <c r="E5" s="418"/>
      <c r="F5" s="416"/>
      <c r="G5" s="418"/>
      <c r="H5" s="416"/>
      <c r="I5" s="418"/>
      <c r="J5" s="419"/>
      <c r="K5" s="419"/>
      <c r="L5" s="420"/>
      <c r="M5" s="421"/>
      <c r="N5" s="422"/>
      <c r="O5" s="422"/>
      <c r="P5" s="422"/>
      <c r="Q5" s="423"/>
    </row>
    <row r="6" spans="1:17" ht="21.95" customHeight="1">
      <c r="A6" s="416"/>
      <c r="B6" s="417"/>
      <c r="C6" s="418"/>
      <c r="D6" s="416"/>
      <c r="E6" s="418"/>
      <c r="F6" s="416"/>
      <c r="G6" s="418"/>
      <c r="H6" s="416"/>
      <c r="I6" s="418"/>
      <c r="J6" s="419"/>
      <c r="K6" s="419"/>
      <c r="L6" s="420"/>
      <c r="M6" s="421"/>
      <c r="N6" s="422"/>
      <c r="O6" s="422"/>
      <c r="P6" s="422"/>
      <c r="Q6" s="423"/>
    </row>
    <row r="7" spans="1:17" ht="21.95" customHeight="1">
      <c r="A7" s="416"/>
      <c r="B7" s="417"/>
      <c r="C7" s="418"/>
      <c r="D7" s="416"/>
      <c r="E7" s="418"/>
      <c r="F7" s="416"/>
      <c r="G7" s="418"/>
      <c r="H7" s="416"/>
      <c r="I7" s="418"/>
      <c r="J7" s="419"/>
      <c r="K7" s="419"/>
      <c r="L7" s="420"/>
      <c r="M7" s="421"/>
      <c r="N7" s="422"/>
      <c r="O7" s="422"/>
      <c r="P7" s="422"/>
      <c r="Q7" s="423"/>
    </row>
    <row r="8" spans="1:17" ht="21.95" customHeight="1">
      <c r="A8" s="416"/>
      <c r="B8" s="417"/>
      <c r="C8" s="418"/>
      <c r="D8" s="416"/>
      <c r="E8" s="418"/>
      <c r="F8" s="416"/>
      <c r="G8" s="418"/>
      <c r="H8" s="416"/>
      <c r="I8" s="418"/>
      <c r="J8" s="419"/>
      <c r="K8" s="419"/>
      <c r="L8" s="420"/>
      <c r="M8" s="421"/>
      <c r="N8" s="422"/>
      <c r="O8" s="422"/>
      <c r="P8" s="422"/>
      <c r="Q8" s="423"/>
    </row>
    <row r="9" spans="1:17" ht="21.95" customHeight="1">
      <c r="A9" s="416"/>
      <c r="B9" s="417"/>
      <c r="C9" s="418"/>
      <c r="D9" s="416"/>
      <c r="E9" s="418"/>
      <c r="F9" s="416"/>
      <c r="G9" s="418"/>
      <c r="H9" s="416"/>
      <c r="I9" s="418"/>
      <c r="J9" s="419"/>
      <c r="K9" s="419"/>
      <c r="L9" s="420"/>
      <c r="M9" s="421"/>
      <c r="N9" s="422"/>
      <c r="O9" s="422"/>
      <c r="P9" s="422"/>
      <c r="Q9" s="423"/>
    </row>
    <row r="10" spans="1:17" ht="21.95" customHeight="1">
      <c r="A10" s="416"/>
      <c r="B10" s="417"/>
      <c r="C10" s="418"/>
      <c r="D10" s="416"/>
      <c r="E10" s="418"/>
      <c r="F10" s="416"/>
      <c r="G10" s="418"/>
      <c r="H10" s="416"/>
      <c r="I10" s="418"/>
      <c r="J10" s="419"/>
      <c r="K10" s="419"/>
      <c r="L10" s="420"/>
      <c r="M10" s="421"/>
      <c r="N10" s="422"/>
      <c r="O10" s="422"/>
      <c r="P10" s="422"/>
      <c r="Q10" s="423"/>
    </row>
    <row r="11" spans="1:17" ht="21.95" customHeight="1">
      <c r="A11" s="416"/>
      <c r="B11" s="417"/>
      <c r="C11" s="418"/>
      <c r="D11" s="416"/>
      <c r="E11" s="418"/>
      <c r="F11" s="416"/>
      <c r="G11" s="418"/>
      <c r="H11" s="416"/>
      <c r="I11" s="418"/>
      <c r="J11" s="419"/>
      <c r="K11" s="419"/>
      <c r="L11" s="420"/>
      <c r="M11" s="421"/>
      <c r="N11" s="422"/>
      <c r="O11" s="422"/>
      <c r="P11" s="422"/>
      <c r="Q11" s="423"/>
    </row>
    <row r="12" spans="1:17" ht="21.95" customHeight="1">
      <c r="A12" s="416"/>
      <c r="B12" s="417"/>
      <c r="C12" s="418"/>
      <c r="D12" s="416"/>
      <c r="E12" s="418"/>
      <c r="F12" s="416"/>
      <c r="G12" s="418"/>
      <c r="H12" s="416"/>
      <c r="I12" s="418"/>
      <c r="J12" s="419"/>
      <c r="K12" s="419"/>
      <c r="L12" s="420"/>
      <c r="M12" s="421"/>
      <c r="N12" s="422"/>
      <c r="O12" s="422"/>
      <c r="P12" s="422"/>
      <c r="Q12" s="423"/>
    </row>
    <row r="13" spans="1:17" ht="21.95" customHeight="1">
      <c r="A13" s="416"/>
      <c r="B13" s="417"/>
      <c r="C13" s="418"/>
      <c r="D13" s="416"/>
      <c r="E13" s="418"/>
      <c r="F13" s="416"/>
      <c r="G13" s="418"/>
      <c r="H13" s="416"/>
      <c r="I13" s="418"/>
      <c r="J13" s="419"/>
      <c r="K13" s="419"/>
      <c r="L13" s="420"/>
      <c r="M13" s="421"/>
      <c r="N13" s="422"/>
      <c r="O13" s="422"/>
      <c r="P13" s="422"/>
      <c r="Q13" s="423"/>
    </row>
    <row r="14" spans="1:17" ht="21.95" customHeight="1">
      <c r="A14" s="416"/>
      <c r="B14" s="417"/>
      <c r="C14" s="418"/>
      <c r="D14" s="416"/>
      <c r="E14" s="418"/>
      <c r="F14" s="416"/>
      <c r="G14" s="418"/>
      <c r="H14" s="416"/>
      <c r="I14" s="418"/>
      <c r="J14" s="419"/>
      <c r="K14" s="419"/>
      <c r="L14" s="420"/>
      <c r="M14" s="421"/>
      <c r="N14" s="422"/>
      <c r="O14" s="422"/>
      <c r="P14" s="422"/>
      <c r="Q14" s="423"/>
    </row>
    <row r="15" spans="1:17" ht="21.95" customHeight="1">
      <c r="A15" s="416"/>
      <c r="B15" s="417"/>
      <c r="C15" s="418"/>
      <c r="D15" s="416"/>
      <c r="E15" s="418"/>
      <c r="F15" s="416"/>
      <c r="G15" s="418"/>
      <c r="H15" s="416"/>
      <c r="I15" s="418"/>
      <c r="J15" s="419"/>
      <c r="K15" s="419"/>
      <c r="L15" s="420"/>
      <c r="M15" s="421"/>
      <c r="N15" s="422"/>
      <c r="O15" s="422"/>
      <c r="P15" s="422"/>
      <c r="Q15" s="423"/>
    </row>
    <row r="16" spans="1:17" ht="21.95" customHeight="1">
      <c r="A16" s="416"/>
      <c r="B16" s="417"/>
      <c r="C16" s="418"/>
      <c r="D16" s="416"/>
      <c r="E16" s="418"/>
      <c r="F16" s="416"/>
      <c r="G16" s="418"/>
      <c r="H16" s="416"/>
      <c r="I16" s="418"/>
      <c r="J16" s="419"/>
      <c r="K16" s="419"/>
      <c r="L16" s="420"/>
      <c r="M16" s="421"/>
      <c r="N16" s="422"/>
      <c r="O16" s="422"/>
      <c r="P16" s="422"/>
      <c r="Q16" s="423"/>
    </row>
    <row r="17" spans="1:17" ht="21.95" customHeight="1">
      <c r="A17" s="416"/>
      <c r="B17" s="417"/>
      <c r="C17" s="418"/>
      <c r="D17" s="416"/>
      <c r="E17" s="418"/>
      <c r="F17" s="416"/>
      <c r="G17" s="418"/>
      <c r="H17" s="416"/>
      <c r="I17" s="418"/>
      <c r="J17" s="419"/>
      <c r="K17" s="419"/>
      <c r="L17" s="420"/>
      <c r="M17" s="421"/>
      <c r="N17" s="422"/>
      <c r="O17" s="422"/>
      <c r="P17" s="422"/>
      <c r="Q17" s="423"/>
    </row>
    <row r="18" spans="1:17" ht="21.95" customHeight="1">
      <c r="A18" s="416"/>
      <c r="B18" s="417"/>
      <c r="C18" s="418"/>
      <c r="D18" s="416"/>
      <c r="E18" s="418"/>
      <c r="F18" s="416"/>
      <c r="G18" s="418"/>
      <c r="H18" s="416"/>
      <c r="I18" s="418"/>
      <c r="J18" s="419"/>
      <c r="K18" s="419"/>
      <c r="L18" s="420"/>
      <c r="M18" s="421"/>
      <c r="N18" s="422"/>
      <c r="O18" s="422"/>
      <c r="P18" s="422"/>
      <c r="Q18" s="423"/>
    </row>
    <row r="19" spans="1:17" ht="21.95" customHeight="1">
      <c r="A19" s="416"/>
      <c r="B19" s="417"/>
      <c r="C19" s="418"/>
      <c r="D19" s="416"/>
      <c r="E19" s="418"/>
      <c r="F19" s="416"/>
      <c r="G19" s="418"/>
      <c r="H19" s="416"/>
      <c r="I19" s="418"/>
      <c r="J19" s="419"/>
      <c r="K19" s="419"/>
      <c r="L19" s="420"/>
      <c r="M19" s="421"/>
      <c r="N19" s="422"/>
      <c r="O19" s="422"/>
      <c r="P19" s="422"/>
      <c r="Q19" s="423"/>
    </row>
    <row r="20" spans="1:17" ht="21.95" customHeight="1">
      <c r="A20" s="416"/>
      <c r="B20" s="417"/>
      <c r="C20" s="418"/>
      <c r="D20" s="416"/>
      <c r="E20" s="418"/>
      <c r="F20" s="416"/>
      <c r="G20" s="418"/>
      <c r="H20" s="416"/>
      <c r="I20" s="418"/>
      <c r="J20" s="419"/>
      <c r="K20" s="419"/>
      <c r="L20" s="420"/>
      <c r="M20" s="421"/>
      <c r="N20" s="422"/>
      <c r="O20" s="422"/>
      <c r="P20" s="422"/>
      <c r="Q20" s="423"/>
    </row>
    <row r="21" spans="1:17" ht="21.95" customHeight="1">
      <c r="A21" s="416"/>
      <c r="B21" s="417"/>
      <c r="C21" s="418"/>
      <c r="D21" s="416"/>
      <c r="E21" s="418"/>
      <c r="F21" s="416"/>
      <c r="G21" s="418"/>
      <c r="H21" s="416"/>
      <c r="I21" s="418"/>
      <c r="J21" s="419"/>
      <c r="K21" s="419"/>
      <c r="L21" s="420"/>
      <c r="M21" s="421"/>
      <c r="N21" s="422"/>
      <c r="O21" s="422"/>
      <c r="P21" s="422"/>
      <c r="Q21" s="423"/>
    </row>
    <row r="22" spans="1:17" ht="21.95" customHeight="1">
      <c r="A22" s="416"/>
      <c r="B22" s="417"/>
      <c r="C22" s="418"/>
      <c r="D22" s="416"/>
      <c r="E22" s="418"/>
      <c r="F22" s="416"/>
      <c r="G22" s="418"/>
      <c r="H22" s="416"/>
      <c r="I22" s="418"/>
      <c r="J22" s="419"/>
      <c r="K22" s="419"/>
      <c r="L22" s="420"/>
      <c r="M22" s="421"/>
      <c r="N22" s="422"/>
      <c r="O22" s="422"/>
      <c r="P22" s="422"/>
      <c r="Q22" s="423"/>
    </row>
    <row r="23" spans="1:17" ht="21.95" customHeight="1">
      <c r="A23" s="416"/>
      <c r="B23" s="417"/>
      <c r="C23" s="418"/>
      <c r="D23" s="416"/>
      <c r="E23" s="418"/>
      <c r="F23" s="416"/>
      <c r="G23" s="418"/>
      <c r="H23" s="416"/>
      <c r="I23" s="418"/>
      <c r="J23" s="419"/>
      <c r="K23" s="419"/>
      <c r="L23" s="420"/>
      <c r="M23" s="421"/>
      <c r="N23" s="422"/>
      <c r="O23" s="422"/>
      <c r="P23" s="422"/>
      <c r="Q23" s="423"/>
    </row>
    <row r="24" spans="1:17" ht="21.95" customHeight="1">
      <c r="A24" s="416"/>
      <c r="B24" s="417"/>
      <c r="C24" s="418"/>
      <c r="D24" s="416"/>
      <c r="E24" s="418"/>
      <c r="F24" s="416"/>
      <c r="G24" s="418"/>
      <c r="H24" s="416"/>
      <c r="I24" s="418"/>
      <c r="J24" s="419"/>
      <c r="K24" s="419"/>
      <c r="L24" s="420"/>
      <c r="M24" s="421"/>
      <c r="N24" s="422"/>
      <c r="O24" s="422"/>
      <c r="P24" s="422"/>
      <c r="Q24" s="423"/>
    </row>
    <row r="25" spans="1:17" ht="21.95" customHeight="1">
      <c r="A25" s="416"/>
      <c r="B25" s="417"/>
      <c r="C25" s="418"/>
      <c r="D25" s="416"/>
      <c r="E25" s="418"/>
      <c r="F25" s="416"/>
      <c r="G25" s="418"/>
      <c r="H25" s="416"/>
      <c r="I25" s="418"/>
      <c r="J25" s="419"/>
      <c r="K25" s="419"/>
      <c r="L25" s="420"/>
      <c r="M25" s="421"/>
      <c r="N25" s="422"/>
      <c r="O25" s="422"/>
      <c r="P25" s="422"/>
      <c r="Q25" s="423"/>
    </row>
    <row r="26" spans="1:17" ht="21.95" customHeight="1">
      <c r="A26" s="416"/>
      <c r="B26" s="417"/>
      <c r="C26" s="418"/>
      <c r="D26" s="416"/>
      <c r="E26" s="418"/>
      <c r="F26" s="416"/>
      <c r="G26" s="418"/>
      <c r="H26" s="416"/>
      <c r="I26" s="418"/>
      <c r="J26" s="419"/>
      <c r="K26" s="419"/>
      <c r="L26" s="420"/>
      <c r="M26" s="421"/>
      <c r="N26" s="422"/>
      <c r="O26" s="422"/>
      <c r="P26" s="422"/>
      <c r="Q26" s="423"/>
    </row>
    <row r="27" spans="1:17" ht="21.95" customHeight="1">
      <c r="A27" s="416"/>
      <c r="B27" s="417"/>
      <c r="C27" s="418"/>
      <c r="D27" s="416"/>
      <c r="E27" s="418"/>
      <c r="F27" s="416"/>
      <c r="G27" s="418"/>
      <c r="H27" s="416"/>
      <c r="I27" s="418"/>
      <c r="J27" s="419"/>
      <c r="K27" s="419"/>
      <c r="L27" s="420"/>
      <c r="M27" s="421"/>
      <c r="N27" s="422"/>
      <c r="O27" s="422"/>
      <c r="P27" s="422"/>
      <c r="Q27" s="423"/>
    </row>
    <row r="28" spans="1:17" ht="21.95" customHeight="1">
      <c r="A28" s="416"/>
      <c r="B28" s="417"/>
      <c r="C28" s="418"/>
      <c r="D28" s="416"/>
      <c r="E28" s="418"/>
      <c r="F28" s="416"/>
      <c r="G28" s="418"/>
      <c r="H28" s="416"/>
      <c r="I28" s="418"/>
      <c r="J28" s="419"/>
      <c r="K28" s="419"/>
      <c r="L28" s="420"/>
      <c r="M28" s="421"/>
      <c r="N28" s="422"/>
      <c r="O28" s="422"/>
      <c r="P28" s="422"/>
      <c r="Q28" s="423"/>
    </row>
    <row r="29" spans="1:17" ht="21.95" customHeight="1">
      <c r="A29" s="416"/>
      <c r="B29" s="417"/>
      <c r="C29" s="418"/>
      <c r="D29" s="416"/>
      <c r="E29" s="418"/>
      <c r="F29" s="416"/>
      <c r="G29" s="418"/>
      <c r="H29" s="416"/>
      <c r="I29" s="418"/>
      <c r="J29" s="419"/>
      <c r="K29" s="419"/>
      <c r="L29" s="420"/>
      <c r="M29" s="421"/>
      <c r="N29" s="422"/>
      <c r="O29" s="422"/>
      <c r="P29" s="422"/>
      <c r="Q29" s="423"/>
    </row>
    <row r="30" spans="1:17" ht="21.95" customHeight="1">
      <c r="A30" s="416"/>
      <c r="B30" s="417"/>
      <c r="C30" s="418"/>
      <c r="D30" s="416"/>
      <c r="E30" s="418"/>
      <c r="F30" s="416"/>
      <c r="G30" s="418"/>
      <c r="H30" s="416"/>
      <c r="I30" s="418"/>
      <c r="J30" s="419"/>
      <c r="K30" s="419"/>
      <c r="L30" s="420"/>
      <c r="M30" s="421"/>
      <c r="N30" s="422"/>
      <c r="O30" s="422"/>
      <c r="P30" s="422"/>
      <c r="Q30" s="423"/>
    </row>
    <row r="31" spans="1:17" ht="21.95" customHeight="1">
      <c r="A31" s="416"/>
      <c r="B31" s="417"/>
      <c r="C31" s="418"/>
      <c r="D31" s="416"/>
      <c r="E31" s="418"/>
      <c r="F31" s="416"/>
      <c r="G31" s="418"/>
      <c r="H31" s="416"/>
      <c r="I31" s="418"/>
      <c r="J31" s="419"/>
      <c r="K31" s="419"/>
      <c r="L31" s="420"/>
      <c r="M31" s="421"/>
      <c r="N31" s="422"/>
      <c r="O31" s="422"/>
      <c r="P31" s="422"/>
      <c r="Q31" s="423"/>
    </row>
    <row r="32" spans="1:17" ht="21.95" customHeight="1">
      <c r="A32" s="416"/>
      <c r="B32" s="417"/>
      <c r="C32" s="418"/>
      <c r="D32" s="416"/>
      <c r="E32" s="418"/>
      <c r="F32" s="416"/>
      <c r="G32" s="418"/>
      <c r="H32" s="416"/>
      <c r="I32" s="418"/>
      <c r="J32" s="419"/>
      <c r="K32" s="419"/>
      <c r="L32" s="420"/>
      <c r="M32" s="421"/>
      <c r="N32" s="422"/>
      <c r="O32" s="422"/>
      <c r="P32" s="422"/>
      <c r="Q32" s="423"/>
    </row>
    <row r="33" spans="1:17" ht="21.95" customHeight="1">
      <c r="A33" s="416"/>
      <c r="B33" s="417"/>
      <c r="C33" s="418"/>
      <c r="D33" s="416"/>
      <c r="E33" s="418"/>
      <c r="F33" s="416"/>
      <c r="G33" s="418"/>
      <c r="H33" s="416"/>
      <c r="I33" s="418"/>
      <c r="J33" s="419"/>
      <c r="K33" s="419"/>
      <c r="L33" s="420"/>
      <c r="M33" s="421"/>
      <c r="N33" s="422"/>
      <c r="O33" s="422"/>
      <c r="P33" s="422"/>
      <c r="Q33" s="423"/>
    </row>
    <row r="34" spans="1:17" ht="21.95" customHeight="1">
      <c r="A34" s="416"/>
      <c r="B34" s="417"/>
      <c r="C34" s="418"/>
      <c r="D34" s="416"/>
      <c r="E34" s="418"/>
      <c r="F34" s="416"/>
      <c r="G34" s="418"/>
      <c r="H34" s="416"/>
      <c r="I34" s="418"/>
      <c r="J34" s="419"/>
      <c r="K34" s="419"/>
      <c r="L34" s="420"/>
      <c r="M34" s="421"/>
      <c r="N34" s="422"/>
      <c r="O34" s="422"/>
      <c r="P34" s="422"/>
      <c r="Q34" s="423"/>
    </row>
    <row r="35" spans="1:17" ht="21.95" customHeight="1">
      <c r="A35" s="416"/>
      <c r="B35" s="417"/>
      <c r="C35" s="418"/>
      <c r="D35" s="416"/>
      <c r="E35" s="418"/>
      <c r="F35" s="416"/>
      <c r="G35" s="418"/>
      <c r="H35" s="416"/>
      <c r="I35" s="418"/>
      <c r="J35" s="419"/>
      <c r="K35" s="419"/>
      <c r="L35" s="420"/>
      <c r="M35" s="421"/>
      <c r="N35" s="422"/>
      <c r="O35" s="422"/>
      <c r="P35" s="422"/>
      <c r="Q35" s="423"/>
    </row>
    <row r="36" spans="1:17" ht="21.95" customHeight="1">
      <c r="A36" s="416"/>
      <c r="B36" s="417"/>
      <c r="C36" s="418"/>
      <c r="D36" s="416"/>
      <c r="E36" s="418"/>
      <c r="F36" s="416"/>
      <c r="G36" s="418"/>
      <c r="H36" s="416"/>
      <c r="I36" s="418"/>
      <c r="J36" s="419"/>
      <c r="K36" s="419"/>
      <c r="L36" s="420"/>
      <c r="M36" s="421"/>
      <c r="N36" s="422"/>
      <c r="O36" s="422"/>
      <c r="P36" s="422"/>
      <c r="Q36" s="423"/>
    </row>
    <row r="37" spans="1:17" ht="18" customHeight="1">
      <c r="A37" s="2"/>
      <c r="B37" s="2"/>
      <c r="C37" s="2"/>
      <c r="D37" s="2"/>
      <c r="E37" s="2"/>
      <c r="F37" s="2"/>
      <c r="G37" s="2"/>
      <c r="H37" s="2"/>
      <c r="I37" s="2"/>
      <c r="J37" s="2"/>
      <c r="K37" s="2"/>
      <c r="L37" s="2"/>
      <c r="M37" s="2"/>
      <c r="N37" s="2"/>
      <c r="O37" s="2"/>
      <c r="P37" s="2"/>
      <c r="Q37" s="2"/>
    </row>
  </sheetData>
  <sheetProtection algorithmName="SHA-512" hashValue="qJb6YfH00rvCxahVhtgd3EhgARkf/1qW8il3haLISjRPSRRDCoTQX6HzWQgSkVFMwtmPch8pu+1V+n89yY8v6w==" saltValue="PA6QshtPT5W/Aor/FexVxQ==" spinCount="100000" sheet="1" formatCells="0"/>
  <mergeCells count="199">
    <mergeCell ref="M5:Q5"/>
    <mergeCell ref="A8:C8"/>
    <mergeCell ref="D8:E8"/>
    <mergeCell ref="F8:G8"/>
    <mergeCell ref="H8:I8"/>
    <mergeCell ref="J8:L8"/>
    <mergeCell ref="M8:Q8"/>
    <mergeCell ref="A2:Q2"/>
    <mergeCell ref="A4:C4"/>
    <mergeCell ref="D4:E4"/>
    <mergeCell ref="F4:G4"/>
    <mergeCell ref="H4:I4"/>
    <mergeCell ref="J4:L4"/>
    <mergeCell ref="M4:Q4"/>
    <mergeCell ref="A6:C6"/>
    <mergeCell ref="D6:E6"/>
    <mergeCell ref="F6:G6"/>
    <mergeCell ref="H6:I6"/>
    <mergeCell ref="J6:L6"/>
    <mergeCell ref="M6:Q6"/>
    <mergeCell ref="A5:C5"/>
    <mergeCell ref="D5:E5"/>
    <mergeCell ref="F5:G5"/>
    <mergeCell ref="H5:I5"/>
    <mergeCell ref="J5:L5"/>
    <mergeCell ref="A7:C7"/>
    <mergeCell ref="D7:E7"/>
    <mergeCell ref="F7:G7"/>
    <mergeCell ref="H7:I7"/>
    <mergeCell ref="J7:L7"/>
    <mergeCell ref="M7:Q7"/>
    <mergeCell ref="A11:C11"/>
    <mergeCell ref="D11:E11"/>
    <mergeCell ref="F11:G11"/>
    <mergeCell ref="H11:I11"/>
    <mergeCell ref="J11:L11"/>
    <mergeCell ref="M11:Q11"/>
    <mergeCell ref="A10:C10"/>
    <mergeCell ref="D10:E10"/>
    <mergeCell ref="F10:G10"/>
    <mergeCell ref="H10:I10"/>
    <mergeCell ref="J10:L10"/>
    <mergeCell ref="M10:Q10"/>
    <mergeCell ref="A9:C9"/>
    <mergeCell ref="D9:E9"/>
    <mergeCell ref="F9:G9"/>
    <mergeCell ref="H9:I9"/>
    <mergeCell ref="J9:L9"/>
    <mergeCell ref="M9:Q9"/>
    <mergeCell ref="A13:C13"/>
    <mergeCell ref="D13:E13"/>
    <mergeCell ref="F13:G13"/>
    <mergeCell ref="H13:I13"/>
    <mergeCell ref="J13:L13"/>
    <mergeCell ref="M13:Q13"/>
    <mergeCell ref="A12:C12"/>
    <mergeCell ref="D12:E12"/>
    <mergeCell ref="F12:G12"/>
    <mergeCell ref="H12:I12"/>
    <mergeCell ref="J12:L12"/>
    <mergeCell ref="M12:Q12"/>
    <mergeCell ref="A15:C15"/>
    <mergeCell ref="D15:E15"/>
    <mergeCell ref="F15:G15"/>
    <mergeCell ref="H15:I15"/>
    <mergeCell ref="J15:L15"/>
    <mergeCell ref="M15:Q15"/>
    <mergeCell ref="A14:C14"/>
    <mergeCell ref="D14:E14"/>
    <mergeCell ref="F14:G14"/>
    <mergeCell ref="H14:I14"/>
    <mergeCell ref="J14:L14"/>
    <mergeCell ref="M14:Q14"/>
    <mergeCell ref="A19:C19"/>
    <mergeCell ref="D19:E19"/>
    <mergeCell ref="F19:G19"/>
    <mergeCell ref="H19:I19"/>
    <mergeCell ref="J19:L19"/>
    <mergeCell ref="M19:Q19"/>
    <mergeCell ref="A16:C16"/>
    <mergeCell ref="D16:E16"/>
    <mergeCell ref="F16:G16"/>
    <mergeCell ref="H16:I16"/>
    <mergeCell ref="J16:L16"/>
    <mergeCell ref="M16:Q16"/>
    <mergeCell ref="A17:C17"/>
    <mergeCell ref="D17:E17"/>
    <mergeCell ref="F17:G17"/>
    <mergeCell ref="H17:I17"/>
    <mergeCell ref="J17:L17"/>
    <mergeCell ref="M17:Q17"/>
    <mergeCell ref="A18:C18"/>
    <mergeCell ref="D18:E18"/>
    <mergeCell ref="F18:G18"/>
    <mergeCell ref="H18:I18"/>
    <mergeCell ref="J18:L18"/>
    <mergeCell ref="M18:Q18"/>
    <mergeCell ref="A36:C36"/>
    <mergeCell ref="D36:E36"/>
    <mergeCell ref="F36:G36"/>
    <mergeCell ref="H36:I36"/>
    <mergeCell ref="J36:L36"/>
    <mergeCell ref="M36:Q36"/>
    <mergeCell ref="A35:C35"/>
    <mergeCell ref="D35:E35"/>
    <mergeCell ref="F35:G35"/>
    <mergeCell ref="H35:I35"/>
    <mergeCell ref="J35:L35"/>
    <mergeCell ref="M35:Q35"/>
    <mergeCell ref="A20:C20"/>
    <mergeCell ref="D20:E20"/>
    <mergeCell ref="F20:G20"/>
    <mergeCell ref="H20:I20"/>
    <mergeCell ref="J20:L20"/>
    <mergeCell ref="M20:Q20"/>
    <mergeCell ref="A21:C21"/>
    <mergeCell ref="D21:E21"/>
    <mergeCell ref="F21:G21"/>
    <mergeCell ref="H21:I21"/>
    <mergeCell ref="J21:L21"/>
    <mergeCell ref="M21:Q21"/>
    <mergeCell ref="A34:C34"/>
    <mergeCell ref="D34:E34"/>
    <mergeCell ref="F34:G34"/>
    <mergeCell ref="H34:I34"/>
    <mergeCell ref="J34:L34"/>
    <mergeCell ref="M34:Q34"/>
    <mergeCell ref="A33:C33"/>
    <mergeCell ref="D33:E33"/>
    <mergeCell ref="F33:G33"/>
    <mergeCell ref="H33:I33"/>
    <mergeCell ref="J33:L33"/>
    <mergeCell ref="M33:Q33"/>
    <mergeCell ref="A22:C22"/>
    <mergeCell ref="D22:E22"/>
    <mergeCell ref="F22:G22"/>
    <mergeCell ref="H22:I22"/>
    <mergeCell ref="J22:L22"/>
    <mergeCell ref="M22:Q22"/>
    <mergeCell ref="A26:C26"/>
    <mergeCell ref="D26:E26"/>
    <mergeCell ref="F26:G26"/>
    <mergeCell ref="H26:I26"/>
    <mergeCell ref="J26:L26"/>
    <mergeCell ref="M26:Q26"/>
    <mergeCell ref="A25:C25"/>
    <mergeCell ref="D25:E25"/>
    <mergeCell ref="F25:G25"/>
    <mergeCell ref="H25:I25"/>
    <mergeCell ref="J25:L25"/>
    <mergeCell ref="M25:Q25"/>
    <mergeCell ref="A23:C23"/>
    <mergeCell ref="D23:E23"/>
    <mergeCell ref="F23:G23"/>
    <mergeCell ref="H23:I23"/>
    <mergeCell ref="J23:L23"/>
    <mergeCell ref="M23:Q23"/>
    <mergeCell ref="A32:C32"/>
    <mergeCell ref="D32:E32"/>
    <mergeCell ref="F32:G32"/>
    <mergeCell ref="H32:I32"/>
    <mergeCell ref="J32:L32"/>
    <mergeCell ref="M32:Q32"/>
    <mergeCell ref="A28:C28"/>
    <mergeCell ref="D28:E28"/>
    <mergeCell ref="F28:G28"/>
    <mergeCell ref="H28:I28"/>
    <mergeCell ref="J28:L28"/>
    <mergeCell ref="M28:Q28"/>
    <mergeCell ref="A31:C31"/>
    <mergeCell ref="D31:E31"/>
    <mergeCell ref="F31:G31"/>
    <mergeCell ref="H31:I31"/>
    <mergeCell ref="J31:L31"/>
    <mergeCell ref="M31:Q31"/>
    <mergeCell ref="A29:C29"/>
    <mergeCell ref="D29:E29"/>
    <mergeCell ref="F29:G29"/>
    <mergeCell ref="H29:I29"/>
    <mergeCell ref="J29:L29"/>
    <mergeCell ref="M29:Q29"/>
    <mergeCell ref="A30:C30"/>
    <mergeCell ref="D30:E30"/>
    <mergeCell ref="F30:G30"/>
    <mergeCell ref="H30:I30"/>
    <mergeCell ref="J30:L30"/>
    <mergeCell ref="M30:Q30"/>
    <mergeCell ref="A24:C24"/>
    <mergeCell ref="D24:E24"/>
    <mergeCell ref="F24:G24"/>
    <mergeCell ref="H24:I24"/>
    <mergeCell ref="J24:L24"/>
    <mergeCell ref="M24:Q24"/>
    <mergeCell ref="A27:C27"/>
    <mergeCell ref="D27:E27"/>
    <mergeCell ref="F27:G27"/>
    <mergeCell ref="H27:I27"/>
    <mergeCell ref="J27:L27"/>
    <mergeCell ref="M27:Q27"/>
  </mergeCells>
  <phoneticPr fontId="4"/>
  <conditionalFormatting sqref="D5:D36">
    <cfRule type="expression" dxfId="31" priority="4">
      <formula>AND($D5="",$A5&lt;&gt;"")</formula>
    </cfRule>
  </conditionalFormatting>
  <conditionalFormatting sqref="F5:F36">
    <cfRule type="expression" dxfId="30" priority="3">
      <formula>AND($D5="無",$F5="")</formula>
    </cfRule>
  </conditionalFormatting>
  <conditionalFormatting sqref="H5:H36">
    <cfRule type="expression" dxfId="29" priority="2">
      <formula>AND($H5="",$A5&lt;&gt;"")</formula>
    </cfRule>
  </conditionalFormatting>
  <conditionalFormatting sqref="J5:J36">
    <cfRule type="expression" dxfId="28" priority="1">
      <formula>AND($J5="",$A5&lt;&gt;"")</formula>
    </cfRule>
  </conditionalFormatting>
  <dataValidations count="4">
    <dataValidation type="list" allowBlank="1" showInputMessage="1" showErrorMessage="1" sqref="J5:J36">
      <formula1>"常勤,非常勤"</formula1>
    </dataValidation>
    <dataValidation type="list" allowBlank="1" showInputMessage="1" showErrorMessage="1" sqref="H5:H36">
      <formula1>"専任,兼任"</formula1>
    </dataValidation>
    <dataValidation type="list" allowBlank="1" showInputMessage="1" showErrorMessage="1" sqref="F5:F36">
      <formula1>"ア,イ,ウ,エ,オ"</formula1>
    </dataValidation>
    <dataValidation type="list" allowBlank="1" showInputMessage="1" showErrorMessage="1" sqref="D5:D36">
      <formula1>"有,無"</formula1>
    </dataValidation>
  </dataValidations>
  <pageMargins left="0.51181102362204722" right="0.31496062992125984" top="0.74803149606299213" bottom="0.74803149606299213" header="0.31496062992125984" footer="0.31496062992125984"/>
  <pageSetup paperSize="9" scale="96" fitToHeight="0" orientation="portrait" r:id="rId1"/>
  <headerFooter>
    <oddFooter>&amp;C4-2</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showGridLines="0" view="pageBreakPreview" topLeftCell="A37" zoomScaleNormal="100" zoomScaleSheetLayoutView="100" workbookViewId="0">
      <selection activeCell="P39" sqref="P39"/>
    </sheetView>
  </sheetViews>
  <sheetFormatPr defaultRowHeight="13.5"/>
  <cols>
    <col min="1" max="2" width="9.625" customWidth="1"/>
    <col min="3" max="16" width="5.125" customWidth="1"/>
    <col min="17" max="17" width="9.625" customWidth="1"/>
  </cols>
  <sheetData>
    <row r="1" spans="1:17" ht="18.75" customHeight="1">
      <c r="Q1" s="234" t="str">
        <f>IF('実施計画書（１ページ）'!O2="","",'実施計画書（１ページ）'!U2&amp;"_"&amp;'実施計画書（１ページ）'!O2)</f>
        <v/>
      </c>
    </row>
    <row r="2" spans="1:17" s="77" customFormat="1" ht="24" customHeight="1">
      <c r="A2" s="441" t="s">
        <v>58</v>
      </c>
      <c r="B2" s="441"/>
      <c r="C2" s="441"/>
      <c r="D2" s="441"/>
      <c r="E2" s="441"/>
      <c r="F2" s="441"/>
      <c r="G2" s="441"/>
      <c r="H2" s="441"/>
      <c r="I2" s="441"/>
      <c r="J2" s="441"/>
      <c r="K2" s="441"/>
      <c r="L2" s="441"/>
      <c r="M2" s="441"/>
      <c r="N2" s="441"/>
      <c r="O2" s="441"/>
      <c r="P2" s="441"/>
      <c r="Q2" s="441"/>
    </row>
    <row r="3" spans="1:17" s="77" customFormat="1" ht="18" customHeight="1">
      <c r="A3" s="126" t="s">
        <v>271</v>
      </c>
      <c r="B3" s="126"/>
      <c r="C3" s="126"/>
      <c r="D3" s="126"/>
      <c r="E3" s="126"/>
      <c r="F3" s="126"/>
      <c r="G3" s="126"/>
      <c r="H3" s="126"/>
      <c r="I3" s="126"/>
      <c r="J3" s="126"/>
      <c r="K3" s="126"/>
      <c r="L3" s="126"/>
      <c r="M3" s="126"/>
      <c r="N3" s="126"/>
      <c r="O3" s="126"/>
      <c r="P3" s="126"/>
      <c r="Q3" s="126"/>
    </row>
    <row r="4" spans="1:17" s="77" customFormat="1" ht="9.9499999999999993" customHeight="1">
      <c r="A4" s="126"/>
      <c r="B4" s="126"/>
      <c r="C4" s="126"/>
      <c r="D4" s="126"/>
      <c r="E4" s="126"/>
      <c r="F4" s="126"/>
      <c r="G4" s="126"/>
      <c r="H4" s="126"/>
      <c r="I4" s="126"/>
      <c r="J4" s="126"/>
      <c r="K4" s="126"/>
      <c r="L4" s="126"/>
      <c r="M4" s="126"/>
      <c r="N4" s="126"/>
      <c r="O4" s="126"/>
      <c r="P4" s="126"/>
      <c r="Q4" s="126"/>
    </row>
    <row r="5" spans="1:17" s="77" customFormat="1" ht="18" customHeight="1">
      <c r="A5" s="133" t="s">
        <v>21</v>
      </c>
      <c r="B5" s="126" t="s">
        <v>31</v>
      </c>
      <c r="C5" s="126"/>
      <c r="D5" s="126"/>
      <c r="E5" s="442" t="s">
        <v>21</v>
      </c>
      <c r="F5" s="442"/>
      <c r="G5" s="126" t="s">
        <v>35</v>
      </c>
      <c r="H5" s="126"/>
      <c r="I5" s="126"/>
      <c r="J5" s="126"/>
      <c r="K5" s="126"/>
      <c r="L5" s="126"/>
      <c r="M5" s="126"/>
      <c r="N5" s="126"/>
      <c r="O5" s="126"/>
      <c r="P5" s="126"/>
      <c r="Q5" s="126"/>
    </row>
    <row r="6" spans="1:17" s="77" customFormat="1" ht="15" customHeight="1">
      <c r="A6" s="126"/>
      <c r="B6" s="126"/>
      <c r="C6" s="126"/>
      <c r="D6" s="126"/>
      <c r="E6" s="126"/>
      <c r="F6" s="126"/>
      <c r="G6" s="126"/>
      <c r="H6" s="126"/>
      <c r="I6" s="126"/>
      <c r="J6" s="126"/>
      <c r="K6" s="126"/>
      <c r="L6" s="126"/>
      <c r="M6" s="126"/>
      <c r="N6" s="126"/>
      <c r="O6" s="126"/>
      <c r="P6" s="126"/>
      <c r="Q6" s="126"/>
    </row>
    <row r="7" spans="1:17" s="77" customFormat="1" ht="18" customHeight="1">
      <c r="A7" s="131" t="s">
        <v>273</v>
      </c>
      <c r="B7" s="126"/>
      <c r="C7" s="126"/>
      <c r="D7" s="126"/>
      <c r="E7" s="126"/>
      <c r="F7" s="126"/>
      <c r="G7" s="126"/>
      <c r="H7" s="126"/>
      <c r="I7" s="126"/>
      <c r="J7" s="126"/>
      <c r="K7" s="126"/>
      <c r="L7" s="126"/>
      <c r="M7" s="126"/>
      <c r="N7" s="126"/>
      <c r="O7" s="126"/>
      <c r="P7" s="126"/>
      <c r="Q7" s="126"/>
    </row>
    <row r="8" spans="1:17" s="77" customFormat="1" ht="9.9499999999999993" customHeight="1">
      <c r="A8" s="138"/>
      <c r="B8" s="132"/>
      <c r="C8" s="132"/>
      <c r="D8" s="132"/>
      <c r="E8" s="132"/>
      <c r="F8" s="132"/>
      <c r="G8" s="132"/>
      <c r="H8" s="132"/>
      <c r="I8" s="132"/>
      <c r="J8" s="132"/>
      <c r="K8" s="132"/>
      <c r="L8" s="132"/>
      <c r="M8" s="132"/>
      <c r="N8" s="132"/>
      <c r="O8" s="132"/>
      <c r="P8" s="132"/>
      <c r="Q8" s="132"/>
    </row>
    <row r="9" spans="1:17" s="77" customFormat="1" ht="20.100000000000001" customHeight="1">
      <c r="A9" s="133" t="s">
        <v>21</v>
      </c>
      <c r="B9" s="345" t="s">
        <v>281</v>
      </c>
      <c r="C9" s="345"/>
      <c r="D9" s="345"/>
      <c r="E9" s="345"/>
      <c r="F9" s="345"/>
      <c r="G9" s="345"/>
      <c r="H9" s="345"/>
      <c r="I9" s="345"/>
      <c r="J9" s="345"/>
      <c r="K9" s="345"/>
      <c r="L9" s="345"/>
      <c r="M9" s="345"/>
      <c r="N9" s="345"/>
      <c r="O9" s="345"/>
      <c r="P9" s="345"/>
      <c r="Q9" s="345"/>
    </row>
    <row r="10" spans="1:17" s="77" customFormat="1" ht="20.100000000000001" customHeight="1">
      <c r="A10" s="132"/>
      <c r="B10" s="345"/>
      <c r="C10" s="345"/>
      <c r="D10" s="345"/>
      <c r="E10" s="345"/>
      <c r="F10" s="345"/>
      <c r="G10" s="345"/>
      <c r="H10" s="345"/>
      <c r="I10" s="345"/>
      <c r="J10" s="345"/>
      <c r="K10" s="345"/>
      <c r="L10" s="345"/>
      <c r="M10" s="345"/>
      <c r="N10" s="345"/>
      <c r="O10" s="345"/>
      <c r="P10" s="345"/>
      <c r="Q10" s="345"/>
    </row>
    <row r="11" spans="1:17" s="77" customFormat="1" ht="8.1" customHeight="1">
      <c r="A11" s="132"/>
      <c r="B11" s="134"/>
      <c r="C11" s="134"/>
      <c r="D11" s="134"/>
      <c r="E11" s="134"/>
      <c r="F11" s="134"/>
      <c r="G11" s="134"/>
      <c r="H11" s="134"/>
      <c r="I11" s="134"/>
      <c r="J11" s="134"/>
      <c r="K11" s="134"/>
      <c r="L11" s="134"/>
      <c r="M11" s="134"/>
      <c r="N11" s="134"/>
      <c r="O11" s="134"/>
      <c r="P11" s="134"/>
      <c r="Q11" s="134"/>
    </row>
    <row r="12" spans="1:17" s="77" customFormat="1" ht="20.100000000000001" customHeight="1">
      <c r="A12" s="133" t="s">
        <v>21</v>
      </c>
      <c r="B12" s="345" t="s">
        <v>282</v>
      </c>
      <c r="C12" s="345"/>
      <c r="D12" s="345"/>
      <c r="E12" s="345"/>
      <c r="F12" s="345"/>
      <c r="G12" s="345"/>
      <c r="H12" s="345"/>
      <c r="I12" s="345"/>
      <c r="J12" s="345"/>
      <c r="K12" s="345"/>
      <c r="L12" s="345"/>
      <c r="M12" s="345"/>
      <c r="N12" s="345"/>
      <c r="O12" s="345"/>
      <c r="P12" s="345"/>
      <c r="Q12" s="345"/>
    </row>
    <row r="13" spans="1:17" s="77" customFormat="1" ht="20.100000000000001" customHeight="1">
      <c r="A13" s="132"/>
      <c r="B13" s="345"/>
      <c r="C13" s="345"/>
      <c r="D13" s="345"/>
      <c r="E13" s="345"/>
      <c r="F13" s="345"/>
      <c r="G13" s="345"/>
      <c r="H13" s="345"/>
      <c r="I13" s="345"/>
      <c r="J13" s="345"/>
      <c r="K13" s="345"/>
      <c r="L13" s="345"/>
      <c r="M13" s="345"/>
      <c r="N13" s="345"/>
      <c r="O13" s="345"/>
      <c r="P13" s="345"/>
      <c r="Q13" s="345"/>
    </row>
    <row r="14" spans="1:17" s="77" customFormat="1" ht="8.1" customHeight="1">
      <c r="A14" s="132"/>
      <c r="B14" s="134"/>
      <c r="C14" s="134"/>
      <c r="D14" s="134"/>
      <c r="E14" s="134"/>
      <c r="F14" s="134"/>
      <c r="G14" s="134"/>
      <c r="H14" s="134"/>
      <c r="I14" s="134"/>
      <c r="J14" s="134"/>
      <c r="K14" s="134"/>
      <c r="L14" s="134"/>
      <c r="M14" s="134"/>
      <c r="N14" s="134"/>
      <c r="O14" s="134"/>
      <c r="P14" s="134"/>
      <c r="Q14" s="134"/>
    </row>
    <row r="15" spans="1:17" s="77" customFormat="1" ht="20.100000000000001" customHeight="1">
      <c r="A15" s="133" t="s">
        <v>21</v>
      </c>
      <c r="B15" s="345" t="s">
        <v>40</v>
      </c>
      <c r="C15" s="345"/>
      <c r="D15" s="345"/>
      <c r="E15" s="345"/>
      <c r="F15" s="345"/>
      <c r="G15" s="345"/>
      <c r="H15" s="345"/>
      <c r="I15" s="345"/>
      <c r="J15" s="345"/>
      <c r="K15" s="345"/>
      <c r="L15" s="345"/>
      <c r="M15" s="345"/>
      <c r="N15" s="345"/>
      <c r="O15" s="345"/>
      <c r="P15" s="345"/>
      <c r="Q15" s="345"/>
    </row>
    <row r="16" spans="1:17" s="77" customFormat="1" ht="20.100000000000001" customHeight="1">
      <c r="A16" s="132"/>
      <c r="B16" s="345"/>
      <c r="C16" s="345"/>
      <c r="D16" s="345"/>
      <c r="E16" s="345"/>
      <c r="F16" s="345"/>
      <c r="G16" s="345"/>
      <c r="H16" s="345"/>
      <c r="I16" s="345"/>
      <c r="J16" s="345"/>
      <c r="K16" s="345"/>
      <c r="L16" s="345"/>
      <c r="M16" s="345"/>
      <c r="N16" s="345"/>
      <c r="O16" s="345"/>
      <c r="P16" s="345"/>
      <c r="Q16" s="345"/>
    </row>
    <row r="17" spans="1:17" s="77" customFormat="1" ht="20.100000000000001" customHeight="1">
      <c r="A17" s="133" t="s">
        <v>21</v>
      </c>
      <c r="B17" s="443" t="s">
        <v>272</v>
      </c>
      <c r="C17" s="443"/>
      <c r="D17" s="443"/>
      <c r="E17" s="443"/>
      <c r="F17" s="443"/>
      <c r="G17" s="443"/>
      <c r="H17" s="443"/>
      <c r="I17" s="443"/>
      <c r="J17" s="443"/>
      <c r="K17" s="443"/>
      <c r="L17" s="443"/>
      <c r="M17" s="443"/>
      <c r="N17" s="443"/>
      <c r="O17" s="443"/>
      <c r="P17" s="443"/>
      <c r="Q17" s="443"/>
    </row>
    <row r="18" spans="1:17" s="77" customFormat="1" ht="20.100000000000001" customHeight="1">
      <c r="A18" s="126"/>
      <c r="B18" s="443"/>
      <c r="C18" s="443"/>
      <c r="D18" s="443"/>
      <c r="E18" s="443"/>
      <c r="F18" s="443"/>
      <c r="G18" s="443"/>
      <c r="H18" s="443"/>
      <c r="I18" s="443"/>
      <c r="J18" s="443"/>
      <c r="K18" s="443"/>
      <c r="L18" s="443"/>
      <c r="M18" s="443"/>
      <c r="N18" s="443"/>
      <c r="O18" s="443"/>
      <c r="P18" s="443"/>
      <c r="Q18" s="443"/>
    </row>
    <row r="19" spans="1:17" s="77" customFormat="1" ht="8.1" customHeight="1">
      <c r="A19" s="126"/>
      <c r="B19" s="175"/>
      <c r="C19" s="175"/>
      <c r="D19" s="175"/>
      <c r="E19" s="175"/>
      <c r="F19" s="175"/>
      <c r="G19" s="175"/>
      <c r="H19" s="175"/>
      <c r="I19" s="175"/>
      <c r="J19" s="175"/>
      <c r="K19" s="175"/>
      <c r="L19" s="175"/>
      <c r="M19" s="175"/>
      <c r="N19" s="175"/>
      <c r="O19" s="175"/>
      <c r="P19" s="175"/>
      <c r="Q19" s="175"/>
    </row>
    <row r="20" spans="1:17" s="77" customFormat="1" ht="20.100000000000001" customHeight="1">
      <c r="A20" s="126"/>
      <c r="B20" s="173" t="s">
        <v>21</v>
      </c>
      <c r="C20" s="174" t="s">
        <v>253</v>
      </c>
      <c r="D20" s="175"/>
      <c r="E20" s="175"/>
      <c r="F20" s="175"/>
      <c r="G20" s="175"/>
      <c r="H20" s="175"/>
      <c r="I20" s="175"/>
      <c r="J20" s="175"/>
      <c r="K20" s="175"/>
      <c r="L20" s="175"/>
      <c r="M20" s="175"/>
      <c r="N20" s="175"/>
      <c r="O20" s="175"/>
      <c r="P20" s="175"/>
      <c r="Q20" s="175"/>
    </row>
    <row r="21" spans="1:17" s="78" customFormat="1" ht="8.1" customHeight="1">
      <c r="A21" s="176"/>
      <c r="B21" s="177"/>
      <c r="C21" s="178"/>
      <c r="D21" s="179"/>
      <c r="E21" s="179"/>
      <c r="F21" s="179"/>
      <c r="G21" s="179"/>
      <c r="H21" s="179"/>
      <c r="I21" s="179"/>
      <c r="J21" s="179"/>
      <c r="K21" s="179"/>
      <c r="L21" s="179"/>
      <c r="M21" s="179"/>
      <c r="N21" s="179"/>
      <c r="O21" s="179"/>
      <c r="P21" s="179"/>
      <c r="Q21" s="179"/>
    </row>
    <row r="22" spans="1:17" s="77" customFormat="1" ht="20.100000000000001" customHeight="1">
      <c r="A22" s="126"/>
      <c r="B22" s="173" t="s">
        <v>21</v>
      </c>
      <c r="C22" s="174" t="s">
        <v>254</v>
      </c>
      <c r="D22" s="175"/>
      <c r="E22" s="175"/>
      <c r="F22" s="175"/>
      <c r="G22" s="175"/>
      <c r="H22" s="175"/>
      <c r="I22" s="175"/>
      <c r="J22" s="175"/>
      <c r="K22" s="175"/>
      <c r="L22" s="175"/>
      <c r="M22" s="175"/>
      <c r="N22" s="175"/>
      <c r="O22" s="175"/>
      <c r="P22" s="175"/>
      <c r="Q22" s="175"/>
    </row>
    <row r="23" spans="1:17" s="77" customFormat="1" ht="24.95" customHeight="1">
      <c r="A23" s="126"/>
      <c r="B23" s="134"/>
      <c r="C23" s="134"/>
      <c r="D23" s="134"/>
      <c r="E23" s="134"/>
      <c r="F23" s="134"/>
      <c r="G23" s="134"/>
      <c r="H23" s="134"/>
      <c r="I23" s="134"/>
      <c r="J23" s="134"/>
      <c r="K23" s="134"/>
      <c r="L23" s="134"/>
      <c r="M23" s="134"/>
      <c r="N23" s="134"/>
      <c r="O23" s="134"/>
      <c r="P23" s="134"/>
      <c r="Q23" s="134"/>
    </row>
    <row r="24" spans="1:17" s="77" customFormat="1" ht="24" customHeight="1">
      <c r="A24" s="441" t="s">
        <v>59</v>
      </c>
      <c r="B24" s="441"/>
      <c r="C24" s="441"/>
      <c r="D24" s="441"/>
      <c r="E24" s="441"/>
      <c r="F24" s="441"/>
      <c r="G24" s="441"/>
      <c r="H24" s="441"/>
      <c r="I24" s="441"/>
      <c r="J24" s="441"/>
      <c r="K24" s="441"/>
      <c r="L24" s="441"/>
      <c r="M24" s="441"/>
      <c r="N24" s="441"/>
      <c r="O24" s="441"/>
      <c r="P24" s="441"/>
      <c r="Q24" s="441"/>
    </row>
    <row r="25" spans="1:17" s="77" customFormat="1" ht="9.9499999999999993" customHeight="1">
      <c r="A25" s="126"/>
      <c r="B25" s="126"/>
      <c r="C25" s="126"/>
      <c r="D25" s="126"/>
      <c r="E25" s="126"/>
      <c r="F25" s="126"/>
      <c r="G25" s="126"/>
      <c r="H25" s="126"/>
      <c r="I25" s="126"/>
      <c r="J25" s="126"/>
      <c r="K25" s="126"/>
      <c r="L25" s="126"/>
      <c r="M25" s="126"/>
      <c r="N25" s="126"/>
      <c r="O25" s="126"/>
      <c r="P25" s="126"/>
      <c r="Q25" s="126"/>
    </row>
    <row r="26" spans="1:17" s="77" customFormat="1" ht="18" customHeight="1">
      <c r="A26" s="133" t="s">
        <v>21</v>
      </c>
      <c r="B26" s="126" t="s">
        <v>31</v>
      </c>
      <c r="C26" s="126"/>
      <c r="D26" s="126"/>
      <c r="E26" s="442" t="s">
        <v>21</v>
      </c>
      <c r="F26" s="442"/>
      <c r="G26" s="126" t="s">
        <v>35</v>
      </c>
      <c r="H26" s="126"/>
      <c r="I26" s="126"/>
      <c r="J26" s="126"/>
      <c r="K26" s="126"/>
      <c r="L26" s="126"/>
      <c r="M26" s="126"/>
      <c r="N26" s="126"/>
      <c r="O26" s="126"/>
      <c r="P26" s="126"/>
      <c r="Q26" s="126"/>
    </row>
    <row r="27" spans="1:17" s="77" customFormat="1" ht="15" customHeight="1">
      <c r="A27" s="126"/>
      <c r="B27" s="126"/>
      <c r="C27" s="126"/>
      <c r="D27" s="126"/>
      <c r="E27" s="126"/>
      <c r="F27" s="126"/>
      <c r="G27" s="126"/>
      <c r="H27" s="126"/>
      <c r="I27" s="126"/>
      <c r="J27" s="126"/>
      <c r="K27" s="126"/>
      <c r="L27" s="126"/>
      <c r="M27" s="126"/>
      <c r="N27" s="126"/>
      <c r="O27" s="126"/>
      <c r="P27" s="126"/>
      <c r="Q27" s="126"/>
    </row>
    <row r="28" spans="1:17" s="77" customFormat="1" ht="18" customHeight="1">
      <c r="A28" s="126" t="s">
        <v>37</v>
      </c>
      <c r="B28" s="126"/>
      <c r="C28" s="126"/>
      <c r="D28" s="126"/>
      <c r="E28" s="126"/>
      <c r="F28" s="126"/>
      <c r="G28" s="126"/>
      <c r="H28" s="126"/>
      <c r="I28" s="126"/>
      <c r="J28" s="126"/>
      <c r="K28" s="126"/>
      <c r="L28" s="126"/>
      <c r="M28" s="126"/>
      <c r="N28" s="126"/>
      <c r="O28" s="126"/>
      <c r="P28" s="126"/>
      <c r="Q28" s="126"/>
    </row>
    <row r="29" spans="1:17" s="77" customFormat="1" ht="18" customHeight="1">
      <c r="A29" s="444" t="s">
        <v>10</v>
      </c>
      <c r="B29" s="445"/>
      <c r="C29" s="445"/>
      <c r="D29" s="445"/>
      <c r="E29" s="446"/>
      <c r="F29" s="447" t="s">
        <v>1</v>
      </c>
      <c r="G29" s="448"/>
      <c r="H29" s="448"/>
      <c r="I29" s="447" t="s">
        <v>77</v>
      </c>
      <c r="J29" s="448"/>
      <c r="K29" s="449"/>
      <c r="L29" s="444" t="s">
        <v>3</v>
      </c>
      <c r="M29" s="445"/>
      <c r="N29" s="445"/>
      <c r="O29" s="445"/>
      <c r="P29" s="445"/>
      <c r="Q29" s="446"/>
    </row>
    <row r="30" spans="1:17" s="77" customFormat="1" ht="21.95" customHeight="1">
      <c r="A30" s="416"/>
      <c r="B30" s="417"/>
      <c r="C30" s="417"/>
      <c r="D30" s="417"/>
      <c r="E30" s="418"/>
      <c r="F30" s="416"/>
      <c r="G30" s="417"/>
      <c r="H30" s="417"/>
      <c r="I30" s="450"/>
      <c r="J30" s="419"/>
      <c r="K30" s="420"/>
      <c r="L30" s="332"/>
      <c r="M30" s="333"/>
      <c r="N30" s="333"/>
      <c r="O30" s="333"/>
      <c r="P30" s="333"/>
      <c r="Q30" s="334"/>
    </row>
    <row r="31" spans="1:17" s="77" customFormat="1" ht="21.95" customHeight="1">
      <c r="A31" s="416"/>
      <c r="B31" s="417"/>
      <c r="C31" s="417"/>
      <c r="D31" s="417"/>
      <c r="E31" s="418"/>
      <c r="F31" s="416"/>
      <c r="G31" s="417"/>
      <c r="H31" s="417"/>
      <c r="I31" s="450"/>
      <c r="J31" s="419"/>
      <c r="K31" s="420"/>
      <c r="L31" s="332"/>
      <c r="M31" s="333"/>
      <c r="N31" s="333"/>
      <c r="O31" s="333"/>
      <c r="P31" s="333"/>
      <c r="Q31" s="334"/>
    </row>
    <row r="32" spans="1:17" s="77" customFormat="1" ht="15" customHeight="1">
      <c r="A32" s="180"/>
      <c r="B32" s="180"/>
      <c r="C32" s="180"/>
      <c r="D32" s="180"/>
      <c r="E32" s="180"/>
      <c r="F32" s="180"/>
      <c r="G32" s="181"/>
      <c r="H32" s="181"/>
      <c r="I32" s="148"/>
      <c r="J32" s="148"/>
      <c r="K32" s="148"/>
      <c r="L32" s="182"/>
      <c r="M32" s="183"/>
      <c r="N32" s="183"/>
      <c r="O32" s="184"/>
      <c r="P32" s="184"/>
      <c r="Q32" s="184"/>
    </row>
    <row r="33" spans="1:17" s="77" customFormat="1" ht="18" customHeight="1">
      <c r="A33" s="126" t="s">
        <v>36</v>
      </c>
      <c r="B33" s="126"/>
      <c r="C33" s="126"/>
      <c r="D33" s="126"/>
      <c r="E33" s="126"/>
      <c r="F33" s="126"/>
      <c r="G33" s="126"/>
      <c r="H33" s="126"/>
      <c r="I33" s="126"/>
      <c r="J33" s="126"/>
      <c r="K33" s="126"/>
      <c r="L33" s="126"/>
      <c r="M33" s="126"/>
      <c r="N33" s="126"/>
      <c r="O33" s="126"/>
      <c r="P33" s="126"/>
      <c r="Q33" s="126"/>
    </row>
    <row r="34" spans="1:17" s="77" customFormat="1" ht="18" customHeight="1">
      <c r="A34" s="444" t="s">
        <v>10</v>
      </c>
      <c r="B34" s="445"/>
      <c r="C34" s="445"/>
      <c r="D34" s="445"/>
      <c r="E34" s="446"/>
      <c r="F34" s="444" t="s">
        <v>2</v>
      </c>
      <c r="G34" s="445"/>
      <c r="H34" s="445"/>
      <c r="I34" s="445"/>
      <c r="J34" s="445"/>
      <c r="K34" s="445"/>
      <c r="L34" s="444" t="s">
        <v>3</v>
      </c>
      <c r="M34" s="445"/>
      <c r="N34" s="445"/>
      <c r="O34" s="445"/>
      <c r="P34" s="445"/>
      <c r="Q34" s="446"/>
    </row>
    <row r="35" spans="1:17" s="77" customFormat="1" ht="21.95" customHeight="1">
      <c r="A35" s="416"/>
      <c r="B35" s="417"/>
      <c r="C35" s="417"/>
      <c r="D35" s="417"/>
      <c r="E35" s="418"/>
      <c r="F35" s="451"/>
      <c r="G35" s="452"/>
      <c r="H35" s="452"/>
      <c r="I35" s="452"/>
      <c r="J35" s="452"/>
      <c r="K35" s="452"/>
      <c r="L35" s="453"/>
      <c r="M35" s="454"/>
      <c r="N35" s="454"/>
      <c r="O35" s="454"/>
      <c r="P35" s="454"/>
      <c r="Q35" s="455"/>
    </row>
    <row r="36" spans="1:17" s="77" customFormat="1" ht="21.95" customHeight="1">
      <c r="A36" s="416"/>
      <c r="B36" s="417"/>
      <c r="C36" s="417"/>
      <c r="D36" s="417"/>
      <c r="E36" s="418"/>
      <c r="F36" s="451"/>
      <c r="G36" s="452"/>
      <c r="H36" s="452"/>
      <c r="I36" s="452"/>
      <c r="J36" s="452"/>
      <c r="K36" s="452"/>
      <c r="L36" s="453"/>
      <c r="M36" s="454"/>
      <c r="N36" s="454"/>
      <c r="O36" s="454"/>
      <c r="P36" s="454"/>
      <c r="Q36" s="455"/>
    </row>
    <row r="37" spans="1:17" s="77" customFormat="1" ht="21.95" customHeight="1">
      <c r="A37" s="416"/>
      <c r="B37" s="417"/>
      <c r="C37" s="417"/>
      <c r="D37" s="417"/>
      <c r="E37" s="418"/>
      <c r="F37" s="451"/>
      <c r="G37" s="452"/>
      <c r="H37" s="452"/>
      <c r="I37" s="452"/>
      <c r="J37" s="452"/>
      <c r="K37" s="452"/>
      <c r="L37" s="453"/>
      <c r="M37" s="454"/>
      <c r="N37" s="454"/>
      <c r="O37" s="454"/>
      <c r="P37" s="454"/>
      <c r="Q37" s="455"/>
    </row>
    <row r="38" spans="1:17" s="77" customFormat="1" ht="21.95" customHeight="1">
      <c r="A38" s="416"/>
      <c r="B38" s="417"/>
      <c r="C38" s="417"/>
      <c r="D38" s="417"/>
      <c r="E38" s="418"/>
      <c r="F38" s="451"/>
      <c r="G38" s="452"/>
      <c r="H38" s="452"/>
      <c r="I38" s="452"/>
      <c r="J38" s="452"/>
      <c r="K38" s="452"/>
      <c r="L38" s="453"/>
      <c r="M38" s="454"/>
      <c r="N38" s="454"/>
      <c r="O38" s="454"/>
      <c r="P38" s="454"/>
      <c r="Q38" s="455"/>
    </row>
    <row r="39" spans="1:17" s="77" customFormat="1" ht="15" customHeight="1">
      <c r="A39" s="180"/>
      <c r="B39" s="180"/>
      <c r="C39" s="180"/>
      <c r="D39" s="180"/>
      <c r="E39" s="180"/>
      <c r="F39" s="180"/>
      <c r="G39" s="181"/>
      <c r="H39" s="181"/>
      <c r="I39" s="148"/>
      <c r="J39" s="148"/>
      <c r="K39" s="148"/>
      <c r="L39" s="182"/>
      <c r="M39" s="183"/>
      <c r="N39" s="183"/>
      <c r="O39" s="184"/>
      <c r="P39" s="184"/>
      <c r="Q39" s="184"/>
    </row>
    <row r="40" spans="1:17" s="77" customFormat="1" ht="18" customHeight="1">
      <c r="A40" s="144" t="s">
        <v>274</v>
      </c>
      <c r="B40" s="126"/>
      <c r="C40" s="126"/>
      <c r="D40" s="126"/>
      <c r="E40" s="126"/>
      <c r="F40" s="126"/>
      <c r="G40" s="126"/>
      <c r="H40" s="126"/>
      <c r="I40" s="126"/>
      <c r="J40" s="126"/>
      <c r="K40" s="126"/>
      <c r="L40" s="126"/>
      <c r="M40" s="126"/>
      <c r="N40" s="126"/>
      <c r="O40" s="126"/>
      <c r="P40" s="126"/>
      <c r="Q40" s="126"/>
    </row>
    <row r="41" spans="1:17" s="77" customFormat="1" ht="18" customHeight="1">
      <c r="A41" s="126" t="s">
        <v>34</v>
      </c>
      <c r="B41" s="126"/>
      <c r="C41" s="126"/>
      <c r="D41" s="126"/>
      <c r="E41" s="126"/>
      <c r="F41" s="126"/>
      <c r="G41" s="126"/>
      <c r="H41" s="126"/>
      <c r="I41" s="126"/>
      <c r="J41" s="126"/>
      <c r="K41" s="126"/>
      <c r="L41" s="126"/>
      <c r="M41" s="126"/>
      <c r="N41" s="126"/>
      <c r="O41" s="126"/>
      <c r="P41" s="126"/>
      <c r="Q41" s="126"/>
    </row>
    <row r="42" spans="1:17" s="77" customFormat="1" ht="9.9499999999999993" customHeight="1">
      <c r="A42" s="132" t="s">
        <v>33</v>
      </c>
      <c r="B42" s="132"/>
      <c r="C42" s="132"/>
      <c r="D42" s="132"/>
      <c r="E42" s="132"/>
      <c r="F42" s="132"/>
      <c r="G42" s="132"/>
      <c r="H42" s="132"/>
      <c r="I42" s="132"/>
      <c r="J42" s="132"/>
      <c r="K42" s="132"/>
      <c r="L42" s="132"/>
      <c r="M42" s="132"/>
      <c r="N42" s="132"/>
      <c r="O42" s="132"/>
      <c r="P42" s="132"/>
      <c r="Q42" s="132"/>
    </row>
    <row r="43" spans="1:17" s="77" customFormat="1" ht="20.100000000000001" customHeight="1">
      <c r="A43" s="133" t="s">
        <v>21</v>
      </c>
      <c r="B43" s="345" t="s">
        <v>38</v>
      </c>
      <c r="C43" s="345"/>
      <c r="D43" s="345"/>
      <c r="E43" s="345"/>
      <c r="F43" s="345"/>
      <c r="G43" s="345"/>
      <c r="H43" s="345"/>
      <c r="I43" s="345"/>
      <c r="J43" s="345"/>
      <c r="K43" s="345"/>
      <c r="L43" s="345"/>
      <c r="M43" s="345"/>
      <c r="N43" s="345"/>
      <c r="O43" s="345"/>
      <c r="P43" s="345"/>
      <c r="Q43" s="345"/>
    </row>
    <row r="44" spans="1:17" s="77" customFormat="1" ht="20.100000000000001" customHeight="1">
      <c r="A44" s="132"/>
      <c r="B44" s="345"/>
      <c r="C44" s="345"/>
      <c r="D44" s="345"/>
      <c r="E44" s="345"/>
      <c r="F44" s="345"/>
      <c r="G44" s="345"/>
      <c r="H44" s="345"/>
      <c r="I44" s="345"/>
      <c r="J44" s="345"/>
      <c r="K44" s="345"/>
      <c r="L44" s="345"/>
      <c r="M44" s="345"/>
      <c r="N44" s="345"/>
      <c r="O44" s="345"/>
      <c r="P44" s="345"/>
      <c r="Q44" s="345"/>
    </row>
    <row r="45" spans="1:17" s="77" customFormat="1" ht="20.100000000000001" customHeight="1">
      <c r="A45" s="132"/>
      <c r="B45" s="345"/>
      <c r="C45" s="345"/>
      <c r="D45" s="345"/>
      <c r="E45" s="345"/>
      <c r="F45" s="345"/>
      <c r="G45" s="345"/>
      <c r="H45" s="345"/>
      <c r="I45" s="345"/>
      <c r="J45" s="345"/>
      <c r="K45" s="345"/>
      <c r="L45" s="345"/>
      <c r="M45" s="345"/>
      <c r="N45" s="345"/>
      <c r="O45" s="345"/>
      <c r="P45" s="345"/>
      <c r="Q45" s="345"/>
    </row>
    <row r="46" spans="1:17" s="77" customFormat="1" ht="8.1" customHeight="1">
      <c r="A46" s="132"/>
      <c r="B46" s="345"/>
      <c r="C46" s="345"/>
      <c r="D46" s="345"/>
      <c r="E46" s="345"/>
      <c r="F46" s="345"/>
      <c r="G46" s="345"/>
      <c r="H46" s="345"/>
      <c r="I46" s="345"/>
      <c r="J46" s="345"/>
      <c r="K46" s="345"/>
      <c r="L46" s="345"/>
      <c r="M46" s="345"/>
      <c r="N46" s="345"/>
      <c r="O46" s="345"/>
      <c r="P46" s="345"/>
      <c r="Q46" s="345"/>
    </row>
    <row r="47" spans="1:17" s="77" customFormat="1" ht="20.100000000000001" customHeight="1">
      <c r="A47" s="133" t="s">
        <v>21</v>
      </c>
      <c r="B47" s="345" t="s">
        <v>39</v>
      </c>
      <c r="C47" s="345"/>
      <c r="D47" s="345"/>
      <c r="E47" s="345"/>
      <c r="F47" s="345"/>
      <c r="G47" s="345"/>
      <c r="H47" s="345"/>
      <c r="I47" s="345"/>
      <c r="J47" s="345"/>
      <c r="K47" s="345"/>
      <c r="L47" s="345"/>
      <c r="M47" s="345"/>
      <c r="N47" s="345"/>
      <c r="O47" s="345"/>
      <c r="P47" s="345"/>
      <c r="Q47" s="345"/>
    </row>
    <row r="48" spans="1:17" s="77" customFormat="1" ht="20.100000000000001" customHeight="1">
      <c r="A48" s="132"/>
      <c r="B48" s="345"/>
      <c r="C48" s="345"/>
      <c r="D48" s="345"/>
      <c r="E48" s="345"/>
      <c r="F48" s="345"/>
      <c r="G48" s="345"/>
      <c r="H48" s="345"/>
      <c r="I48" s="345"/>
      <c r="J48" s="345"/>
      <c r="K48" s="345"/>
      <c r="L48" s="345"/>
      <c r="M48" s="345"/>
      <c r="N48" s="345"/>
      <c r="O48" s="345"/>
      <c r="P48" s="345"/>
      <c r="Q48" s="345"/>
    </row>
    <row r="49" spans="1:17" s="77" customFormat="1" ht="8.1" customHeight="1">
      <c r="A49" s="132"/>
      <c r="B49" s="134"/>
      <c r="C49" s="134"/>
      <c r="D49" s="134"/>
      <c r="E49" s="134"/>
      <c r="F49" s="134"/>
      <c r="G49" s="134"/>
      <c r="H49" s="134"/>
      <c r="I49" s="134"/>
      <c r="J49" s="134"/>
      <c r="K49" s="134"/>
      <c r="L49" s="134"/>
      <c r="M49" s="134"/>
      <c r="N49" s="134"/>
      <c r="O49" s="134"/>
      <c r="P49" s="134"/>
      <c r="Q49" s="134"/>
    </row>
    <row r="50" spans="1:17" s="77" customFormat="1" ht="20.100000000000001" customHeight="1">
      <c r="A50" s="133" t="s">
        <v>21</v>
      </c>
      <c r="B50" s="345" t="s">
        <v>32</v>
      </c>
      <c r="C50" s="345"/>
      <c r="D50" s="345"/>
      <c r="E50" s="345"/>
      <c r="F50" s="345"/>
      <c r="G50" s="345"/>
      <c r="H50" s="345"/>
      <c r="I50" s="345"/>
      <c r="J50" s="345"/>
      <c r="K50" s="345"/>
      <c r="L50" s="345"/>
      <c r="M50" s="345"/>
      <c r="N50" s="345"/>
      <c r="O50" s="345"/>
      <c r="P50" s="345"/>
      <c r="Q50" s="345"/>
    </row>
    <row r="51" spans="1:17" s="77" customFormat="1" ht="20.100000000000001" customHeight="1">
      <c r="A51" s="132"/>
      <c r="B51" s="345"/>
      <c r="C51" s="345"/>
      <c r="D51" s="345"/>
      <c r="E51" s="345"/>
      <c r="F51" s="345"/>
      <c r="G51" s="345"/>
      <c r="H51" s="345"/>
      <c r="I51" s="345"/>
      <c r="J51" s="345"/>
      <c r="K51" s="345"/>
      <c r="L51" s="345"/>
      <c r="M51" s="345"/>
      <c r="N51" s="345"/>
      <c r="O51" s="345"/>
      <c r="P51" s="345"/>
      <c r="Q51" s="345"/>
    </row>
    <row r="52" spans="1:17" s="77" customFormat="1" ht="8.1" customHeight="1">
      <c r="A52" s="132"/>
      <c r="B52" s="235"/>
      <c r="C52" s="235"/>
      <c r="D52" s="235"/>
      <c r="E52" s="235"/>
      <c r="F52" s="235"/>
      <c r="G52" s="235"/>
      <c r="H52" s="235"/>
      <c r="I52" s="235"/>
      <c r="J52" s="235"/>
      <c r="K52" s="235"/>
      <c r="L52" s="235"/>
      <c r="M52" s="235"/>
      <c r="N52" s="235"/>
      <c r="O52" s="235"/>
      <c r="P52" s="235"/>
      <c r="Q52" s="235"/>
    </row>
    <row r="53" spans="1:17" s="77" customFormat="1" ht="20.100000000000001" customHeight="1">
      <c r="A53" s="240" t="s">
        <v>21</v>
      </c>
      <c r="B53" s="345" t="s">
        <v>283</v>
      </c>
      <c r="C53" s="345"/>
      <c r="D53" s="345"/>
      <c r="E53" s="345"/>
      <c r="F53" s="345"/>
      <c r="G53" s="345"/>
      <c r="H53" s="345"/>
      <c r="I53" s="345"/>
      <c r="J53" s="345"/>
      <c r="K53" s="345"/>
      <c r="L53" s="345"/>
      <c r="M53" s="345"/>
      <c r="N53" s="345"/>
      <c r="O53" s="345"/>
      <c r="P53" s="345"/>
      <c r="Q53" s="345"/>
    </row>
    <row r="54" spans="1:17" s="77" customFormat="1" ht="20.100000000000001" customHeight="1">
      <c r="A54" s="132"/>
      <c r="B54" s="345"/>
      <c r="C54" s="345"/>
      <c r="D54" s="345"/>
      <c r="E54" s="345"/>
      <c r="F54" s="345"/>
      <c r="G54" s="345"/>
      <c r="H54" s="345"/>
      <c r="I54" s="345"/>
      <c r="J54" s="345"/>
      <c r="K54" s="345"/>
      <c r="L54" s="345"/>
      <c r="M54" s="345"/>
      <c r="N54" s="345"/>
      <c r="O54" s="345"/>
      <c r="P54" s="345"/>
      <c r="Q54" s="345"/>
    </row>
    <row r="55" spans="1:17" ht="18" customHeight="1"/>
    <row r="56" spans="1:17" ht="18" customHeight="1"/>
  </sheetData>
  <sheetProtection algorithmName="SHA-512" hashValue="gQYo3hFubKq+qJsbZDv/4IjaH9xaY3tom3Byu1FhcSNp+Hlvi+hVpzOwvBDW/qQxCB03gUyLrt6Hl+rTl02Scw==" saltValue="XQ+XOjnu3T+DM4Etvt63WQ==" spinCount="100000" sheet="1" formatCells="0"/>
  <mergeCells count="39">
    <mergeCell ref="B50:Q51"/>
    <mergeCell ref="A36:E36"/>
    <mergeCell ref="F36:K36"/>
    <mergeCell ref="L36:Q36"/>
    <mergeCell ref="A37:E37"/>
    <mergeCell ref="F37:K37"/>
    <mergeCell ref="L37:Q37"/>
    <mergeCell ref="A38:E38"/>
    <mergeCell ref="F38:K38"/>
    <mergeCell ref="L38:Q38"/>
    <mergeCell ref="B43:Q46"/>
    <mergeCell ref="B47:Q48"/>
    <mergeCell ref="A34:E34"/>
    <mergeCell ref="F34:K34"/>
    <mergeCell ref="L34:Q34"/>
    <mergeCell ref="A35:E35"/>
    <mergeCell ref="F35:K35"/>
    <mergeCell ref="L35:Q35"/>
    <mergeCell ref="L30:Q30"/>
    <mergeCell ref="A31:E31"/>
    <mergeCell ref="F31:H31"/>
    <mergeCell ref="I31:K31"/>
    <mergeCell ref="L31:Q31"/>
    <mergeCell ref="B53:Q54"/>
    <mergeCell ref="A2:Q2"/>
    <mergeCell ref="E5:F5"/>
    <mergeCell ref="B9:Q10"/>
    <mergeCell ref="B12:Q13"/>
    <mergeCell ref="B15:Q16"/>
    <mergeCell ref="B17:Q18"/>
    <mergeCell ref="A24:Q24"/>
    <mergeCell ref="E26:F26"/>
    <mergeCell ref="A29:E29"/>
    <mergeCell ref="F29:H29"/>
    <mergeCell ref="I29:K29"/>
    <mergeCell ref="L29:Q29"/>
    <mergeCell ref="A30:E30"/>
    <mergeCell ref="F30:H30"/>
    <mergeCell ref="I30:K30"/>
  </mergeCells>
  <phoneticPr fontId="4"/>
  <conditionalFormatting sqref="A43">
    <cfRule type="cellIs" dxfId="27" priority="9" operator="equal">
      <formula>""</formula>
    </cfRule>
    <cfRule type="expression" dxfId="26" priority="35">
      <formula>AND($A$26="☑",$A$43="☐")</formula>
    </cfRule>
  </conditionalFormatting>
  <conditionalFormatting sqref="A47">
    <cfRule type="cellIs" dxfId="25" priority="8" operator="equal">
      <formula>""</formula>
    </cfRule>
    <cfRule type="expression" dxfId="24" priority="34">
      <formula>AND($A$26="☑",$A$47="☐")</formula>
    </cfRule>
  </conditionalFormatting>
  <conditionalFormatting sqref="A50">
    <cfRule type="cellIs" dxfId="23" priority="7" operator="equal">
      <formula>""</formula>
    </cfRule>
    <cfRule type="expression" dxfId="22" priority="33">
      <formula>AND($A$26="☑",$A$50="☐")</formula>
    </cfRule>
  </conditionalFormatting>
  <conditionalFormatting sqref="A9">
    <cfRule type="cellIs" dxfId="21" priority="14" operator="equal">
      <formula>""</formula>
    </cfRule>
    <cfRule type="expression" dxfId="20" priority="32">
      <formula>AND($A$5="☑",$A$9="☐",$A$12="☐")</formula>
    </cfRule>
  </conditionalFormatting>
  <conditionalFormatting sqref="A12">
    <cfRule type="cellIs" dxfId="19" priority="31" operator="equal">
      <formula>""</formula>
    </cfRule>
  </conditionalFormatting>
  <conditionalFormatting sqref="A17">
    <cfRule type="cellIs" dxfId="18" priority="12" operator="equal">
      <formula>""</formula>
    </cfRule>
    <cfRule type="expression" dxfId="17" priority="29">
      <formula>AND($A$5="☑",$A$17="☐")</formula>
    </cfRule>
  </conditionalFormatting>
  <conditionalFormatting sqref="A5">
    <cfRule type="expression" dxfId="16" priority="23">
      <formula>AND($A$5="☑",$E$5="☑")</formula>
    </cfRule>
    <cfRule type="cellIs" dxfId="15" priority="25" operator="equal">
      <formula>""</formula>
    </cfRule>
  </conditionalFormatting>
  <conditionalFormatting sqref="E5:F5">
    <cfRule type="expression" dxfId="14" priority="22">
      <formula>AND($A$5="☑",$E$5="☑")</formula>
    </cfRule>
    <cfRule type="cellIs" dxfId="13" priority="24" operator="equal">
      <formula>""</formula>
    </cfRule>
  </conditionalFormatting>
  <conditionalFormatting sqref="A15">
    <cfRule type="cellIs" dxfId="12" priority="13" operator="equal">
      <formula>""</formula>
    </cfRule>
    <cfRule type="expression" dxfId="11" priority="15">
      <formula>AND($A$5="☑",$A$15="☐")</formula>
    </cfRule>
  </conditionalFormatting>
  <conditionalFormatting sqref="B20">
    <cfRule type="expression" dxfId="10" priority="19">
      <formula>AND($A$5="☑",$A$17="☑",$B$20="☐",$B$22="☐")</formula>
    </cfRule>
  </conditionalFormatting>
  <conditionalFormatting sqref="B22">
    <cfRule type="expression" dxfId="9" priority="18">
      <formula>AND($A$5="☑",$A$17="☑",$B$20="☐",$B$22="☐")</formula>
    </cfRule>
  </conditionalFormatting>
  <conditionalFormatting sqref="A26">
    <cfRule type="cellIs" dxfId="8" priority="11" operator="equal">
      <formula>""</formula>
    </cfRule>
  </conditionalFormatting>
  <conditionalFormatting sqref="E26:F26">
    <cfRule type="cellIs" dxfId="7" priority="10" operator="equal">
      <formula>""</formula>
    </cfRule>
  </conditionalFormatting>
  <conditionalFormatting sqref="A53">
    <cfRule type="cellIs" dxfId="6" priority="1" operator="equal">
      <formula>""</formula>
    </cfRule>
    <cfRule type="expression" dxfId="5" priority="2">
      <formula>AND($A$26="☑",$A$53="☐")</formula>
    </cfRule>
  </conditionalFormatting>
  <dataValidations count="3">
    <dataValidation type="list" allowBlank="1" showInputMessage="1" showErrorMessage="1" sqref="A43 A47 A50 A26 E26:F26 A5 E5:F5 A9 A12 A15 A17 B20:B22 A53">
      <formula1>"☐,☑"</formula1>
    </dataValidation>
    <dataValidation type="list" allowBlank="1" showInputMessage="1" showErrorMessage="1" sqref="F30:F31">
      <formula1>"専任,兼任"</formula1>
    </dataValidation>
    <dataValidation type="list" allowBlank="1" showInputMessage="1" showErrorMessage="1" sqref="I30:I31 F35:F38">
      <formula1>"常勤,非常勤"</formula1>
    </dataValidation>
  </dataValidations>
  <pageMargins left="0.51181102362204722" right="0.31496062992125984" top="0.74803149606299213" bottom="0.74803149606299213" header="0.31496062992125984" footer="0.31496062992125984"/>
  <pageSetup paperSize="9" scale="86" fitToHeight="0" orientation="portrait" r:id="rId1"/>
  <headerFooter>
    <oddFooter>&amp;C5</oddFooter>
  </headerFooter>
  <rowBreaks count="1" manualBreakCount="1">
    <brk id="54" max="16" man="1"/>
  </rowBreaks>
  <extLst>
    <ext xmlns:x14="http://schemas.microsoft.com/office/spreadsheetml/2009/9/main" uri="{78C0D931-6437-407d-A8EE-F0AAD7539E65}">
      <x14:conditionalFormattings>
        <x14:conditionalFormatting xmlns:xm="http://schemas.microsoft.com/office/excel/2006/main">
          <x14:cfRule type="expression" priority="3" id="{D83E55D1-6603-4F21-9000-1634E08BA6A8}">
            <xm:f>AND($A$53="☑",OR(SUM('(3ページ）'!B29:M29)&lt;=2000,SUM('(3ページ）'!B29:M29)=""))</xm:f>
            <x14:dxf>
              <fill>
                <patternFill>
                  <bgColor rgb="FFFF0000"/>
                </patternFill>
              </fill>
            </x14:dxf>
          </x14:cfRule>
          <xm:sqref>A53</xm:sqref>
        </x14:conditionalFormatting>
        <x14:conditionalFormatting xmlns:xm="http://schemas.microsoft.com/office/excel/2006/main">
          <x14:cfRule type="expression" priority="20" id="{D0A962D0-EEDD-475E-9A58-5566485FF8CC}">
            <xm:f>AND($A$15="☑",OR(SUM('(3ページ）'!B29:M29)&lt;=2000,SUM('(3ページ）'!B29:M29)=""))</xm:f>
            <x14:dxf>
              <fill>
                <patternFill>
                  <bgColor rgb="FFFF0000"/>
                </patternFill>
              </fill>
            </x14:dxf>
          </x14:cfRule>
          <xm:sqref>A15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一番最初に入力</vt:lpstr>
      <vt:lpstr>交付対象申請書1</vt:lpstr>
      <vt:lpstr>交付対象申請書2</vt:lpstr>
      <vt:lpstr>実施計画書（１ページ）</vt:lpstr>
      <vt:lpstr> (2ページ)</vt:lpstr>
      <vt:lpstr>(3ページ）</vt:lpstr>
      <vt:lpstr>（４ページ）</vt:lpstr>
      <vt:lpstr>（４_2ページ）</vt:lpstr>
      <vt:lpstr>（５ページ）</vt:lpstr>
      <vt:lpstr>(６ページ)</vt:lpstr>
      <vt:lpstr>施設情報</vt:lpstr>
      <vt:lpstr>' (2ページ)'!Print_Area</vt:lpstr>
      <vt:lpstr>'(3ページ）'!Print_Area</vt:lpstr>
      <vt:lpstr>'（４_2ページ）'!Print_Area</vt:lpstr>
      <vt:lpstr>'（５ページ）'!Print_Area</vt:lpstr>
      <vt:lpstr>'(６ページ)'!Print_Area</vt:lpstr>
      <vt:lpstr>一番最初に入力!Print_Area</vt:lpstr>
      <vt:lpstr>交付対象申請書1!Print_Area</vt:lpstr>
      <vt:lpstr>交付対象申請書2!Print_Area</vt:lpstr>
      <vt:lpstr>'実施計画書（１ページ）'!Print_Area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2024-06-05T00:07:37Z</dcterms:modified>
</cp:coreProperties>
</file>