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5\01_交付申請\送付用（法人情報ロック済み）\送付用\"/>
    </mc:Choice>
  </mc:AlternateContent>
  <workbookProtection workbookAlgorithmName="SHA-512" workbookHashValue="ZT0hUjgl5Na9F6rs2hqUw/F6xyO7/4VQgA8ZgPmC2+h0G4cywYrQ1wtop4IBH1c1XSLMF24MPv+Y5D9GK93J2A==" workbookSaltValue="6WSzO57guRfOKD/vk2dHHQ==" workbookSpinCount="100000"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5" state="hidden" r:id="rId5"/>
  </sheets>
  <definedNames>
    <definedName name="_xlnm._FilterDatabase" localSheetId="4" hidden="1">【適宜更新してください】法人情報!$A$1:$F$413</definedName>
    <definedName name="_xlnm.Print_Area" localSheetId="0">一番最初に入力!$A$1:$P$253</definedName>
    <definedName name="_xlnm.Print_Area" localSheetId="3">請求書!$A$1:$AA$42</definedName>
    <definedName name="_xlnm.Print_Area" localSheetId="2">別表１!$A$1:$Y$43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 i="4" l="1"/>
  <c r="M8" i="4" l="1"/>
  <c r="M9" i="4"/>
  <c r="N31" i="2" l="1"/>
  <c r="P31" i="2" s="1"/>
  <c r="Q31" i="2" s="1"/>
  <c r="N30" i="2"/>
  <c r="R30" i="2" s="1"/>
  <c r="N29" i="2"/>
  <c r="P29" i="2" s="1"/>
  <c r="Q29" i="2" s="1"/>
  <c r="N28" i="2"/>
  <c r="R28" i="2" s="1"/>
  <c r="N27" i="2"/>
  <c r="P27" i="2" s="1"/>
  <c r="Q27" i="2" s="1"/>
  <c r="N35" i="2"/>
  <c r="R35" i="2" s="1"/>
  <c r="R34" i="2"/>
  <c r="V34" i="2" s="1"/>
  <c r="N34" i="2"/>
  <c r="P34" i="2" s="1"/>
  <c r="Q34" i="2" s="1"/>
  <c r="N33" i="2"/>
  <c r="R33" i="2" s="1"/>
  <c r="N32" i="2"/>
  <c r="P32" i="2" s="1"/>
  <c r="Q32" i="2" s="1"/>
  <c r="N26" i="2"/>
  <c r="R26" i="2" s="1"/>
  <c r="V28" i="2" l="1"/>
  <c r="T28" i="2"/>
  <c r="V30" i="2"/>
  <c r="T30" i="2"/>
  <c r="R32" i="2"/>
  <c r="V32" i="2" s="1"/>
  <c r="R27" i="2"/>
  <c r="P28" i="2"/>
  <c r="Q28" i="2" s="1"/>
  <c r="R29" i="2"/>
  <c r="P30" i="2"/>
  <c r="R31" i="2"/>
  <c r="Q30" i="2"/>
  <c r="T33" i="2"/>
  <c r="V33" i="2"/>
  <c r="T26" i="2"/>
  <c r="V26" i="2"/>
  <c r="V35" i="2"/>
  <c r="T35" i="2"/>
  <c r="P33" i="2"/>
  <c r="Q33" i="2" s="1"/>
  <c r="P35" i="2"/>
  <c r="Q35" i="2" s="1"/>
  <c r="T34" i="2"/>
  <c r="P26" i="2"/>
  <c r="Q26" i="2" s="1"/>
  <c r="T32" i="2"/>
  <c r="L31" i="6"/>
  <c r="V31" i="2" l="1"/>
  <c r="T31" i="2"/>
  <c r="V27" i="2"/>
  <c r="T27" i="2"/>
  <c r="V29" i="2"/>
  <c r="T29" i="2"/>
  <c r="W1" i="6"/>
  <c r="N13" i="2" l="1"/>
  <c r="L28" i="6" l="1"/>
  <c r="AC15" i="2" l="1"/>
  <c r="AC14" i="2"/>
  <c r="AC13" i="2"/>
  <c r="AA12" i="2"/>
  <c r="P13" i="2"/>
  <c r="E22" i="4"/>
  <c r="L29" i="6"/>
  <c r="K7" i="4" l="1"/>
  <c r="L27" i="6" s="1"/>
  <c r="R1" i="4" l="1"/>
  <c r="C13" i="4" l="1"/>
  <c r="S2" i="2"/>
  <c r="S3" i="2" l="1"/>
  <c r="D38" i="2" l="1"/>
  <c r="R37" i="2"/>
  <c r="T37" i="2" s="1"/>
  <c r="N37" i="2"/>
  <c r="P36" i="2"/>
  <c r="N36" i="2"/>
  <c r="R36" i="2" s="1"/>
  <c r="V36" i="2" s="1"/>
  <c r="R25" i="2"/>
  <c r="V25" i="2" s="1"/>
  <c r="N25" i="2"/>
  <c r="P24" i="2"/>
  <c r="N24" i="2"/>
  <c r="R24" i="2" s="1"/>
  <c r="V24" i="2" s="1"/>
  <c r="R23" i="2"/>
  <c r="V23" i="2" s="1"/>
  <c r="N23" i="2"/>
  <c r="P23" i="2" s="1"/>
  <c r="Q23" i="2" s="1"/>
  <c r="P22" i="2"/>
  <c r="N22" i="2"/>
  <c r="R22" i="2" s="1"/>
  <c r="V22" i="2" s="1"/>
  <c r="R21" i="2"/>
  <c r="V21" i="2" s="1"/>
  <c r="N21" i="2"/>
  <c r="P21" i="2" s="1"/>
  <c r="Q21" i="2" s="1"/>
  <c r="P20" i="2"/>
  <c r="N20" i="2"/>
  <c r="R20" i="2" s="1"/>
  <c r="V20" i="2" s="1"/>
  <c r="R19" i="2"/>
  <c r="V19" i="2" s="1"/>
  <c r="N19" i="2"/>
  <c r="P19" i="2" s="1"/>
  <c r="Q19" i="2" s="1"/>
  <c r="P18" i="2"/>
  <c r="N18" i="2"/>
  <c r="R18" i="2" s="1"/>
  <c r="V18" i="2" s="1"/>
  <c r="R17" i="2"/>
  <c r="V17" i="2" s="1"/>
  <c r="N17" i="2"/>
  <c r="P17" i="2" s="1"/>
  <c r="Q17" i="2" s="1"/>
  <c r="P16" i="2"/>
  <c r="N16" i="2"/>
  <c r="R16" i="2" s="1"/>
  <c r="V16" i="2" s="1"/>
  <c r="R15" i="2"/>
  <c r="N15" i="2"/>
  <c r="P15" i="2" s="1"/>
  <c r="Q15" i="2" s="1"/>
  <c r="P14" i="2"/>
  <c r="N14" i="2"/>
  <c r="R14" i="2" s="1"/>
  <c r="V15" i="2" l="1"/>
  <c r="T15" i="2"/>
  <c r="V14" i="2"/>
  <c r="T14" i="2"/>
  <c r="V37" i="2"/>
  <c r="T16" i="2"/>
  <c r="T20" i="2"/>
  <c r="T22" i="2"/>
  <c r="T24" i="2"/>
  <c r="T36" i="2"/>
  <c r="T18" i="2"/>
  <c r="Q13" i="2"/>
  <c r="R13" i="2" s="1"/>
  <c r="T17" i="2"/>
  <c r="Q18" i="2"/>
  <c r="T19" i="2"/>
  <c r="Q20" i="2"/>
  <c r="T23" i="2"/>
  <c r="Q24" i="2"/>
  <c r="Q14" i="2"/>
  <c r="Q16" i="2"/>
  <c r="T21" i="2"/>
  <c r="Q22" i="2"/>
  <c r="T25" i="2"/>
  <c r="Q36" i="2"/>
  <c r="P25" i="2"/>
  <c r="Q25" i="2" s="1"/>
  <c r="P37" i="2"/>
  <c r="Q37" i="2" s="1"/>
  <c r="V13" i="2" l="1"/>
  <c r="V38" i="2" s="1"/>
  <c r="R38" i="2"/>
  <c r="T13" i="2"/>
  <c r="T38" i="2" s="1"/>
  <c r="S42" i="2" l="1"/>
  <c r="I20" i="4" s="1"/>
  <c r="AC20" i="4" s="1"/>
  <c r="AB20" i="4" l="1"/>
  <c r="V5" i="6"/>
  <c r="T5" i="6" l="1"/>
  <c r="AA20" i="4"/>
  <c r="R5" i="6" l="1"/>
  <c r="Z20" i="4"/>
  <c r="P5" i="6" l="1"/>
  <c r="Y20" i="4"/>
  <c r="N5" i="6" l="1"/>
  <c r="X20" i="4"/>
  <c r="L5" i="6" l="1"/>
  <c r="W20" i="4"/>
  <c r="K5" i="6" l="1"/>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令和5年度
→５を記載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<sst xmlns="http://schemas.openxmlformats.org/spreadsheetml/2006/main" count="3465" uniqueCount="1891">
  <si>
    <t>（１）</t>
    <phoneticPr fontId="5"/>
  </si>
  <si>
    <t>（２）</t>
    <phoneticPr fontId="5"/>
  </si>
  <si>
    <t>（３）</t>
    <phoneticPr fontId="5"/>
  </si>
  <si>
    <t>（４）</t>
    <phoneticPr fontId="5"/>
  </si>
  <si>
    <t>①</t>
    <phoneticPr fontId="5"/>
  </si>
  <si>
    <t>②</t>
    <phoneticPr fontId="5"/>
  </si>
  <si>
    <t>（５）</t>
    <phoneticPr fontId="5"/>
  </si>
  <si>
    <t>施設コード一覧</t>
    <rPh sb="0" eb="2">
      <t>シセツ</t>
    </rPh>
    <rPh sb="5" eb="7">
      <t>イチラン</t>
    </rPh>
    <phoneticPr fontId="9"/>
  </si>
  <si>
    <t>認定こども園</t>
    <rPh sb="0" eb="2">
      <t>ニンテイ</t>
    </rPh>
    <rPh sb="5" eb="6">
      <t>エン</t>
    </rPh>
    <phoneticPr fontId="9"/>
  </si>
  <si>
    <t>施設・事業所類型</t>
    <rPh sb="0" eb="2">
      <t>シセツ</t>
    </rPh>
    <rPh sb="3" eb="6">
      <t>ジギョウショ</t>
    </rPh>
    <rPh sb="6" eb="8">
      <t>ルイケイ</t>
    </rPh>
    <phoneticPr fontId="5"/>
  </si>
  <si>
    <t>施設等名</t>
    <rPh sb="0" eb="2">
      <t>シセツ</t>
    </rPh>
    <rPh sb="2" eb="3">
      <t>ナド</t>
    </rPh>
    <rPh sb="3" eb="4">
      <t>メイ</t>
    </rPh>
    <phoneticPr fontId="5"/>
  </si>
  <si>
    <t>担当者名（電話番号）</t>
    <rPh sb="0" eb="3">
      <t>タントウシャ</t>
    </rPh>
    <rPh sb="3" eb="4">
      <t>メイ</t>
    </rPh>
    <rPh sb="5" eb="7">
      <t>デンワ</t>
    </rPh>
    <rPh sb="7" eb="9">
      <t>バンゴウ</t>
    </rPh>
    <phoneticPr fontId="5"/>
  </si>
  <si>
    <t xml:space="preserve">                          　（                 ） </t>
    <phoneticPr fontId="5"/>
  </si>
  <si>
    <t>対象年度初日(4月1日）</t>
    <rPh sb="0" eb="2">
      <t>タイショウ</t>
    </rPh>
    <rPh sb="2" eb="4">
      <t>ネンド</t>
    </rPh>
    <rPh sb="4" eb="6">
      <t>ショニチ</t>
    </rPh>
    <rPh sb="8" eb="9">
      <t>ガツ</t>
    </rPh>
    <rPh sb="10" eb="11">
      <t>ニチ</t>
    </rPh>
    <phoneticPr fontId="5"/>
  </si>
  <si>
    <t>対象年度終日(3月31日）</t>
    <rPh sb="0" eb="2">
      <t>タイショウ</t>
    </rPh>
    <rPh sb="2" eb="4">
      <t>ネンド</t>
    </rPh>
    <rPh sb="4" eb="6">
      <t>シュウジツ</t>
    </rPh>
    <rPh sb="8" eb="9">
      <t>ガツ</t>
    </rPh>
    <rPh sb="11" eb="12">
      <t>ニチ</t>
    </rPh>
    <phoneticPr fontId="5"/>
  </si>
  <si>
    <t>氏　名</t>
    <rPh sb="0" eb="1">
      <t>シ</t>
    </rPh>
    <rPh sb="2" eb="3">
      <t>メイ</t>
    </rPh>
    <phoneticPr fontId="5"/>
  </si>
  <si>
    <t>職　種</t>
    <rPh sb="0" eb="1">
      <t>ショク</t>
    </rPh>
    <rPh sb="2" eb="3">
      <t>タネ</t>
    </rPh>
    <phoneticPr fontId="5"/>
  </si>
  <si>
    <t>現に勤務する
施設等の
雇用開始日</t>
    <rPh sb="12" eb="14">
      <t>コヨウ</t>
    </rPh>
    <rPh sb="14" eb="17">
      <t>カイシビ</t>
    </rPh>
    <phoneticPr fontId="5"/>
  </si>
  <si>
    <t>雇用途中で
常勤と
なった場合
✓</t>
    <rPh sb="13" eb="15">
      <t>バアイ</t>
    </rPh>
    <phoneticPr fontId="5"/>
  </si>
  <si>
    <t>常勤としての
雇用開始日</t>
    <rPh sb="0" eb="2">
      <t>ジョウキン</t>
    </rPh>
    <rPh sb="7" eb="9">
      <t>コヨウ</t>
    </rPh>
    <rPh sb="9" eb="12">
      <t>カイシビ</t>
    </rPh>
    <phoneticPr fontId="5"/>
  </si>
  <si>
    <t>その他施設等の
勤務経験</t>
    <rPh sb="2" eb="3">
      <t>タ</t>
    </rPh>
    <rPh sb="3" eb="5">
      <t>シセツ</t>
    </rPh>
    <rPh sb="5" eb="6">
      <t>ナド</t>
    </rPh>
    <rPh sb="8" eb="10">
      <t>キンム</t>
    </rPh>
    <rPh sb="10" eb="12">
      <t>ケイケン</t>
    </rPh>
    <phoneticPr fontId="5"/>
  </si>
  <si>
    <t>経験年数
３年到達時点</t>
    <rPh sb="0" eb="2">
      <t>ケイケン</t>
    </rPh>
    <rPh sb="2" eb="4">
      <t>ネンスウ</t>
    </rPh>
    <rPh sb="6" eb="7">
      <t>ネン</t>
    </rPh>
    <rPh sb="7" eb="9">
      <t>トウタツ</t>
    </rPh>
    <rPh sb="9" eb="11">
      <t>ジテン</t>
    </rPh>
    <phoneticPr fontId="5"/>
  </si>
  <si>
    <t>退職（予定）日等</t>
    <rPh sb="0" eb="2">
      <t>タイショク</t>
    </rPh>
    <rPh sb="3" eb="5">
      <t>ヨテイ</t>
    </rPh>
    <rPh sb="6" eb="7">
      <t>ヒ</t>
    </rPh>
    <rPh sb="7" eb="8">
      <t>トウ</t>
    </rPh>
    <phoneticPr fontId="5"/>
  </si>
  <si>
    <t>当該年度における補助対象期間</t>
    <rPh sb="0" eb="2">
      <t>トウガイ</t>
    </rPh>
    <rPh sb="2" eb="4">
      <t>ネンド</t>
    </rPh>
    <rPh sb="8" eb="10">
      <t>ホジョ</t>
    </rPh>
    <rPh sb="10" eb="12">
      <t>タイショウ</t>
    </rPh>
    <rPh sb="12" eb="14">
      <t>キカン</t>
    </rPh>
    <phoneticPr fontId="5"/>
  </si>
  <si>
    <t>補助額内訳</t>
    <rPh sb="0" eb="2">
      <t>ホジョ</t>
    </rPh>
    <rPh sb="2" eb="3">
      <t>ガク</t>
    </rPh>
    <rPh sb="3" eb="5">
      <t>ウチワケ</t>
    </rPh>
    <phoneticPr fontId="5"/>
  </si>
  <si>
    <t>備考</t>
    <rPh sb="0" eb="2">
      <t>ビコウ</t>
    </rPh>
    <phoneticPr fontId="5"/>
  </si>
  <si>
    <t>有無</t>
    <rPh sb="0" eb="2">
      <t>ウム</t>
    </rPh>
    <phoneticPr fontId="5"/>
  </si>
  <si>
    <t>通算経験年数</t>
    <phoneticPr fontId="5"/>
  </si>
  <si>
    <t>開始月</t>
    <rPh sb="0" eb="2">
      <t>カイシ</t>
    </rPh>
    <rPh sb="2" eb="3">
      <t>ツキ</t>
    </rPh>
    <phoneticPr fontId="5"/>
  </si>
  <si>
    <t>終了月</t>
    <rPh sb="0" eb="2">
      <t>シュウリョウ</t>
    </rPh>
    <rPh sb="2" eb="3">
      <t>ツキ</t>
    </rPh>
    <phoneticPr fontId="5"/>
  </si>
  <si>
    <t>対象月数</t>
    <rPh sb="0" eb="2">
      <t>タイショウ</t>
    </rPh>
    <rPh sb="2" eb="3">
      <t>ツキ</t>
    </rPh>
    <rPh sb="3" eb="4">
      <t>スウ</t>
    </rPh>
    <phoneticPr fontId="5"/>
  </si>
  <si>
    <t>改善必要額</t>
    <rPh sb="0" eb="2">
      <t>カイゼン</t>
    </rPh>
    <rPh sb="2" eb="4">
      <t>ヒツヨウ</t>
    </rPh>
    <rPh sb="4" eb="5">
      <t>ガク</t>
    </rPh>
    <phoneticPr fontId="5"/>
  </si>
  <si>
    <t>法定福利費分</t>
    <rPh sb="0" eb="2">
      <t>ホウテイ</t>
    </rPh>
    <rPh sb="2" eb="4">
      <t>フクリ</t>
    </rPh>
    <rPh sb="4" eb="5">
      <t>ヒ</t>
    </rPh>
    <rPh sb="5" eb="6">
      <t>ブン</t>
    </rPh>
    <phoneticPr fontId="5"/>
  </si>
  <si>
    <t>年</t>
    <rPh sb="0" eb="1">
      <t>ネン</t>
    </rPh>
    <phoneticPr fontId="5"/>
  </si>
  <si>
    <t>月</t>
    <rPh sb="0" eb="1">
      <t>ツキ</t>
    </rPh>
    <phoneticPr fontId="5"/>
  </si>
  <si>
    <t>ヶ月</t>
    <rPh sb="1" eb="2">
      <t>ゲツ</t>
    </rPh>
    <phoneticPr fontId="5"/>
  </si>
  <si>
    <t>円</t>
    <rPh sb="0" eb="1">
      <t>エン</t>
    </rPh>
    <phoneticPr fontId="5"/>
  </si>
  <si>
    <t>合　　　　　計</t>
    <rPh sb="0" eb="1">
      <t>ゴウ</t>
    </rPh>
    <rPh sb="6" eb="7">
      <t>ケイ</t>
    </rPh>
    <phoneticPr fontId="5"/>
  </si>
  <si>
    <t>人</t>
    <rPh sb="0" eb="1">
      <t>ニン</t>
    </rPh>
    <phoneticPr fontId="5"/>
  </si>
  <si>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5"/>
  </si>
  <si>
    <t>印</t>
  </si>
  <si>
    <t>令和</t>
    <rPh sb="0" eb="2">
      <t>レイワ</t>
    </rPh>
    <phoneticPr fontId="5"/>
  </si>
  <si>
    <t>月</t>
    <rPh sb="0" eb="1">
      <t>ガツ</t>
    </rPh>
    <phoneticPr fontId="5"/>
  </si>
  <si>
    <t>日</t>
    <rPh sb="0" eb="1">
      <t>ニチ</t>
    </rPh>
    <phoneticPr fontId="5"/>
  </si>
  <si>
    <t>（あて先） 仙 台 市 長　</t>
  </si>
  <si>
    <t>（施設類型：</t>
    <phoneticPr fontId="9"/>
  </si>
  <si>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</si>
  <si>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</si>
  <si>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</si>
  <si>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印</t>
    <rPh sb="0" eb="1">
      <t>イン</t>
    </rPh>
    <phoneticPr fontId="5"/>
  </si>
  <si>
    <t>（法人の場合）</t>
    <rPh sb="1" eb="3">
      <t>ホウジン</t>
    </rPh>
    <rPh sb="4" eb="6">
      <t>バアイ</t>
    </rPh>
    <phoneticPr fontId="5"/>
  </si>
  <si>
    <t>年度</t>
    <rPh sb="0" eb="2">
      <t>ネンド</t>
    </rPh>
    <phoneticPr fontId="5"/>
  </si>
  <si>
    <t>補助申請額</t>
    <rPh sb="0" eb="2">
      <t>ホジョ</t>
    </rPh>
    <rPh sb="2" eb="4">
      <t>シンセイ</t>
    </rPh>
    <rPh sb="4" eb="5">
      <t>ガク</t>
    </rPh>
    <phoneticPr fontId="5"/>
  </si>
  <si>
    <t>金</t>
    <rPh sb="0" eb="1">
      <t>キン</t>
    </rPh>
    <phoneticPr fontId="5"/>
  </si>
  <si>
    <t xml:space="preserve">様式第１号                              　　　　　　　　　　　　　  </t>
    <phoneticPr fontId="5"/>
  </si>
  <si>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5"/>
  </si>
  <si>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5"/>
  </si>
  <si>
    <t>関係書類を添えて下記のとおり申請します。</t>
    <rPh sb="0" eb="4">
      <t>カンケイショルイ</t>
    </rPh>
    <rPh sb="5" eb="6">
      <t>ソ</t>
    </rPh>
    <rPh sb="8" eb="10">
      <t>カキ</t>
    </rPh>
    <rPh sb="14" eb="16">
      <t>シンセイ</t>
    </rPh>
    <phoneticPr fontId="5"/>
  </si>
  <si>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5"/>
  </si>
  <si>
    <t>〇施設・事業所等従事証明書</t>
    <rPh sb="1" eb="3">
      <t>シセツ</t>
    </rPh>
    <rPh sb="4" eb="7">
      <t>ジギョウショ</t>
    </rPh>
    <rPh sb="7" eb="8">
      <t>ナド</t>
    </rPh>
    <rPh sb="8" eb="13">
      <t>ジュウジショウメイショ</t>
    </rPh>
    <phoneticPr fontId="5"/>
  </si>
  <si>
    <t>〇その他参考となる書類</t>
    <rPh sb="3" eb="4">
      <t>タ</t>
    </rPh>
    <rPh sb="4" eb="6">
      <t>サンコウ</t>
    </rPh>
    <rPh sb="9" eb="11">
      <t>ショルイ</t>
    </rPh>
    <phoneticPr fontId="5"/>
  </si>
  <si>
    <t>添付書類</t>
    <phoneticPr fontId="5"/>
  </si>
  <si>
    <t>施設CD</t>
    <rPh sb="0" eb="2">
      <t>シセツ</t>
    </rPh>
    <phoneticPr fontId="5"/>
  </si>
  <si>
    <t>施設類型</t>
    <rPh sb="0" eb="2">
      <t>シセツ</t>
    </rPh>
    <rPh sb="2" eb="4">
      <t>ルイケイ</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</si>
  <si>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</si>
  <si>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</si>
  <si>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</si>
  <si>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</si>
  <si>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</si>
  <si>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</si>
  <si>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</si>
  <si>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</si>
  <si>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仙台市若林区新寺３－８－５　</t>
  </si>
  <si>
    <t>仙台市太白区西中田6－8－20</t>
  </si>
  <si>
    <t>柴田郡村田町大字足立字上ヶ戸１７－５　</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</si>
  <si>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</si>
  <si>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</si>
  <si>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</si>
  <si>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</si>
  <si>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</si>
  <si>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</si>
  <si>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</si>
  <si>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</si>
  <si>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</si>
  <si>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</si>
  <si>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</si>
  <si>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</si>
  <si>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</si>
  <si>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</si>
  <si>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t>
    <phoneticPr fontId="5"/>
  </si>
  <si>
    <t>③</t>
    <phoneticPr fontId="5"/>
  </si>
  <si>
    <t>※</t>
    <phoneticPr fontId="5"/>
  </si>
  <si>
    <t>当補助金での「常勤」とは，1日6時間以上かつ月20日以上勤務している者をさします。</t>
    <rPh sb="0" eb="1">
      <t>トウ</t>
    </rPh>
    <rPh sb="1" eb="4">
      <t>ホジョキン</t>
    </rPh>
    <phoneticPr fontId="5"/>
  </si>
  <si>
    <t>　④</t>
    <phoneticPr fontId="5"/>
  </si>
  <si>
    <t>私立保育所</t>
    <rPh sb="0" eb="2">
      <t>シリツ</t>
    </rPh>
    <rPh sb="2" eb="4">
      <t>ホイク</t>
    </rPh>
    <rPh sb="4" eb="5">
      <t>ジョ</t>
    </rPh>
    <phoneticPr fontId="9"/>
  </si>
  <si>
    <t>青葉区</t>
    <rPh sb="0" eb="3">
      <t>アオバク</t>
    </rPh>
    <phoneticPr fontId="29"/>
  </si>
  <si>
    <t>太白区</t>
    <rPh sb="0" eb="3">
      <t>タイハクク</t>
    </rPh>
    <phoneticPr fontId="29"/>
  </si>
  <si>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</si>
  <si>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</si>
  <si>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</si>
  <si>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</si>
  <si>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</si>
  <si>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</si>
  <si>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</si>
  <si>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</si>
  <si>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</si>
  <si>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</si>
  <si>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</si>
  <si>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</si>
  <si>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</si>
  <si>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</si>
  <si>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</si>
  <si>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</si>
  <si>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</si>
  <si>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</si>
  <si>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</si>
  <si>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</si>
  <si>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</si>
  <si>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</si>
  <si>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</si>
  <si>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</si>
  <si>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</si>
  <si>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</si>
  <si>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</si>
  <si>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</si>
  <si>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</si>
  <si>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</si>
  <si>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</si>
  <si>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</si>
  <si>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</si>
  <si>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</si>
  <si>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</si>
  <si>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</si>
  <si>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</si>
  <si>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29"/>
  </si>
  <si>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</si>
  <si>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</si>
  <si>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</si>
  <si>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</si>
  <si>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</si>
  <si>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</si>
  <si>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</si>
  <si>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</si>
  <si>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</si>
  <si>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</si>
  <si>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</si>
  <si>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</si>
  <si>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</si>
  <si>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</si>
  <si>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</si>
  <si>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</si>
  <si>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</si>
  <si>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</si>
  <si>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</si>
  <si>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</si>
  <si>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</si>
  <si>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</si>
  <si>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</si>
  <si>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</si>
  <si>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</si>
  <si>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</si>
  <si>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</si>
  <si>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</si>
  <si>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</si>
  <si>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3"/>
  </si>
  <si>
    <t>01118</t>
  </si>
  <si>
    <t>さねや・ちるどれんず・ふぁあむ</t>
  </si>
  <si>
    <t>03129</t>
  </si>
  <si>
    <t>榴岡はるかぜ保育園</t>
    <rPh sb="0" eb="2">
      <t>ツツジガオカ</t>
    </rPh>
    <rPh sb="6" eb="9">
      <t>ホイクエン</t>
    </rPh>
    <phoneticPr fontId="3"/>
  </si>
  <si>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</si>
  <si>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</si>
  <si>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</si>
  <si>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</si>
  <si>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</si>
  <si>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</si>
  <si>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</si>
  <si>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</si>
  <si>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</si>
  <si>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</si>
  <si>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</si>
  <si>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</si>
  <si>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3"/>
  </si>
  <si>
    <t>02120</t>
  </si>
  <si>
    <t>ポポラー仙台長町園</t>
  </si>
  <si>
    <t>01129</t>
  </si>
  <si>
    <t>メリーポピンズエスパル仙台ルーム</t>
    <rPh sb="11" eb="13">
      <t>センダイ</t>
    </rPh>
    <phoneticPr fontId="3"/>
  </si>
  <si>
    <t>02121</t>
  </si>
  <si>
    <t>コスモス〆木保育園</t>
  </si>
  <si>
    <t>05115</t>
  </si>
  <si>
    <t>アスク八乙女保育園</t>
  </si>
  <si>
    <t>01130</t>
  </si>
  <si>
    <t>パリス錦町保育園</t>
    <rPh sb="3" eb="5">
      <t>ニシキチョウ</t>
    </rPh>
    <rPh sb="5" eb="8">
      <t>ホイクエン</t>
    </rPh>
    <phoneticPr fontId="3"/>
  </si>
  <si>
    <t>02123</t>
  </si>
  <si>
    <t>アスク富沢保育園</t>
  </si>
  <si>
    <t>02124</t>
  </si>
  <si>
    <t>アスク南仙台保育園</t>
  </si>
  <si>
    <t>ニューフィールド保育園</t>
    <rPh sb="8" eb="11">
      <t>ホイクエン</t>
    </rPh>
    <phoneticPr fontId="3"/>
  </si>
  <si>
    <t>01132</t>
  </si>
  <si>
    <t>通町ハピネス保育園</t>
  </si>
  <si>
    <t>02125</t>
  </si>
  <si>
    <t>05118</t>
  </si>
  <si>
    <t>コスモス将監保育園</t>
    <rPh sb="4" eb="6">
      <t>ショウゲン</t>
    </rPh>
    <rPh sb="6" eb="9">
      <t>ホイクエン</t>
    </rPh>
    <phoneticPr fontId="3"/>
  </si>
  <si>
    <t>01133</t>
  </si>
  <si>
    <t>ロリポップクラブマザリーズ電力ビル園</t>
  </si>
  <si>
    <t>02126</t>
  </si>
  <si>
    <t>クリムスポーツ保育園</t>
    <rPh sb="7" eb="10">
      <t>ホイクエン</t>
    </rPh>
    <phoneticPr fontId="3"/>
  </si>
  <si>
    <t>01134</t>
  </si>
  <si>
    <t>マザーズ・エスパル保育園</t>
  </si>
  <si>
    <t>02127</t>
  </si>
  <si>
    <t>八木山あおば保育園</t>
    <rPh sb="0" eb="2">
      <t>ヤギ</t>
    </rPh>
    <rPh sb="2" eb="3">
      <t>ヤマ</t>
    </rPh>
    <rPh sb="6" eb="9">
      <t>ホイクエン</t>
    </rPh>
    <phoneticPr fontId="3"/>
  </si>
  <si>
    <t>若林区</t>
    <rPh sb="0" eb="2">
      <t>ワカバヤシ</t>
    </rPh>
    <rPh sb="2" eb="3">
      <t>ク</t>
    </rPh>
    <phoneticPr fontId="29"/>
  </si>
  <si>
    <t>05120</t>
  </si>
  <si>
    <t>仙台いずみの森保育園</t>
  </si>
  <si>
    <t>01135</t>
  </si>
  <si>
    <t>朝市センター保育園</t>
  </si>
  <si>
    <t>02128</t>
  </si>
  <si>
    <t>アスク山田かぎとり保育園</t>
    <rPh sb="3" eb="5">
      <t>ヤマダ</t>
    </rPh>
    <rPh sb="9" eb="11">
      <t>ホイク</t>
    </rPh>
    <rPh sb="11" eb="12">
      <t>エン</t>
    </rPh>
    <phoneticPr fontId="3"/>
  </si>
  <si>
    <t>カール英会話プリスクール</t>
  </si>
  <si>
    <t>02129</t>
  </si>
  <si>
    <t>富沢自由の星保育園</t>
  </si>
  <si>
    <t>04102</t>
  </si>
  <si>
    <t>穀町保育園</t>
  </si>
  <si>
    <t>01138</t>
  </si>
  <si>
    <t>仙台らぴあ保育園</t>
    <rPh sb="0" eb="2">
      <t>センダイ</t>
    </rPh>
    <rPh sb="5" eb="8">
      <t>ホイクエン</t>
    </rPh>
    <phoneticPr fontId="31"/>
  </si>
  <si>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</si>
  <si>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</si>
  <si>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</si>
  <si>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</si>
  <si>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</si>
  <si>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</si>
  <si>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</si>
  <si>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</si>
  <si>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</si>
  <si>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</si>
  <si>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</si>
  <si>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</si>
  <si>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</si>
  <si>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</si>
  <si>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</si>
  <si>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3"/>
  </si>
  <si>
    <t>02136</t>
  </si>
  <si>
    <t>ロリポップクラブマザリーズ柳生</t>
    <rPh sb="13" eb="15">
      <t>ヤナギウ</t>
    </rPh>
    <phoneticPr fontId="3"/>
  </si>
  <si>
    <t>05127</t>
  </si>
  <si>
    <t>紫山いちにいさん保育園</t>
  </si>
  <si>
    <t>04108</t>
  </si>
  <si>
    <t>上飯田くるみ保育園</t>
  </si>
  <si>
    <t>宮城総合支所</t>
    <rPh sb="0" eb="2">
      <t>ミヤギ</t>
    </rPh>
    <rPh sb="2" eb="4">
      <t>ソウゴウ</t>
    </rPh>
    <rPh sb="4" eb="6">
      <t>シショ</t>
    </rPh>
    <phoneticPr fontId="29"/>
  </si>
  <si>
    <t>02138</t>
  </si>
  <si>
    <t>あすと長町めぐみ保育園</t>
    <rPh sb="3" eb="5">
      <t>ナガマチ</t>
    </rPh>
    <rPh sb="8" eb="11">
      <t>ホイクエン</t>
    </rPh>
    <phoneticPr fontId="31"/>
  </si>
  <si>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</si>
  <si>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</si>
  <si>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</si>
  <si>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</si>
  <si>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</si>
  <si>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</si>
  <si>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</si>
  <si>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</si>
  <si>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</si>
  <si>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3"/>
  </si>
  <si>
    <t>04111</t>
  </si>
  <si>
    <t>あっぷる保育園</t>
  </si>
  <si>
    <t>06104</t>
  </si>
  <si>
    <t>コスモス錦保育所</t>
  </si>
  <si>
    <t>04113</t>
  </si>
  <si>
    <t>マザーズ・サンピア保育園</t>
  </si>
  <si>
    <t>06106</t>
  </si>
  <si>
    <t>コスモスひろせ保育園</t>
  </si>
  <si>
    <t>宮城野区</t>
    <rPh sb="0" eb="4">
      <t>ミヤギノク</t>
    </rPh>
    <phoneticPr fontId="29"/>
  </si>
  <si>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</si>
  <si>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</si>
  <si>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</si>
  <si>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</si>
  <si>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</si>
  <si>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</si>
  <si>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</si>
  <si>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</si>
  <si>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</si>
  <si>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</si>
  <si>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</si>
  <si>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</si>
  <si>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</si>
  <si>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</si>
  <si>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29"/>
  </si>
  <si>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</si>
  <si>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</si>
  <si>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</si>
  <si>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</si>
  <si>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</si>
  <si>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</si>
  <si>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</si>
  <si>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</si>
  <si>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</si>
  <si>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</si>
  <si>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</si>
  <si>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</si>
  <si>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</si>
  <si>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</si>
  <si>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</si>
  <si>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</si>
  <si>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</si>
  <si>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</si>
  <si>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</si>
  <si>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</si>
  <si>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</si>
  <si>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</si>
  <si>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</si>
  <si>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</si>
  <si>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</si>
  <si>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</si>
  <si>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</si>
  <si>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</si>
  <si>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</si>
  <si>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</si>
  <si>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</si>
  <si>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</si>
  <si>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</si>
  <si>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</si>
  <si>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</si>
  <si>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</si>
  <si>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</si>
  <si>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</si>
  <si>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</si>
  <si>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</si>
  <si>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</si>
  <si>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</si>
  <si>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</si>
  <si>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</si>
  <si>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</si>
  <si>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</si>
  <si>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</si>
  <si>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9"/>
  </si>
  <si>
    <t>高橋　真由美・鈴木　めぐみ</t>
    <rPh sb="0" eb="2">
      <t>タカハシ</t>
    </rPh>
    <rPh sb="3" eb="6">
      <t>マユミ</t>
    </rPh>
    <phoneticPr fontId="34"/>
  </si>
  <si>
    <t>川村　隆・川村　真紀</t>
    <rPh sb="0" eb="2">
      <t>カワムラ</t>
    </rPh>
    <rPh sb="3" eb="4">
      <t>タカシ</t>
    </rPh>
    <rPh sb="5" eb="7">
      <t>カワムラ</t>
    </rPh>
    <rPh sb="8" eb="10">
      <t>マキ</t>
    </rPh>
    <phoneticPr fontId="34"/>
  </si>
  <si>
    <t>遊佐　ひろ子・畠山　祐子</t>
    <rPh sb="0" eb="2">
      <t>ユサ</t>
    </rPh>
    <rPh sb="5" eb="6">
      <t>コ</t>
    </rPh>
    <phoneticPr fontId="34"/>
  </si>
  <si>
    <t>岸　麻記子・天間　千栄子</t>
    <rPh sb="0" eb="1">
      <t>キシ</t>
    </rPh>
    <rPh sb="2" eb="5">
      <t>マキコ</t>
    </rPh>
    <rPh sb="6" eb="7">
      <t>テン</t>
    </rPh>
    <rPh sb="7" eb="8">
      <t>マ</t>
    </rPh>
    <rPh sb="9" eb="12">
      <t>チエコ</t>
    </rPh>
    <phoneticPr fontId="34"/>
  </si>
  <si>
    <t>菅野　淳・菅野　美紀</t>
    <rPh sb="0" eb="2">
      <t>カンノ</t>
    </rPh>
    <rPh sb="3" eb="4">
      <t>アツシ</t>
    </rPh>
    <rPh sb="5" eb="7">
      <t>カンノ</t>
    </rPh>
    <rPh sb="8" eb="10">
      <t>ミキ</t>
    </rPh>
    <phoneticPr fontId="34"/>
  </si>
  <si>
    <t>小野　敬子・酒井　リエ子</t>
    <rPh sb="0" eb="2">
      <t>オノ</t>
    </rPh>
    <rPh sb="3" eb="5">
      <t>ケイコ</t>
    </rPh>
    <rPh sb="6" eb="8">
      <t>サカイ</t>
    </rPh>
    <rPh sb="11" eb="12">
      <t>コ</t>
    </rPh>
    <phoneticPr fontId="3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</si>
  <si>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9"/>
  </si>
  <si>
    <t>Ａ型</t>
    <rPh sb="1" eb="2">
      <t>ガタ</t>
    </rPh>
    <phoneticPr fontId="29"/>
  </si>
  <si>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</si>
  <si>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</si>
  <si>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</si>
  <si>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あすと長町保育所</t>
    <rPh sb="3" eb="5">
      <t>ナガマチ</t>
    </rPh>
    <rPh sb="5" eb="7">
      <t>ホイク</t>
    </rPh>
    <rPh sb="7" eb="8">
      <t>ショ</t>
    </rPh>
    <phoneticPr fontId="26"/>
  </si>
  <si>
    <t>もりのひろば保育園</t>
    <rPh sb="6" eb="9">
      <t>ホイクエン</t>
    </rPh>
    <phoneticPr fontId="26"/>
  </si>
  <si>
    <t>Ｂ型</t>
    <rPh sb="1" eb="2">
      <t>ガタ</t>
    </rPh>
    <phoneticPr fontId="29"/>
  </si>
  <si>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</si>
  <si>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</si>
  <si>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</si>
  <si>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29"/>
  </si>
  <si>
    <t>エスパルキッズ保育園</t>
    <rPh sb="7" eb="10">
      <t>ホイクエン</t>
    </rPh>
    <phoneticPr fontId="27"/>
  </si>
  <si>
    <t>コープこやぎの保育園</t>
    <rPh sb="7" eb="10">
      <t>ホイクエン</t>
    </rPh>
    <phoneticPr fontId="27"/>
  </si>
  <si>
    <t>南中山すいせん保育園</t>
    <phoneticPr fontId="27"/>
  </si>
  <si>
    <t>キッズ・マークトゥエイン</t>
    <phoneticPr fontId="29"/>
  </si>
  <si>
    <t>せせらぎ保育園</t>
    <rPh sb="4" eb="7">
      <t>ホイクエン</t>
    </rPh>
    <phoneticPr fontId="27"/>
  </si>
  <si>
    <t>幼稚園</t>
    <rPh sb="0" eb="3">
      <t>ヨウチエン</t>
    </rPh>
    <phoneticPr fontId="9"/>
  </si>
  <si>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</si>
  <si>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</si>
  <si>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</si>
  <si>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</si>
  <si>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</si>
  <si>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</si>
  <si>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</si>
  <si>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仙台市泉区南光台3丁目17-22</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</si>
  <si>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</si>
  <si>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</si>
  <si>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</si>
  <si>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</si>
  <si>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</si>
  <si>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</si>
  <si>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</si>
  <si>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</si>
  <si>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</si>
  <si>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</si>
  <si>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</si>
  <si>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</si>
  <si>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</si>
  <si>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ぽっかぽか</t>
  </si>
  <si>
    <t>宮城中央ヤクルト販売　株式会社</t>
  </si>
  <si>
    <t>事業所内保育事業Ａ型</t>
  </si>
  <si>
    <t>（施 設 名：</t>
    <rPh sb="1" eb="2">
      <t>シ</t>
    </rPh>
    <rPh sb="3" eb="4">
      <t>セツ</t>
    </rPh>
    <rPh sb="5" eb="6">
      <t>メイ</t>
    </rPh>
    <phoneticPr fontId="5"/>
  </si>
  <si>
    <t xml:space="preserve">代表者名  </t>
    <rPh sb="0" eb="3">
      <t>ダイヒョウシャ</t>
    </rPh>
    <rPh sb="3" eb="4">
      <t>メイ</t>
    </rPh>
    <phoneticPr fontId="5"/>
  </si>
  <si>
    <r>
      <t>※</t>
    </r>
    <r>
      <rPr>
        <sz val="11"/>
        <color indexed="8"/>
        <rFont val="游ゴシック"/>
        <family val="3"/>
        <charset val="128"/>
        <scheme val="minor"/>
      </rPr>
      <t>2　経験年数は月単位での算定になるため，36ヶ月目に入った時点で3年に到達することとなります。</t>
    </r>
    <phoneticPr fontId="5"/>
  </si>
  <si>
    <t>円</t>
    <rPh sb="0" eb="1">
      <t>エン</t>
    </rPh>
    <phoneticPr fontId="5"/>
  </si>
  <si>
    <t>(施設型給付費等に係る処遇改善等加算Ⅰの平均経験年数算定に含まれていない職員がいる施設のみ）</t>
    <phoneticPr fontId="5"/>
  </si>
  <si>
    <t>補助申請額（年額）</t>
    <rPh sb="2" eb="4">
      <t>シンセイ</t>
    </rPh>
    <phoneticPr fontId="5"/>
  </si>
  <si>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</si>
  <si>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</si>
  <si>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</si>
  <si>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</si>
  <si>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</si>
  <si>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</si>
  <si>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</si>
  <si>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</si>
  <si>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</si>
  <si>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</si>
  <si>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</si>
  <si>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</si>
  <si>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</si>
  <si>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</si>
  <si>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</si>
  <si>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</si>
  <si>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</si>
  <si>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</si>
  <si>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</si>
  <si>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</si>
  <si>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</si>
  <si>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</si>
  <si>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</si>
  <si>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</si>
  <si>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</si>
  <si>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</si>
  <si>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</si>
  <si>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</si>
  <si>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</si>
  <si>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</si>
  <si>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</si>
  <si>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</si>
  <si>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</si>
  <si>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</si>
  <si>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</si>
  <si>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</si>
  <si>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</si>
  <si>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</si>
  <si>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</si>
  <si>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</si>
  <si>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</si>
  <si>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</si>
  <si>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</si>
  <si>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</si>
  <si>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</si>
  <si>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</si>
  <si>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</si>
  <si>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</si>
  <si>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</si>
  <si>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</si>
  <si>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</si>
  <si>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</si>
  <si>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</si>
  <si>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</si>
  <si>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</si>
  <si>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</si>
  <si>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</si>
  <si>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</si>
  <si>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</si>
  <si>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</si>
  <si>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</si>
  <si>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</si>
  <si>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</si>
  <si>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</si>
  <si>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</si>
  <si>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仙台市太白区茂庭台２－１５－２５</t>
  </si>
  <si>
    <t>社会福祉法人あおば厚生福祉会</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</si>
  <si>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</si>
  <si>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</si>
  <si>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</si>
  <si>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</si>
  <si>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</si>
  <si>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</si>
  <si>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社会福祉法人埼玉現成会</t>
  </si>
  <si>
    <t>仙台市宮城野区扇町５－３－３８</t>
  </si>
  <si>
    <t>株式会社JCIきっず</t>
  </si>
  <si>
    <t>02143</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</si>
  <si>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</si>
  <si>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</si>
  <si>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</si>
  <si>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</si>
  <si>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</si>
  <si>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</si>
  <si>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</si>
  <si>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</si>
  <si>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</si>
  <si>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</si>
  <si>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</si>
  <si>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</si>
  <si>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</si>
  <si>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</si>
  <si>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</si>
  <si>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</si>
  <si>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</si>
  <si>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</si>
  <si>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</si>
  <si>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</si>
  <si>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03132</t>
  </si>
  <si>
    <t>パプリカ保育園</t>
  </si>
  <si>
    <t>仙台市宮城野区苦竹２－３－２　</t>
  </si>
  <si>
    <t>株式会社秋桜</t>
  </si>
  <si>
    <t>宮城県石巻市大街道西２－７－４７</t>
  </si>
  <si>
    <t>社会福祉法人喬希会</t>
  </si>
  <si>
    <t>ピースフル保育園</t>
  </si>
  <si>
    <t>仙台市宮城野区新田東１－８－４　クリアフォレスト１階</t>
  </si>
  <si>
    <t>03141</t>
  </si>
  <si>
    <t>03142</t>
  </si>
  <si>
    <t>仙台市若林区元茶畑１０－２１　</t>
  </si>
  <si>
    <t>社会福祉法人仙台愛隣会</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</si>
  <si>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</si>
  <si>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</si>
  <si>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</si>
  <si>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</si>
  <si>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</si>
  <si>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</si>
  <si>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</si>
  <si>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</si>
  <si>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</si>
  <si>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</si>
  <si>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</si>
  <si>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</si>
  <si>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</si>
  <si>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</si>
  <si>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</si>
  <si>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</si>
  <si>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</si>
  <si>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</si>
  <si>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</si>
  <si>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</si>
  <si>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</si>
  <si>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</si>
  <si>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</si>
  <si>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</si>
  <si>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</si>
  <si>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</si>
  <si>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</si>
  <si>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</si>
  <si>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</si>
  <si>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</si>
  <si>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</si>
  <si>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</si>
  <si>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株式会社いちにいさん</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</si>
  <si>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</si>
  <si>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</si>
  <si>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</si>
  <si>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</si>
  <si>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</si>
  <si>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</si>
  <si>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</si>
  <si>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</si>
  <si>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</si>
  <si>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</si>
  <si>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</si>
  <si>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</si>
  <si>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</si>
  <si>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</si>
  <si>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</si>
  <si>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</si>
  <si>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</si>
  <si>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</si>
  <si>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</si>
  <si>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</si>
  <si>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</si>
  <si>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</si>
  <si>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様式第１号　別表１</t>
    <rPh sb="0" eb="2">
      <t>ヨウシキ</t>
    </rPh>
    <rPh sb="2" eb="3">
      <t>ダイ</t>
    </rPh>
    <rPh sb="4" eb="5">
      <t>ゴウ</t>
    </rPh>
    <rPh sb="6" eb="8">
      <t>ベッピョウ</t>
    </rPh>
    <phoneticPr fontId="5"/>
  </si>
  <si>
    <t>3</t>
    <phoneticPr fontId="5"/>
  </si>
  <si>
    <t>岩切たんぽぽ保育園</t>
    <rPh sb="0" eb="2">
      <t>イワキリ</t>
    </rPh>
    <phoneticPr fontId="30"/>
  </si>
  <si>
    <t>鶴ケ谷はぐくみ保育園</t>
    <rPh sb="0" eb="3">
      <t>ツルガヤ</t>
    </rPh>
    <phoneticPr fontId="9"/>
  </si>
  <si>
    <t>上飯田くるみ保育園</t>
    <phoneticPr fontId="3"/>
  </si>
  <si>
    <t>やまとまちあから保育園</t>
    <phoneticPr fontId="3"/>
  </si>
  <si>
    <t>ダーナ保育園</t>
    <phoneticPr fontId="3"/>
  </si>
  <si>
    <t>02143</t>
    <phoneticPr fontId="9"/>
  </si>
  <si>
    <t>あっぷる保育園</t>
    <phoneticPr fontId="3"/>
  </si>
  <si>
    <t>マザーズ・サンピア保育園</t>
    <phoneticPr fontId="3"/>
  </si>
  <si>
    <t>アスクやまとまち保育園</t>
    <phoneticPr fontId="3"/>
  </si>
  <si>
    <t>06114</t>
    <phoneticPr fontId="5"/>
  </si>
  <si>
    <t>南吉成すぎのこ保育園</t>
    <rPh sb="0" eb="1">
      <t>ミナミ</t>
    </rPh>
    <rPh sb="1" eb="3">
      <t>ヨシナリ</t>
    </rPh>
    <phoneticPr fontId="3"/>
  </si>
  <si>
    <t>幼保連携型認定こども園</t>
    <rPh sb="0" eb="1">
      <t>ヨウ</t>
    </rPh>
    <rPh sb="1" eb="2">
      <t>ホ</t>
    </rPh>
    <rPh sb="2" eb="5">
      <t>レンケイガタ</t>
    </rPh>
    <rPh sb="5" eb="7">
      <t>ニンテイ</t>
    </rPh>
    <rPh sb="10" eb="11">
      <t>エン</t>
    </rPh>
    <phoneticPr fontId="9"/>
  </si>
  <si>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</si>
  <si>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</si>
  <si>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</si>
  <si>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</si>
  <si>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</si>
  <si>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</si>
  <si>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</si>
  <si>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</si>
  <si>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</si>
  <si>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</si>
  <si>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認定こども園ナザレト愛児園</t>
    <rPh sb="0" eb="2">
      <t>ニンテイ</t>
    </rPh>
    <rPh sb="5" eb="6">
      <t>エン</t>
    </rPh>
    <rPh sb="10" eb="11">
      <t>アイ</t>
    </rPh>
    <rPh sb="11" eb="12">
      <t>ジ</t>
    </rPh>
    <rPh sb="12" eb="13">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</si>
  <si>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</si>
  <si>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</si>
  <si>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</si>
  <si>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</si>
  <si>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</si>
  <si>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</si>
  <si>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</si>
  <si>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</si>
  <si>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</si>
  <si>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</si>
  <si>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</si>
  <si>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</si>
  <si>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</si>
  <si>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</si>
  <si>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</si>
  <si>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</si>
  <si>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</si>
  <si>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</si>
  <si>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</si>
  <si>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</si>
  <si>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</si>
  <si>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</si>
  <si>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</si>
  <si>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9"/>
  </si>
  <si>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</si>
  <si>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</si>
  <si>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</si>
  <si>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</si>
  <si>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ねのしろいし幼稚園</t>
    <rPh sb="6" eb="9">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</si>
  <si>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</si>
  <si>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9"/>
  </si>
  <si>
    <t>ますえの森どうわこども園　</t>
    <rPh sb="4" eb="5">
      <t>モリ</t>
    </rPh>
    <rPh sb="11" eb="12">
      <t>エン</t>
    </rPh>
    <phoneticPr fontId="3"/>
  </si>
  <si>
    <t>六丁の目マザーグースこども園</t>
    <rPh sb="0" eb="2">
      <t>ロクチョウ</t>
    </rPh>
    <rPh sb="3" eb="4">
      <t>メ</t>
    </rPh>
    <rPh sb="13" eb="14">
      <t>エン</t>
    </rPh>
    <phoneticPr fontId="3"/>
  </si>
  <si>
    <t>鶴が丘マミーこども園</t>
    <rPh sb="0" eb="1">
      <t>ツル</t>
    </rPh>
    <rPh sb="2" eb="3">
      <t>オカ</t>
    </rPh>
    <rPh sb="9" eb="10">
      <t>エン</t>
    </rPh>
    <phoneticPr fontId="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</si>
  <si>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9"/>
  </si>
  <si>
    <t>小規模Ａ型　青葉区</t>
    <rPh sb="0" eb="3">
      <t>ショウキボ</t>
    </rPh>
    <rPh sb="4" eb="5">
      <t>ガタ</t>
    </rPh>
    <rPh sb="6" eb="9">
      <t>アオバク</t>
    </rPh>
    <phoneticPr fontId="9"/>
  </si>
  <si>
    <t>小規模Ａ型　宮城野区</t>
    <rPh sb="0" eb="3">
      <t>ショウキボ</t>
    </rPh>
    <rPh sb="4" eb="5">
      <t>ガタ</t>
    </rPh>
    <rPh sb="6" eb="10">
      <t>ミヤギノク</t>
    </rPh>
    <phoneticPr fontId="9"/>
  </si>
  <si>
    <t>小規模Ａ型　太白区</t>
    <rPh sb="0" eb="3">
      <t>ショウキボ</t>
    </rPh>
    <rPh sb="4" eb="5">
      <t>ガタ</t>
    </rPh>
    <rPh sb="6" eb="9">
      <t>タイハクク</t>
    </rPh>
    <phoneticPr fontId="9"/>
  </si>
  <si>
    <t>小規模Ｂ型</t>
    <rPh sb="0" eb="3">
      <t>ショウキボ</t>
    </rPh>
    <rPh sb="4" eb="5">
      <t>ガタ</t>
    </rPh>
    <phoneticPr fontId="9"/>
  </si>
  <si>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</si>
  <si>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</si>
  <si>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</si>
  <si>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</si>
  <si>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</si>
  <si>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</si>
  <si>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</si>
  <si>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</si>
  <si>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</si>
  <si>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</si>
  <si>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</si>
  <si>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</si>
  <si>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</si>
  <si>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9"/>
  </si>
  <si>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</si>
  <si>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</si>
  <si>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</si>
  <si>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</si>
  <si>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</si>
  <si>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</si>
  <si>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</si>
  <si>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</si>
  <si>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</si>
  <si>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</si>
  <si>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</si>
  <si>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</si>
  <si>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</si>
  <si>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</si>
  <si>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</si>
  <si>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</si>
  <si>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</si>
  <si>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</si>
  <si>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</si>
  <si>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9"/>
  </si>
  <si>
    <t>恵和町いちにいさん保育園</t>
  </si>
  <si>
    <t>共同保育所ちろりん村</t>
  </si>
  <si>
    <t>苦竹ナーサリー</t>
    <rPh sb="0" eb="2">
      <t>ニガタケ</t>
    </rPh>
    <phoneticPr fontId="9"/>
  </si>
  <si>
    <t>きまちこころ保育園</t>
  </si>
  <si>
    <t>小規模Ａ型　若林区</t>
    <rPh sb="0" eb="3">
      <t>ショウキボ</t>
    </rPh>
    <rPh sb="4" eb="5">
      <t>ガタ</t>
    </rPh>
    <rPh sb="6" eb="9">
      <t>ワカバヤシク</t>
    </rPh>
    <phoneticPr fontId="9"/>
  </si>
  <si>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</si>
  <si>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</si>
  <si>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</si>
  <si>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</si>
  <si>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</si>
  <si>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</si>
  <si>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9"/>
  </si>
  <si>
    <t>さくらっこ保育園</t>
  </si>
  <si>
    <t>吉田　一美・皆川　舞</t>
    <rPh sb="0" eb="2">
      <t>ヨシダ</t>
    </rPh>
    <rPh sb="3" eb="5">
      <t>ヒトミ</t>
    </rPh>
    <rPh sb="6" eb="8">
      <t>ミナカワ</t>
    </rPh>
    <rPh sb="9" eb="10">
      <t>マイ</t>
    </rPh>
    <phoneticPr fontId="34"/>
  </si>
  <si>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</si>
  <si>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</si>
  <si>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</si>
  <si>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</si>
  <si>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</si>
  <si>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</si>
  <si>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</si>
  <si>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</si>
  <si>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</si>
  <si>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</si>
  <si>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</si>
  <si>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</si>
  <si>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</si>
  <si>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</si>
  <si>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9"/>
  </si>
  <si>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5"/>
  </si>
  <si>
    <t>別表１「仙台市保育士等就労スタートアップ事業費補助金交付申請調書」を作成します。</t>
    <rPh sb="0" eb="2">
      <t>ベッピョウ</t>
    </rPh>
    <rPh sb="4" eb="7">
      <t>センダイシ</t>
    </rPh>
    <rPh sb="7" eb="11">
      <t>ホイクシナド</t>
    </rPh>
    <phoneticPr fontId="5"/>
  </si>
  <si>
    <t>〇補助対象職員の雇用契約書・履歴書</t>
    <rPh sb="1" eb="3">
      <t>ホジョ</t>
    </rPh>
    <rPh sb="3" eb="5">
      <t>タイショウ</t>
    </rPh>
    <rPh sb="5" eb="7">
      <t>ショクイン</t>
    </rPh>
    <rPh sb="8" eb="10">
      <t>コヨウ</t>
    </rPh>
    <rPh sb="10" eb="13">
      <t>ケイヤクショ</t>
    </rPh>
    <rPh sb="14" eb="17">
      <t>リレキショ</t>
    </rPh>
    <phoneticPr fontId="5"/>
  </si>
  <si>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5"/>
  </si>
  <si>
    <t>保育所等</t>
    <rPh sb="0" eb="2">
      <t>ホイク</t>
    </rPh>
    <rPh sb="2" eb="4">
      <t>ショナド</t>
    </rPh>
    <phoneticPr fontId="5"/>
  </si>
  <si>
    <t>認定こども園</t>
    <rPh sb="0" eb="2">
      <t>ニンテイ</t>
    </rPh>
    <rPh sb="5" eb="6">
      <t>エン</t>
    </rPh>
    <phoneticPr fontId="5"/>
  </si>
  <si>
    <t>幼稚園</t>
    <rPh sb="0" eb="3">
      <t>ヨウチエン</t>
    </rPh>
    <phoneticPr fontId="5"/>
  </si>
  <si>
    <t>区分</t>
    <rPh sb="0" eb="2">
      <t>クブン</t>
    </rPh>
    <phoneticPr fontId="5"/>
  </si>
  <si>
    <t>1</t>
    <phoneticPr fontId="5"/>
  </si>
  <si>
    <t>2</t>
    <phoneticPr fontId="5"/>
  </si>
  <si>
    <t>3</t>
    <phoneticPr fontId="5"/>
  </si>
  <si>
    <t>担当者名と連絡先を記載してください。</t>
    <rPh sb="0" eb="2">
      <t>タントウ</t>
    </rPh>
    <rPh sb="2" eb="3">
      <t>シャ</t>
    </rPh>
    <rPh sb="3" eb="4">
      <t>メイ</t>
    </rPh>
    <rPh sb="5" eb="8">
      <t>レンラクサキ</t>
    </rPh>
    <rPh sb="9" eb="11">
      <t>キサイ</t>
    </rPh>
    <phoneticPr fontId="5"/>
  </si>
  <si>
    <t>個々の対象者の氏名等を記載します。</t>
    <rPh sb="0" eb="2">
      <t>ココ</t>
    </rPh>
    <rPh sb="3" eb="6">
      <t>タイショウシャ</t>
    </rPh>
    <rPh sb="7" eb="9">
      <t>シメイ</t>
    </rPh>
    <rPh sb="9" eb="10">
      <t>ナド</t>
    </rPh>
    <rPh sb="11" eb="13">
      <t>キサイ</t>
    </rPh>
    <phoneticPr fontId="5"/>
  </si>
  <si>
    <t>交付申請年度を記載してください。</t>
    <rPh sb="4" eb="6">
      <t>ネンド</t>
    </rPh>
    <rPh sb="7" eb="9">
      <t>キサイ</t>
    </rPh>
    <phoneticPr fontId="5"/>
  </si>
  <si>
    <t>経験年数は月単位での算定になるため，36か月目に入った時点で3年に到達することとなります。</t>
    <phoneticPr fontId="5"/>
  </si>
  <si>
    <t>株式会社マザーズえりあサービス　マザーズ・エスパル保育園</t>
  </si>
  <si>
    <t>愛知県名古屋市東区葵３－１５－３１</t>
  </si>
  <si>
    <t>大阪市北区堂島１－５－３０　堂島プラザビル９Ｆ</t>
  </si>
  <si>
    <t>若林区若林4丁目1番24号</t>
  </si>
  <si>
    <t>若林区河原町2丁目2-7</t>
  </si>
  <si>
    <t>宮城県石巻市大街道西二丁目7-47</t>
  </si>
  <si>
    <t>02155</t>
  </si>
  <si>
    <t>03145</t>
  </si>
  <si>
    <t>06114</t>
  </si>
  <si>
    <t>小規模保育事業Ｃ型</t>
    <rPh sb="0" eb="3">
      <t>ショウキボ</t>
    </rPh>
    <rPh sb="3" eb="5">
      <t>ホイク</t>
    </rPh>
    <rPh sb="5" eb="7">
      <t>ジギョウ</t>
    </rPh>
    <rPh sb="8" eb="9">
      <t>ガタ</t>
    </rPh>
    <phoneticPr fontId="29"/>
  </si>
  <si>
    <t>私立保育所</t>
    <rPh sb="0" eb="4">
      <t>シリツホイク</t>
    </rPh>
    <rPh sb="4" eb="5">
      <t>ショ</t>
    </rPh>
    <phoneticPr fontId="29"/>
  </si>
  <si>
    <t>給付のおうち保育園</t>
    <rPh sb="0" eb="2">
      <t>キュウフ</t>
    </rPh>
    <rPh sb="6" eb="9">
      <t>ホイクエン</t>
    </rPh>
    <phoneticPr fontId="29"/>
  </si>
  <si>
    <t>仙台市青葉区上杉１丁目10-100</t>
    <rPh sb="0" eb="3">
      <t>センダイシ</t>
    </rPh>
    <rPh sb="3" eb="6">
      <t>アオバク</t>
    </rPh>
    <rPh sb="6" eb="8">
      <t>カミスギ</t>
    </rPh>
    <rPh sb="9" eb="11">
      <t>チョウメ</t>
    </rPh>
    <phoneticPr fontId="29"/>
  </si>
  <si>
    <t>株式会社　かみすぎ</t>
    <rPh sb="0" eb="4">
      <t>カブシキガイシャ</t>
    </rPh>
    <phoneticPr fontId="57"/>
  </si>
  <si>
    <t>仙台市太白区西多賀三丁目1-20</t>
  </si>
  <si>
    <t>まず初めに，</t>
    <rPh sb="2" eb="3">
      <t>ハジ</t>
    </rPh>
    <phoneticPr fontId="5"/>
  </si>
  <si>
    <t>下の表から，貴園の施設コードを選択してください。</t>
    <rPh sb="0" eb="1">
      <t>シタ</t>
    </rPh>
    <rPh sb="2" eb="3">
      <t>ヒョウ</t>
    </rPh>
    <rPh sb="6" eb="7">
      <t>キ</t>
    </rPh>
    <rPh sb="7" eb="8">
      <t>エン</t>
    </rPh>
    <rPh sb="9" eb="11">
      <t>シセツ</t>
    </rPh>
    <rPh sb="15" eb="17">
      <t>センタク</t>
    </rPh>
    <phoneticPr fontId="5"/>
  </si>
  <si>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5"/>
  </si>
  <si>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5"/>
  </si>
  <si>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5"/>
  </si>
  <si>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5"/>
  </si>
  <si>
    <t>押印の上（捨印もお願いします）ご提出ください。</t>
    <phoneticPr fontId="5"/>
  </si>
  <si>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5"/>
  </si>
  <si>
    <t>東京都文京区小石川１－１－１　</t>
  </si>
  <si>
    <t>広島市西区庚午中１－７－２４　</t>
  </si>
  <si>
    <t>仙台市若林区土樋１０４</t>
  </si>
  <si>
    <t>株式会社マザーズえりあサービス　マザーズ・ばんすい保育園</t>
  </si>
  <si>
    <t>株式会社アリスカンパニー</t>
  </si>
  <si>
    <t>株式会社NOVA</t>
  </si>
  <si>
    <t>株式会社NOZOMI</t>
  </si>
  <si>
    <t>04135</t>
  </si>
  <si>
    <t>六郷ぱれっと保育園</t>
    <phoneticPr fontId="5"/>
  </si>
  <si>
    <t>04136</t>
  </si>
  <si>
    <t>六郷保育園</t>
    <phoneticPr fontId="5"/>
  </si>
  <si>
    <t>つばめ保育園</t>
  </si>
  <si>
    <t>アイグラン保育園長町南</t>
    <phoneticPr fontId="5"/>
  </si>
  <si>
    <t>榴岡なないろ保育園</t>
  </si>
  <si>
    <t>02132</t>
    <phoneticPr fontId="5"/>
  </si>
  <si>
    <t>富沢アリス保育園</t>
    <rPh sb="0" eb="2">
      <t>トミザワ</t>
    </rPh>
    <phoneticPr fontId="5"/>
  </si>
  <si>
    <t>やまとみらい南光台東保育園</t>
  </si>
  <si>
    <t>01146</t>
  </si>
  <si>
    <t>ふれあい保育園</t>
    <rPh sb="4" eb="7">
      <t>ホイクエン</t>
    </rPh>
    <phoneticPr fontId="5"/>
  </si>
  <si>
    <t>向陽台はるかぜ保育園</t>
  </si>
  <si>
    <t>05134</t>
  </si>
  <si>
    <t>いずみ保育園</t>
    <phoneticPr fontId="5"/>
  </si>
  <si>
    <t>YMCA長町保育園</t>
  </si>
  <si>
    <t>02155</t>
    <phoneticPr fontId="9"/>
  </si>
  <si>
    <t>NOVAインターナショナルスクール仙台八木山校</t>
    <rPh sb="17" eb="19">
      <t>センダイ</t>
    </rPh>
    <rPh sb="19" eb="22">
      <t>ヤギヤマ</t>
    </rPh>
    <rPh sb="22" eb="23">
      <t>コウ</t>
    </rPh>
    <phoneticPr fontId="3"/>
  </si>
  <si>
    <t>02156</t>
  </si>
  <si>
    <t>アスイク保育園中田町</t>
    <phoneticPr fontId="5"/>
  </si>
  <si>
    <t>02157</t>
  </si>
  <si>
    <t>NOVAバイリンガル仙台富沢保育園</t>
    <phoneticPr fontId="5"/>
  </si>
  <si>
    <t>川前ぱれっと保育園</t>
  </si>
  <si>
    <t>02158</t>
  </si>
  <si>
    <t>もりのなかま保育園四郎丸園もぐもぐ＋</t>
    <phoneticPr fontId="5"/>
  </si>
  <si>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</si>
  <si>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71109</t>
    <phoneticPr fontId="58"/>
  </si>
  <si>
    <t>食と森のこども園小松島</t>
    <rPh sb="0" eb="1">
      <t>ショク</t>
    </rPh>
    <rPh sb="2" eb="3">
      <t>モリ</t>
    </rPh>
    <rPh sb="7" eb="8">
      <t>エン</t>
    </rPh>
    <rPh sb="8" eb="11">
      <t>コマツシマ</t>
    </rPh>
    <phoneticPr fontId="3"/>
  </si>
  <si>
    <t>71110</t>
    <phoneticPr fontId="58"/>
  </si>
  <si>
    <t>ミッキー北仙台こども園</t>
    <rPh sb="4" eb="5">
      <t>キタ</t>
    </rPh>
    <rPh sb="5" eb="7">
      <t>センダイ</t>
    </rPh>
    <rPh sb="10" eb="11">
      <t>エン</t>
    </rPh>
    <phoneticPr fontId="3"/>
  </si>
  <si>
    <t>71210</t>
    <phoneticPr fontId="58"/>
  </si>
  <si>
    <t>幼保連携型認定こども園　中野栄あしぐろこども園</t>
    <rPh sb="0" eb="7">
      <t>ヨウホレンケイガタニンテイ</t>
    </rPh>
    <rPh sb="10" eb="11">
      <t>エン</t>
    </rPh>
    <rPh sb="12" eb="14">
      <t>ナカノ</t>
    </rPh>
    <rPh sb="14" eb="15">
      <t>サカエ</t>
    </rPh>
    <rPh sb="22" eb="23">
      <t>エン</t>
    </rPh>
    <phoneticPr fontId="3"/>
  </si>
  <si>
    <t>71211</t>
    <phoneticPr fontId="58"/>
  </si>
  <si>
    <t>幼保連携型認定こども園　ろりぽっぷ出花園</t>
    <rPh sb="0" eb="7">
      <t>ヨウホレンケイガタニンテイ</t>
    </rPh>
    <rPh sb="10" eb="11">
      <t>エン</t>
    </rPh>
    <rPh sb="17" eb="19">
      <t>イデカ</t>
    </rPh>
    <rPh sb="19" eb="20">
      <t>エン</t>
    </rPh>
    <phoneticPr fontId="3"/>
  </si>
  <si>
    <t>71306</t>
    <phoneticPr fontId="58"/>
  </si>
  <si>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</si>
  <si>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</si>
  <si>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71509</t>
    <phoneticPr fontId="58"/>
  </si>
  <si>
    <t>幼保連携型認定こども園　明石南こどもの城</t>
    <rPh sb="0" eb="7">
      <t>ヨウホレンケイガタニンテイ</t>
    </rPh>
    <rPh sb="10" eb="11">
      <t>エン</t>
    </rPh>
    <rPh sb="12" eb="15">
      <t>アカイシミナミ</t>
    </rPh>
    <rPh sb="19" eb="20">
      <t>シロ</t>
    </rPh>
    <phoneticPr fontId="3"/>
  </si>
  <si>
    <t>71510</t>
    <phoneticPr fontId="58"/>
  </si>
  <si>
    <t>幼保連携型認定こども園　桂こどもの城</t>
    <rPh sb="0" eb="7">
      <t>ヨウホレンケイガタニンテイ</t>
    </rPh>
    <rPh sb="10" eb="11">
      <t>エン</t>
    </rPh>
    <rPh sb="12" eb="13">
      <t>カツラ</t>
    </rPh>
    <rPh sb="17" eb="18">
      <t>シロ</t>
    </rPh>
    <phoneticPr fontId="3"/>
  </si>
  <si>
    <t>71511</t>
    <phoneticPr fontId="3"/>
  </si>
  <si>
    <t>ミッキー八乙女こども園</t>
    <rPh sb="4" eb="7">
      <t>ヤオトメ</t>
    </rPh>
    <rPh sb="10" eb="11">
      <t>エン</t>
    </rPh>
    <phoneticPr fontId="3"/>
  </si>
  <si>
    <t>71512</t>
    <phoneticPr fontId="58"/>
  </si>
  <si>
    <t>幼保連携型認定こども園　ろりぽっぷ泉中央南園</t>
    <rPh sb="0" eb="7">
      <t>ヨウホレンケイガタニンテイ</t>
    </rPh>
    <rPh sb="10" eb="11">
      <t>エン</t>
    </rPh>
    <rPh sb="17" eb="22">
      <t>イズミチュウオウミナミエン</t>
    </rPh>
    <phoneticPr fontId="3"/>
  </si>
  <si>
    <t>71513</t>
    <phoneticPr fontId="58"/>
  </si>
  <si>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</si>
  <si>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71615</t>
    <phoneticPr fontId="58"/>
  </si>
  <si>
    <t>落合はぐくみこども園</t>
    <rPh sb="0" eb="2">
      <t>オチアイ</t>
    </rPh>
    <rPh sb="9" eb="10">
      <t>エン</t>
    </rPh>
    <phoneticPr fontId="3"/>
  </si>
  <si>
    <t>71616</t>
    <phoneticPr fontId="58"/>
  </si>
  <si>
    <t>愛子すぎのここども園</t>
    <rPh sb="0" eb="2">
      <t>アヤシ</t>
    </rPh>
    <rPh sb="9" eb="10">
      <t>エン</t>
    </rPh>
    <phoneticPr fontId="3"/>
  </si>
  <si>
    <t>72507</t>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</si>
  <si>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</si>
  <si>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72503</t>
    <phoneticPr fontId="3"/>
  </si>
  <si>
    <t>幼稚園型認定こども園　いずみ松陵幼稚園</t>
    <rPh sb="0" eb="6">
      <t>ヨウチエンカタニンテイ</t>
    </rPh>
    <rPh sb="9" eb="10">
      <t>エン</t>
    </rPh>
    <rPh sb="14" eb="16">
      <t>ショウリョウ</t>
    </rPh>
    <rPh sb="16" eb="19">
      <t>ヨウチエン</t>
    </rPh>
    <phoneticPr fontId="3"/>
  </si>
  <si>
    <t>72504</t>
  </si>
  <si>
    <t>幼稚園型認定こども園　南光幼稚園</t>
    <rPh sb="0" eb="6">
      <t>ヨウチエンカタニンテイ</t>
    </rPh>
    <rPh sb="9" eb="10">
      <t>エン</t>
    </rPh>
    <rPh sb="11" eb="13">
      <t>ナンコウ</t>
    </rPh>
    <rPh sb="13" eb="16">
      <t>ヨウチエン</t>
    </rPh>
    <phoneticPr fontId="3"/>
  </si>
  <si>
    <t>72505</t>
  </si>
  <si>
    <t>幼稚園型認定こども園　南光第二幼稚園</t>
    <rPh sb="0" eb="6">
      <t>ヨウチエンカタニンテイ</t>
    </rPh>
    <rPh sb="9" eb="10">
      <t>エン</t>
    </rPh>
    <rPh sb="11" eb="13">
      <t>ナンコウ</t>
    </rPh>
    <rPh sb="13" eb="15">
      <t>ダイニ</t>
    </rPh>
    <rPh sb="15" eb="18">
      <t>ヨウチエン</t>
    </rPh>
    <phoneticPr fontId="3"/>
  </si>
  <si>
    <t>72506</t>
  </si>
  <si>
    <t>幼稚園型認定こども園　南光シオン幼稚園</t>
    <rPh sb="0" eb="6">
      <t>ヨウチエンカタニンテイ</t>
    </rPh>
    <rPh sb="9" eb="10">
      <t>エン</t>
    </rPh>
    <rPh sb="11" eb="13">
      <t>ナンコウ</t>
    </rPh>
    <rPh sb="16" eb="19">
      <t>ヨウチエン</t>
    </rPh>
    <phoneticPr fontId="3"/>
  </si>
  <si>
    <t>73101</t>
    <phoneticPr fontId="58"/>
  </si>
  <si>
    <t>カール英会話プリスクール</t>
    <rPh sb="3" eb="6">
      <t>エイカイワ</t>
    </rPh>
    <phoneticPr fontId="3"/>
  </si>
  <si>
    <t>73203</t>
    <phoneticPr fontId="58"/>
  </si>
  <si>
    <t>73204</t>
    <phoneticPr fontId="58"/>
  </si>
  <si>
    <t>ピースフル保育園</t>
    <rPh sb="5" eb="8">
      <t>ホイクエン</t>
    </rPh>
    <phoneticPr fontId="3"/>
  </si>
  <si>
    <t>73205</t>
    <phoneticPr fontId="58"/>
  </si>
  <si>
    <t>73303</t>
    <phoneticPr fontId="58"/>
  </si>
  <si>
    <t>蒲町おもちゃばここども園</t>
    <rPh sb="0" eb="2">
      <t>カバノマチ</t>
    </rPh>
    <rPh sb="11" eb="12">
      <t>エン</t>
    </rPh>
    <phoneticPr fontId="3"/>
  </si>
  <si>
    <t>73304</t>
  </si>
  <si>
    <t>六丁の目こども園</t>
    <rPh sb="0" eb="2">
      <t>ロクチョウ</t>
    </rPh>
    <rPh sb="3" eb="4">
      <t>メ</t>
    </rPh>
    <rPh sb="7" eb="8">
      <t>エン</t>
    </rPh>
    <phoneticPr fontId="3"/>
  </si>
  <si>
    <t>73305</t>
  </si>
  <si>
    <t>カール英会話ほいくえん</t>
    <rPh sb="3" eb="6">
      <t>エイカイワ</t>
    </rPh>
    <phoneticPr fontId="3"/>
  </si>
  <si>
    <t>73306</t>
  </si>
  <si>
    <t>カール英会話こども園</t>
    <rPh sb="3" eb="6">
      <t>エイカイワ</t>
    </rPh>
    <rPh sb="9" eb="10">
      <t>エン</t>
    </rPh>
    <phoneticPr fontId="3"/>
  </si>
  <si>
    <t>73307</t>
  </si>
  <si>
    <t>ちゃいるどらんどなないろの里こども園</t>
    <rPh sb="13" eb="14">
      <t>サト</t>
    </rPh>
    <rPh sb="17" eb="18">
      <t>エン</t>
    </rPh>
    <phoneticPr fontId="3"/>
  </si>
  <si>
    <t>73402</t>
    <phoneticPr fontId="58"/>
  </si>
  <si>
    <t>ひまわりこども園</t>
    <rPh sb="7" eb="8">
      <t>エン</t>
    </rPh>
    <phoneticPr fontId="3"/>
  </si>
  <si>
    <t>73403</t>
  </si>
  <si>
    <t>あすと長町こぶたの城こども園</t>
    <rPh sb="3" eb="5">
      <t>ナガマチ</t>
    </rPh>
    <rPh sb="9" eb="10">
      <t>シロ</t>
    </rPh>
    <rPh sb="13" eb="14">
      <t>エン</t>
    </rPh>
    <phoneticPr fontId="3"/>
  </si>
  <si>
    <t>73404</t>
  </si>
  <si>
    <t>仙台ちびっこひろばこども園</t>
    <rPh sb="0" eb="2">
      <t>センダイ</t>
    </rPh>
    <rPh sb="12" eb="13">
      <t>エン</t>
    </rPh>
    <phoneticPr fontId="3"/>
  </si>
  <si>
    <t>73502</t>
    <phoneticPr fontId="3"/>
  </si>
  <si>
    <t>ミッキー泉中央こども園</t>
    <rPh sb="4" eb="7">
      <t>イズミチュウオウ</t>
    </rPh>
    <rPh sb="10" eb="11">
      <t>エン</t>
    </rPh>
    <phoneticPr fontId="3"/>
  </si>
  <si>
    <t>73503</t>
    <phoneticPr fontId="3"/>
  </si>
  <si>
    <t>ぷりえーる南中山こども園</t>
    <rPh sb="5" eb="6">
      <t>ミナミ</t>
    </rPh>
    <rPh sb="6" eb="8">
      <t>ナカヤマ</t>
    </rPh>
    <rPh sb="11" eb="12">
      <t>エン</t>
    </rPh>
    <phoneticPr fontId="3"/>
  </si>
  <si>
    <t>73601</t>
    <phoneticPr fontId="58"/>
  </si>
  <si>
    <t>カール英会話チルドレン</t>
    <rPh sb="3" eb="6">
      <t>エイカイワ</t>
    </rPh>
    <phoneticPr fontId="3"/>
  </si>
  <si>
    <t>KIDS-Kan</t>
    <phoneticPr fontId="9"/>
  </si>
  <si>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</si>
  <si>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</si>
  <si>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</si>
  <si>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</si>
  <si>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</si>
  <si>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</si>
  <si>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</si>
  <si>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</si>
  <si>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6"/>
  </si>
  <si>
    <t>りっきーぱーく保育園あすと長町</t>
    <rPh sb="7" eb="10">
      <t>ホイクエン</t>
    </rPh>
    <rPh sb="13" eb="15">
      <t>ナガマチ</t>
    </rPh>
    <phoneticPr fontId="26"/>
  </si>
  <si>
    <t>東北大学川内けやき保育園</t>
    <rPh sb="0" eb="2">
      <t>トウホク</t>
    </rPh>
    <rPh sb="2" eb="4">
      <t>ダイガク</t>
    </rPh>
    <rPh sb="4" eb="6">
      <t>カワウチ</t>
    </rPh>
    <rPh sb="9" eb="12">
      <t>ホイクエン</t>
    </rPh>
    <phoneticPr fontId="27"/>
  </si>
  <si>
    <t>11117</t>
  </si>
  <si>
    <t>11122</t>
  </si>
  <si>
    <t>11209</t>
  </si>
  <si>
    <t>11222</t>
  </si>
  <si>
    <t>11224</t>
  </si>
  <si>
    <t>11225</t>
  </si>
  <si>
    <t>11301</t>
  </si>
  <si>
    <t>11311</t>
  </si>
  <si>
    <t>11316</t>
  </si>
  <si>
    <t>11317</t>
  </si>
  <si>
    <t>11318</t>
  </si>
  <si>
    <t>11319</t>
  </si>
  <si>
    <t>11406</t>
  </si>
  <si>
    <t>11408</t>
  </si>
  <si>
    <t>11412</t>
  </si>
  <si>
    <t>11424</t>
  </si>
  <si>
    <t>31102</t>
  </si>
  <si>
    <t>31103</t>
  </si>
  <si>
    <t>31104</t>
  </si>
  <si>
    <t>31105</t>
  </si>
  <si>
    <t>31106</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</si>
  <si>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</si>
  <si>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</si>
  <si>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</si>
  <si>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</si>
  <si>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</si>
  <si>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</si>
  <si>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</si>
  <si>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</si>
  <si>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</si>
  <si>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</si>
  <si>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</si>
  <si>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</si>
  <si>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</si>
  <si>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</si>
  <si>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</si>
  <si>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</si>
  <si>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</si>
  <si>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</si>
  <si>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</si>
  <si>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</si>
  <si>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</si>
  <si>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</si>
  <si>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</si>
  <si>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</si>
  <si>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</si>
  <si>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</si>
  <si>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</si>
  <si>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</si>
  <si>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</si>
  <si>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</si>
  <si>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</si>
  <si>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</si>
  <si>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</si>
  <si>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</si>
  <si>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</si>
  <si>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</si>
  <si>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</si>
  <si>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</si>
  <si>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</si>
  <si>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</si>
  <si>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</si>
  <si>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</si>
  <si>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</si>
  <si>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</si>
  <si>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</si>
  <si>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</si>
  <si>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</si>
  <si>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</si>
  <si>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</si>
  <si>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</si>
  <si>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</si>
  <si>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</si>
  <si>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</si>
  <si>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</si>
  <si>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</si>
  <si>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</si>
  <si>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</si>
  <si>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</si>
  <si>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</si>
  <si>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</si>
  <si>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</si>
  <si>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</si>
  <si>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</si>
  <si>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</si>
  <si>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</si>
  <si>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</si>
  <si>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</si>
  <si>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</si>
  <si>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</si>
  <si>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</si>
  <si>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</si>
  <si>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</si>
  <si>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</si>
  <si>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</si>
  <si>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</si>
  <si>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</si>
  <si>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</si>
  <si>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</si>
  <si>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</si>
  <si>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</si>
  <si>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</si>
  <si>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</si>
  <si>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</si>
  <si>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</si>
  <si>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</si>
  <si>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</si>
  <si>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</si>
  <si>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</si>
  <si>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</si>
  <si>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</si>
  <si>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</si>
  <si>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</si>
  <si>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</si>
  <si>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</si>
  <si>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</si>
  <si>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</si>
  <si>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</si>
  <si>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</si>
  <si>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</si>
  <si>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</si>
  <si>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</si>
  <si>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</si>
  <si>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</si>
  <si>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</si>
  <si>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</si>
  <si>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</si>
  <si>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</si>
  <si>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</si>
  <si>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</si>
  <si>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</si>
  <si>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</si>
  <si>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</si>
  <si>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</si>
  <si>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</si>
  <si>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</si>
  <si>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</si>
  <si>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</si>
  <si>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</si>
  <si>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</si>
  <si>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</si>
  <si>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</si>
  <si>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</si>
  <si>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</si>
  <si>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</si>
  <si>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</si>
  <si>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</si>
  <si>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</si>
  <si>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</si>
  <si>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</si>
  <si>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</si>
  <si>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</si>
  <si>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</si>
  <si>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</si>
  <si>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</si>
  <si>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</si>
  <si>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61107</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</si>
  <si>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</si>
  <si>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</si>
  <si>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</si>
  <si>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</si>
  <si>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</si>
  <si>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</si>
  <si>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</si>
  <si>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</si>
  <si>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</si>
  <si>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</si>
  <si>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</si>
  <si>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</si>
  <si>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</si>
  <si>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</si>
  <si>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</si>
  <si>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</si>
  <si>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</si>
  <si>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</si>
  <si>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</si>
  <si>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</si>
  <si>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71110</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</si>
  <si>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</si>
  <si>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</si>
  <si>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</si>
  <si>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</si>
  <si>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</si>
  <si>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</si>
  <si>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</si>
  <si>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</si>
  <si>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</si>
  <si>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</si>
  <si>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</si>
  <si>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</si>
  <si>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</si>
  <si>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</si>
  <si>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</si>
  <si>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</si>
  <si>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</si>
  <si>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</si>
  <si>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</si>
  <si>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</si>
  <si>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</si>
  <si>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</si>
  <si>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</si>
  <si>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</si>
  <si>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</si>
  <si>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</si>
  <si>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</si>
  <si>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</si>
  <si>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</si>
  <si>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</si>
  <si>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</si>
  <si>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</si>
  <si>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</si>
  <si>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</si>
  <si>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71511</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</si>
  <si>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</si>
  <si>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</si>
  <si>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</si>
  <si>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</si>
  <si>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</si>
  <si>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</si>
  <si>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</si>
  <si>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</si>
  <si>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</si>
  <si>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</si>
  <si>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</si>
  <si>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</si>
  <si>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</si>
  <si>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</si>
  <si>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</si>
  <si>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</si>
  <si>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</si>
  <si>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</si>
  <si>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</si>
  <si>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</si>
  <si>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</si>
  <si>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</si>
  <si>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</si>
  <si>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</si>
  <si>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</si>
  <si>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</si>
  <si>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</si>
  <si>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</si>
  <si>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</si>
  <si>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</si>
  <si>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</si>
  <si>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</si>
  <si>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コスモス大手町保育園</t>
  </si>
  <si>
    <t>メリーポピンズエスパル仙台ルーム</t>
  </si>
  <si>
    <t>パリス錦町保育園</t>
  </si>
  <si>
    <t>仙台らぴあ保育園</t>
  </si>
  <si>
    <t>ファニーハート保育園</t>
  </si>
  <si>
    <t>クリムスポーツ保育園</t>
  </si>
  <si>
    <t>八木山あおば保育園</t>
  </si>
  <si>
    <t>アスク山田かぎとり保育園</t>
  </si>
  <si>
    <t>アイグラン保育園長町南</t>
  </si>
  <si>
    <t>富沢アリス保育園</t>
  </si>
  <si>
    <t>ロリポップクラブマザリーズ柳生</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</si>
  <si>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</si>
  <si>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</si>
  <si>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</si>
  <si>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</si>
  <si>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</si>
  <si>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</si>
  <si>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岩切どろんこ保育園</t>
  </si>
  <si>
    <t>榴岡はるかぜ保育園</t>
  </si>
  <si>
    <t>岩切たんぽぽ保育園</t>
  </si>
  <si>
    <t>鶴ケ谷はぐくみ保育園</t>
  </si>
  <si>
    <t>仙台こども保育園</t>
  </si>
  <si>
    <t>六郷ぱれっと保育園</t>
  </si>
  <si>
    <t>六郷保育園</t>
  </si>
  <si>
    <t>コスモス将監保育園</t>
  </si>
  <si>
    <t>南吉成すぎのこ保育園</t>
  </si>
  <si>
    <t>七郷幼稚園</t>
  </si>
  <si>
    <t>若林幼稚園</t>
  </si>
  <si>
    <t>古城幼稚園</t>
  </si>
  <si>
    <t>ぶんぶん保育園二日町園</t>
  </si>
  <si>
    <t>ぶんぶん保育園小田原園</t>
  </si>
  <si>
    <t>ハピネス保育園中野栄</t>
  </si>
  <si>
    <t>苦竹ナーサリー</t>
  </si>
  <si>
    <t>第2紫山いちにいさん保育園</t>
  </si>
  <si>
    <t>吉田　一美・皆川　舞</t>
  </si>
  <si>
    <t>高橋　真由美・鈴木　めぐみ</t>
    <rPh sb="0" eb="2">
      <t>タカハシ</t>
    </rPh>
    <rPh sb="3" eb="6">
      <t>マユミ</t>
    </rPh>
    <phoneticPr fontId="60"/>
  </si>
  <si>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</si>
  <si>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</si>
  <si>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</si>
  <si>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</si>
  <si>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</si>
  <si>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</si>
  <si>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</si>
  <si>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</si>
  <si>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</si>
  <si>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</si>
  <si>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野村　薫</t>
  </si>
  <si>
    <t>小出　美知子</t>
  </si>
  <si>
    <t>鈴木　史子</t>
  </si>
  <si>
    <t>仲　　恵美</t>
    <rPh sb="0" eb="1">
      <t>ナカ</t>
    </rPh>
    <rPh sb="3" eb="5">
      <t>エミ</t>
    </rPh>
    <phoneticPr fontId="60"/>
  </si>
  <si>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</si>
  <si>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</si>
  <si>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</si>
  <si>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</si>
  <si>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</si>
  <si>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</si>
  <si>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</si>
  <si>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</si>
  <si>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</si>
  <si>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</si>
  <si>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</si>
  <si>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</si>
  <si>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</si>
  <si>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</si>
  <si>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</si>
  <si>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</si>
  <si>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</si>
  <si>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</si>
  <si>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</si>
  <si>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</si>
  <si>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鈴木　明子</t>
  </si>
  <si>
    <t>志小田　舞子</t>
  </si>
  <si>
    <t>村田　寿恵</t>
  </si>
  <si>
    <t>伊藤　美樹</t>
  </si>
  <si>
    <t>久光　久美子</t>
    <rPh sb="0" eb="2">
      <t>ヒサミツ</t>
    </rPh>
    <rPh sb="3" eb="6">
      <t>　ク　ミ　　コ</t>
    </rPh>
    <phoneticPr fontId="60"/>
  </si>
  <si>
    <t>佐藤　礼子</t>
  </si>
  <si>
    <t>佐藤　かおり</t>
  </si>
  <si>
    <t>佐藤　久美子</t>
  </si>
  <si>
    <t>五十嵐　綾芳</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</si>
  <si>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</si>
  <si>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</si>
  <si>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</si>
  <si>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</si>
  <si>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</si>
  <si>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</si>
  <si>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</si>
  <si>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</si>
  <si>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</si>
  <si>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</si>
  <si>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</si>
  <si>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</si>
  <si>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</si>
  <si>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</si>
  <si>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</si>
  <si>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</si>
  <si>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</si>
  <si>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</si>
  <si>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</si>
  <si>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</si>
  <si>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</si>
  <si>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</si>
  <si>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</si>
  <si>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仙台市太白区柳生４－１２－１１</t>
  </si>
  <si>
    <t>愛知県名古屋市中区大須４－１－２１　NOVAビル４階・９階</t>
  </si>
  <si>
    <t>仙台市宮城野区鉄砲町中３－１４　テラス仙台駅東口２階</t>
  </si>
  <si>
    <t>仙台市青葉区花京院２－１－６５　花京院プラザ６階</t>
  </si>
  <si>
    <t>東京都千代田区神田駿河台４－６　御茶ノ水ソラシティ</t>
  </si>
  <si>
    <t>仙台市若林区六郷7-10</t>
  </si>
  <si>
    <t>仙台市泉区泉中央３－２８－１１　</t>
  </si>
  <si>
    <t>仙台市青葉区小松島三丁目1-77</t>
  </si>
  <si>
    <t>仙台市青葉区木町通二丁目1-5</t>
  </si>
  <si>
    <t>仙台市宮城野区白鳥二丁目11-24</t>
  </si>
  <si>
    <t>仙台市宮城野区福室五丁目11-30</t>
  </si>
  <si>
    <t>仙台市宮城野区田子3-13-36</t>
  </si>
  <si>
    <t>仙台市宮城野区小鶴1-9-20</t>
  </si>
  <si>
    <t>仙台市若林区大和町1-17-25</t>
  </si>
  <si>
    <t>仙台市若林区大和町三丁目15-28</t>
  </si>
  <si>
    <t>仙台市若林区畳屋丁31</t>
  </si>
  <si>
    <t>若林区荒井3丁目15番地の9</t>
  </si>
  <si>
    <t>仙台市太白区八木山南3-3-4</t>
  </si>
  <si>
    <t>仙台市太白区砂押南町1-10</t>
  </si>
  <si>
    <t>仙台市太白区中田一丁目8-17</t>
  </si>
  <si>
    <t>仙台市太白区松が丘44-1</t>
  </si>
  <si>
    <t>東京都千代田区神田神保町1-14-1</t>
  </si>
  <si>
    <t>仙台市青葉区花京院2-1-65-6F</t>
  </si>
  <si>
    <t>仙台市宮城野区新田東1-8-4　クリアフォレスト1階</t>
  </si>
  <si>
    <t>宮城県大崎市古川穂波3-8-50</t>
  </si>
  <si>
    <t>仙台市泉区紫山4-20-2</t>
  </si>
  <si>
    <t>大阪府大阪市北区天神橋7-12-6グレーシィ天神橋ビル2号館1Ｆ</t>
  </si>
  <si>
    <t>仙台市泉区泉中央1-45-3</t>
  </si>
  <si>
    <t>仙台市宮城野区出花1－279　</t>
  </si>
  <si>
    <t>仙台市泉区桂3－19－6　</t>
  </si>
  <si>
    <t>仙台市青葉区昭和町3－15　</t>
  </si>
  <si>
    <t>角田市島田字御蔵林59　</t>
  </si>
  <si>
    <t>仙台市宮城野区田子2－10－2</t>
  </si>
  <si>
    <t>仙台市若林区蒲町7－8　</t>
  </si>
  <si>
    <t>仙台市若林区六丁の目東町3－17</t>
  </si>
  <si>
    <t>仙台市若林区六丁の目西町3－41</t>
  </si>
  <si>
    <t>仙台市太白区鹿野三丁目14－15</t>
  </si>
  <si>
    <t>仙台市太白区あすと長町3－2－23　</t>
  </si>
  <si>
    <t>仙台市泉区南中山4－27－16</t>
  </si>
  <si>
    <t>一般社団法人ふれあいファミリーパートナー</t>
  </si>
  <si>
    <t>社会福祉法人明日育福祉会</t>
  </si>
  <si>
    <t>株式会社Lateral Kids</t>
  </si>
  <si>
    <t>社会福祉法人仙台ぱれっと福祉会</t>
  </si>
  <si>
    <t>一般社団法人保育アートラボ</t>
  </si>
  <si>
    <t>株式会社いずみ保育園</t>
  </si>
  <si>
    <t>学校法人　聖公会青葉学園</t>
  </si>
  <si>
    <t>宗教法人　日本バプテスト仙台基督教会</t>
  </si>
  <si>
    <t>学校法人　蒲生学園</t>
  </si>
  <si>
    <t>学校法人　西光寺学園</t>
  </si>
  <si>
    <t>学校法人　庄司学園</t>
  </si>
  <si>
    <t>宗教法人　雲山寺</t>
  </si>
  <si>
    <t>学校法人　東北カトリック学園</t>
  </si>
  <si>
    <t>学校法人　七郷学園</t>
  </si>
  <si>
    <t>学校法人　仙台佛教学園</t>
  </si>
  <si>
    <t>学校法人　聖ルカ学園</t>
  </si>
  <si>
    <t>宗教法人　宝泉寺</t>
  </si>
  <si>
    <t>仙台ナーサリー　株式会社</t>
  </si>
  <si>
    <t>社会福祉法人　みらい</t>
  </si>
  <si>
    <t>カラマンディ　株式会社</t>
  </si>
  <si>
    <t>株式会社　ビック・ママ</t>
  </si>
  <si>
    <t>株式会社　いちにいさん</t>
  </si>
  <si>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</si>
  <si>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</si>
  <si>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</si>
  <si>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</si>
  <si>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</si>
  <si>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</si>
  <si>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</si>
  <si>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</si>
  <si>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</si>
  <si>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</si>
  <si>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</si>
  <si>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</si>
  <si>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株式会社　リアリノ</t>
  </si>
  <si>
    <t>31517</t>
  </si>
  <si>
    <t>ＷＡＣまごころ保育園</t>
    <rPh sb="7" eb="10">
      <t>ホイクエン</t>
    </rPh>
    <phoneticPr fontId="6"/>
  </si>
  <si>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</si>
  <si>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</si>
  <si>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</si>
  <si>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</si>
  <si>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</si>
  <si>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</si>
  <si>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</si>
  <si>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</si>
  <si>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</si>
  <si>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</si>
  <si>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</si>
  <si>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</si>
  <si>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</si>
  <si>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</si>
  <si>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</si>
  <si>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</si>
  <si>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</si>
  <si>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</si>
  <si>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</si>
  <si>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</si>
  <si>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</si>
  <si>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</si>
  <si>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</si>
  <si>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</si>
  <si>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</si>
  <si>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</si>
  <si>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</si>
  <si>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</si>
  <si>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</si>
  <si>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</si>
  <si>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</si>
  <si>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</si>
  <si>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</si>
  <si>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キッズフィールド富沢園</t>
    <rPh sb="8" eb="10">
      <t>トミザワ</t>
    </rPh>
    <rPh sb="10" eb="11">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</si>
  <si>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</si>
  <si>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</si>
  <si>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</si>
  <si>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</si>
  <si>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</si>
  <si>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</si>
  <si>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</si>
  <si>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</si>
  <si>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まんまる保育園</t>
    <rPh sb="4" eb="7">
      <t>ホイクエン</t>
    </rPh>
    <phoneticPr fontId="3"/>
  </si>
  <si>
    <t>ぽっかぽか彩保育園</t>
    <rPh sb="5" eb="6">
      <t>アヤ</t>
    </rPh>
    <rPh sb="6" eb="9">
      <t>ホイクエン</t>
    </rPh>
    <phoneticPr fontId="3"/>
  </si>
  <si>
    <t>KIDS-Kan</t>
  </si>
  <si>
    <t>パパママ保育園</t>
    <rPh sb="4" eb="7">
      <t>ホイクエン</t>
    </rPh>
    <phoneticPr fontId="3"/>
  </si>
  <si>
    <t>家庭的保育事業</t>
    <rPh sb="0" eb="7">
      <t>カテイテキホイクジギョウ</t>
    </rPh>
    <phoneticPr fontId="9"/>
  </si>
  <si>
    <t>太白区</t>
    <rPh sb="0" eb="2">
      <t>タイハク</t>
    </rPh>
    <rPh sb="2" eb="3">
      <t>ク</t>
    </rPh>
    <phoneticPr fontId="29"/>
  </si>
  <si>
    <t>石川　信子</t>
    <rPh sb="0" eb="2">
      <t>イシカワ</t>
    </rPh>
    <rPh sb="3" eb="5">
      <t>ノブコ</t>
    </rPh>
    <phoneticPr fontId="34"/>
  </si>
  <si>
    <t>土井　悦子</t>
    <rPh sb="0" eb="2">
      <t>ド　イ</t>
    </rPh>
    <rPh sb="3" eb="5">
      <t>エツコ</t>
    </rPh>
    <phoneticPr fontId="34"/>
  </si>
  <si>
    <t>菊地　美夏</t>
    <rPh sb="0" eb="2">
      <t>キクチ</t>
    </rPh>
    <rPh sb="3" eb="5">
      <t>ミカ</t>
    </rPh>
    <phoneticPr fontId="34"/>
  </si>
  <si>
    <t>佐藤　恵美子</t>
    <rPh sb="0" eb="2">
      <t>サトウ</t>
    </rPh>
    <rPh sb="3" eb="6">
      <t>エミコ</t>
    </rPh>
    <phoneticPr fontId="34"/>
  </si>
  <si>
    <t>東海林　美代子</t>
    <rPh sb="0" eb="3">
      <t>ショウジ</t>
    </rPh>
    <rPh sb="4" eb="7">
      <t>ミ　ヨ　コ</t>
    </rPh>
    <phoneticPr fontId="34"/>
  </si>
  <si>
    <t>鈴木　史子</t>
    <rPh sb="0" eb="5">
      <t>スズキ　      フミ    コ</t>
    </rPh>
    <phoneticPr fontId="34"/>
  </si>
  <si>
    <t>戸田　由美</t>
    <rPh sb="0" eb="2">
      <t>トダ</t>
    </rPh>
    <rPh sb="3" eb="5">
      <t>ユミ</t>
    </rPh>
    <phoneticPr fontId="34"/>
  </si>
  <si>
    <t>伊藤　由美子</t>
    <rPh sb="0" eb="2">
      <t>イトウ</t>
    </rPh>
    <rPh sb="3" eb="6">
      <t>ユミコ</t>
    </rPh>
    <phoneticPr fontId="34"/>
  </si>
  <si>
    <t>木村　和子</t>
    <rPh sb="0" eb="2">
      <t>キ　ムラ</t>
    </rPh>
    <rPh sb="3" eb="5">
      <t>カズコ</t>
    </rPh>
    <phoneticPr fontId="34"/>
  </si>
  <si>
    <t>仲　　恵美</t>
    <rPh sb="0" eb="1">
      <t>ナカ</t>
    </rPh>
    <rPh sb="3" eb="5">
      <t>エミ</t>
    </rPh>
    <phoneticPr fontId="34"/>
  </si>
  <si>
    <t>矢澤　要子</t>
    <rPh sb="0" eb="2">
      <t>ヤザワ</t>
    </rPh>
    <rPh sb="3" eb="4">
      <t>ヨウ</t>
    </rPh>
    <rPh sb="4" eb="5">
      <t>コ</t>
    </rPh>
    <phoneticPr fontId="34"/>
  </si>
  <si>
    <t>宇佐美　恵子</t>
    <rPh sb="0" eb="3">
      <t>ウサミ</t>
    </rPh>
    <rPh sb="4" eb="6">
      <t>ケイコ</t>
    </rPh>
    <phoneticPr fontId="34"/>
  </si>
  <si>
    <t>星野　和枝</t>
    <rPh sb="0" eb="2">
      <t>ホシノ</t>
    </rPh>
    <rPh sb="3" eb="5">
      <t>カズエ</t>
    </rPh>
    <phoneticPr fontId="34"/>
  </si>
  <si>
    <t>多田　直美</t>
    <rPh sb="0" eb="2">
      <t>タダ</t>
    </rPh>
    <rPh sb="3" eb="5">
      <t>ナオミ</t>
    </rPh>
    <phoneticPr fontId="34"/>
  </si>
  <si>
    <t>佐藤　弘美</t>
    <rPh sb="0" eb="2">
      <t>サトウ</t>
    </rPh>
    <rPh sb="3" eb="5">
      <t>ヒロミ</t>
    </rPh>
    <phoneticPr fontId="34"/>
  </si>
  <si>
    <t>齋藤　眞弓</t>
    <rPh sb="0" eb="2">
      <t>サイトウ</t>
    </rPh>
    <rPh sb="3" eb="5">
      <t>マユミ</t>
    </rPh>
    <phoneticPr fontId="34"/>
  </si>
  <si>
    <t>鎌田　優子</t>
    <rPh sb="0" eb="2">
      <t>カマタ</t>
    </rPh>
    <rPh sb="3" eb="5">
      <t>ユウコ</t>
    </rPh>
    <phoneticPr fontId="34"/>
  </si>
  <si>
    <t>小林　希</t>
    <rPh sb="0" eb="2">
      <t>コバヤシ</t>
    </rPh>
    <rPh sb="3" eb="4">
      <t>ノゾミ</t>
    </rPh>
    <phoneticPr fontId="34"/>
  </si>
  <si>
    <t>野村　薫</t>
    <rPh sb="0" eb="2">
      <t>ノムラ</t>
    </rPh>
    <rPh sb="3" eb="4">
      <t>カオル</t>
    </rPh>
    <phoneticPr fontId="34"/>
  </si>
  <si>
    <t>菊地　恵子</t>
    <rPh sb="0" eb="2">
      <t>キクチ</t>
    </rPh>
    <rPh sb="3" eb="5">
      <t>ケイコ</t>
    </rPh>
    <phoneticPr fontId="34"/>
  </si>
  <si>
    <t>佐藤　勇介</t>
    <rPh sb="0" eb="2">
      <t>サトウ</t>
    </rPh>
    <rPh sb="3" eb="5">
      <t>ユウスケ</t>
    </rPh>
    <phoneticPr fontId="34"/>
  </si>
  <si>
    <t>及川　文子</t>
    <rPh sb="0" eb="1">
      <t>オイカワ　　　アヤコ</t>
    </rPh>
    <phoneticPr fontId="34"/>
  </si>
  <si>
    <t>小出　美知子</t>
    <rPh sb="0" eb="2">
      <t>コイデ</t>
    </rPh>
    <rPh sb="3" eb="6">
      <t>ミチコ</t>
    </rPh>
    <phoneticPr fontId="34"/>
  </si>
  <si>
    <t>佐藤　豊子</t>
    <rPh sb="0" eb="2">
      <t>サトウ</t>
    </rPh>
    <rPh sb="3" eb="5">
      <t>トヨコ</t>
    </rPh>
    <phoneticPr fontId="34"/>
  </si>
  <si>
    <t>飛内　侑里</t>
    <rPh sb="0" eb="2">
      <t>トビナイ</t>
    </rPh>
    <rPh sb="3" eb="5">
      <t>ユウリ</t>
    </rPh>
    <phoneticPr fontId="34"/>
  </si>
  <si>
    <t>青葉区・宮城総合支所</t>
    <rPh sb="0" eb="3">
      <t>アオバク</t>
    </rPh>
    <rPh sb="4" eb="6">
      <t>ミヤギ</t>
    </rPh>
    <rPh sb="6" eb="8">
      <t>ソウゴウ</t>
    </rPh>
    <rPh sb="8" eb="10">
      <t>シショ</t>
    </rPh>
    <phoneticPr fontId="29"/>
  </si>
  <si>
    <t>齊藤　あゆみ</t>
    <rPh sb="0" eb="2">
      <t>サイトウ</t>
    </rPh>
    <phoneticPr fontId="34"/>
  </si>
  <si>
    <t>鈴木　明子</t>
    <rPh sb="0" eb="2">
      <t>スズキ</t>
    </rPh>
    <rPh sb="3" eb="5">
      <t>アキコ</t>
    </rPh>
    <phoneticPr fontId="34"/>
  </si>
  <si>
    <t>久光　久美子</t>
    <rPh sb="0" eb="2">
      <t>ヒサミツ</t>
    </rPh>
    <rPh sb="3" eb="6">
      <t>　ク　ミ　　コ</t>
    </rPh>
    <phoneticPr fontId="34"/>
  </si>
  <si>
    <t>藤垣　祐子</t>
    <rPh sb="0" eb="2">
      <t>フジガキ</t>
    </rPh>
    <rPh sb="3" eb="5">
      <t>ユウコ</t>
    </rPh>
    <phoneticPr fontId="34"/>
  </si>
  <si>
    <t>志小田　舞子</t>
    <rPh sb="0" eb="3">
      <t>シコダ</t>
    </rPh>
    <rPh sb="4" eb="6">
      <t>マイコ</t>
    </rPh>
    <phoneticPr fontId="34"/>
  </si>
  <si>
    <t>佐藤　礼子</t>
    <rPh sb="0" eb="2">
      <t>サトウ</t>
    </rPh>
    <rPh sb="3" eb="5">
      <t>レイコ</t>
    </rPh>
    <phoneticPr fontId="34"/>
  </si>
  <si>
    <t>石山　立身</t>
    <rPh sb="0" eb="2">
      <t>イシヤマ</t>
    </rPh>
    <rPh sb="3" eb="4">
      <t>タ</t>
    </rPh>
    <rPh sb="4" eb="5">
      <t>ミ</t>
    </rPh>
    <phoneticPr fontId="34"/>
  </si>
  <si>
    <t>村田　寿恵</t>
    <rPh sb="0" eb="2">
      <t>ムラタ</t>
    </rPh>
    <rPh sb="3" eb="5">
      <t>ヒサエ</t>
    </rPh>
    <phoneticPr fontId="34"/>
  </si>
  <si>
    <t>佐藤　かおり</t>
    <rPh sb="0" eb="2">
      <t>サトウ</t>
    </rPh>
    <phoneticPr fontId="34"/>
  </si>
  <si>
    <t>髙橋　加奈</t>
    <rPh sb="0" eb="2">
      <t>タカハシ</t>
    </rPh>
    <rPh sb="3" eb="5">
      <t>カナ</t>
    </rPh>
    <phoneticPr fontId="34"/>
  </si>
  <si>
    <t>伊藤　美樹</t>
    <rPh sb="0" eb="2">
      <t>イトウ</t>
    </rPh>
    <rPh sb="3" eb="5">
      <t>ミキ</t>
    </rPh>
    <phoneticPr fontId="34"/>
  </si>
  <si>
    <t>佐藤　久美子</t>
    <rPh sb="0" eb="2">
      <t>サトウ</t>
    </rPh>
    <rPh sb="3" eb="6">
      <t>クミコ</t>
    </rPh>
    <phoneticPr fontId="34"/>
  </si>
  <si>
    <t>五十嵐　綾芳</t>
    <rPh sb="0" eb="3">
      <t>イガラシ</t>
    </rPh>
    <rPh sb="4" eb="5">
      <t>アヤ</t>
    </rPh>
    <rPh sb="5" eb="6">
      <t>ホウ</t>
    </rPh>
    <phoneticPr fontId="5"/>
  </si>
  <si>
    <t>対象年度初日は「2023/4/1」，対象年度終日は「2024/3/31」と記載されておりますが，年度途中開所施設は対象年度初日に開所日を記載してください。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5"/>
  </si>
  <si>
    <t>富沢南なないろ保育園</t>
    <phoneticPr fontId="9"/>
  </si>
  <si>
    <t>02161</t>
    <phoneticPr fontId="58"/>
  </si>
  <si>
    <t>中田なないろ保育園</t>
    <phoneticPr fontId="5"/>
  </si>
  <si>
    <t>71111</t>
    <phoneticPr fontId="58"/>
  </si>
  <si>
    <t>幼保連携型認定こども園　中山保育園</t>
    <rPh sb="0" eb="4">
      <t>ヨウホレンケイ</t>
    </rPh>
    <rPh sb="4" eb="5">
      <t>ガタ</t>
    </rPh>
    <rPh sb="5" eb="7">
      <t>ニンテイ</t>
    </rPh>
    <rPh sb="10" eb="11">
      <t>エン</t>
    </rPh>
    <rPh sb="12" eb="14">
      <t>ナカヤマ</t>
    </rPh>
    <rPh sb="14" eb="17">
      <t>ホイクエン</t>
    </rPh>
    <phoneticPr fontId="3"/>
  </si>
  <si>
    <t>71307</t>
    <phoneticPr fontId="58"/>
  </si>
  <si>
    <t>荒井あおばこども園</t>
    <rPh sb="0" eb="2">
      <t>アライ</t>
    </rPh>
    <rPh sb="8" eb="9">
      <t>エン</t>
    </rPh>
    <phoneticPr fontId="3"/>
  </si>
  <si>
    <t>幼保連携型認定こども園　光の子</t>
    <rPh sb="0" eb="7">
      <t>ヨウホレンケイガタニンテイ</t>
    </rPh>
    <rPh sb="10" eb="11">
      <t>エン</t>
    </rPh>
    <rPh sb="12" eb="13">
      <t>ヒカリ</t>
    </rPh>
    <rPh sb="14" eb="15">
      <t>コ</t>
    </rPh>
    <phoneticPr fontId="3"/>
  </si>
  <si>
    <t>71409</t>
    <phoneticPr fontId="29"/>
  </si>
  <si>
    <t>YMCA西中田こども園</t>
    <rPh sb="4" eb="5">
      <t>ニシ</t>
    </rPh>
    <rPh sb="5" eb="7">
      <t>ナカタ</t>
    </rPh>
    <rPh sb="10" eb="11">
      <t>エン</t>
    </rPh>
    <phoneticPr fontId="3"/>
  </si>
  <si>
    <t>71410</t>
    <phoneticPr fontId="29"/>
  </si>
  <si>
    <t>YMCA南大野田こども園</t>
    <rPh sb="4" eb="5">
      <t>ミナミ</t>
    </rPh>
    <rPh sb="5" eb="7">
      <t>オオノ</t>
    </rPh>
    <rPh sb="7" eb="8">
      <t>ダ</t>
    </rPh>
    <rPh sb="11" eb="12">
      <t>エン</t>
    </rPh>
    <phoneticPr fontId="3"/>
  </si>
  <si>
    <t>71514</t>
    <phoneticPr fontId="58"/>
  </si>
  <si>
    <t>YMCA加茂こども園</t>
    <rPh sb="4" eb="6">
      <t>カモ</t>
    </rPh>
    <rPh sb="9" eb="10">
      <t>エン</t>
    </rPh>
    <phoneticPr fontId="3"/>
  </si>
  <si>
    <t>71515</t>
    <phoneticPr fontId="58"/>
  </si>
  <si>
    <t>南光台すいせんこども園</t>
    <rPh sb="0" eb="2">
      <t>ナンコウ</t>
    </rPh>
    <rPh sb="2" eb="3">
      <t>ダイ</t>
    </rPh>
    <rPh sb="10" eb="11">
      <t>エン</t>
    </rPh>
    <phoneticPr fontId="3"/>
  </si>
  <si>
    <t>72302</t>
    <phoneticPr fontId="29"/>
  </si>
  <si>
    <t>認定こども園　聖ウルスラ学院英智幼稚園</t>
    <rPh sb="0" eb="2">
      <t>ニンテイ</t>
    </rPh>
    <rPh sb="5" eb="6">
      <t>エン</t>
    </rPh>
    <rPh sb="7" eb="8">
      <t>セイ</t>
    </rPh>
    <rPh sb="12" eb="14">
      <t>ガクイン</t>
    </rPh>
    <rPh sb="14" eb="16">
      <t>エイチ</t>
    </rPh>
    <rPh sb="16" eb="19">
      <t>ヨウチエン</t>
    </rPh>
    <phoneticPr fontId="3"/>
  </si>
  <si>
    <t>73102</t>
    <phoneticPr fontId="58"/>
  </si>
  <si>
    <t>みのりこども園</t>
    <rPh sb="6" eb="7">
      <t>エン</t>
    </rPh>
    <phoneticPr fontId="3"/>
  </si>
  <si>
    <t>73103</t>
    <phoneticPr fontId="58"/>
  </si>
  <si>
    <t>とびのこ認定こども園</t>
    <rPh sb="4" eb="6">
      <t>ニンテイ</t>
    </rPh>
    <rPh sb="9" eb="10">
      <t>エン</t>
    </rPh>
    <phoneticPr fontId="3"/>
  </si>
  <si>
    <t>保育園れいんぼーなーさりー原ノ町館</t>
    <rPh sb="0" eb="3">
      <t>ホイクエン</t>
    </rPh>
    <rPh sb="13" eb="14">
      <t>ハラ</t>
    </rPh>
    <rPh sb="15" eb="16">
      <t>マチ</t>
    </rPh>
    <rPh sb="16" eb="17">
      <t>カン</t>
    </rPh>
    <phoneticPr fontId="3"/>
  </si>
  <si>
    <t>73206</t>
  </si>
  <si>
    <t>ミッキー榴岡公園こども園</t>
    <rPh sb="4" eb="6">
      <t>ツツジガオカ</t>
    </rPh>
    <rPh sb="6" eb="8">
      <t>コウエン</t>
    </rPh>
    <rPh sb="11" eb="12">
      <t>エン</t>
    </rPh>
    <phoneticPr fontId="3"/>
  </si>
  <si>
    <t>73207</t>
  </si>
  <si>
    <t>つつじがおかもりのいえこども園</t>
    <rPh sb="14" eb="15">
      <t>エン</t>
    </rPh>
    <phoneticPr fontId="3"/>
  </si>
  <si>
    <t>73208</t>
  </si>
  <si>
    <t>幸町すいせんこども園</t>
    <rPh sb="0" eb="2">
      <t>サイワイチョウ</t>
    </rPh>
    <rPh sb="9" eb="10">
      <t>エン</t>
    </rPh>
    <phoneticPr fontId="3"/>
  </si>
  <si>
    <t>73209</t>
  </si>
  <si>
    <t>ちいさなこどもえん</t>
    <phoneticPr fontId="3"/>
  </si>
  <si>
    <t>73210</t>
  </si>
  <si>
    <t>れいんぼーなーさりー田子館</t>
    <rPh sb="10" eb="12">
      <t>タゴ</t>
    </rPh>
    <rPh sb="12" eb="13">
      <t>カン</t>
    </rPh>
    <phoneticPr fontId="3"/>
  </si>
  <si>
    <t>73211</t>
  </si>
  <si>
    <t>小田原ことりのうた認定こども園</t>
    <rPh sb="0" eb="3">
      <t>オダワラ</t>
    </rPh>
    <rPh sb="9" eb="11">
      <t>ニンテイ</t>
    </rPh>
    <rPh sb="14" eb="15">
      <t>エン</t>
    </rPh>
    <phoneticPr fontId="3"/>
  </si>
  <si>
    <t>73214</t>
  </si>
  <si>
    <t>73309</t>
    <phoneticPr fontId="29"/>
  </si>
  <si>
    <t>あそびまショーこども園</t>
    <rPh sb="10" eb="11">
      <t>エン</t>
    </rPh>
    <phoneticPr fontId="3"/>
  </si>
  <si>
    <t>73405</t>
    <phoneticPr fontId="29"/>
  </si>
  <si>
    <t>ぷらざこども園長町</t>
    <rPh sb="6" eb="7">
      <t>エン</t>
    </rPh>
    <rPh sb="7" eb="9">
      <t>ナガマチ</t>
    </rPh>
    <phoneticPr fontId="3"/>
  </si>
  <si>
    <t>73506</t>
    <phoneticPr fontId="3"/>
  </si>
  <si>
    <t>泉すぎのここども園</t>
    <rPh sb="0" eb="1">
      <t>イズミ</t>
    </rPh>
    <rPh sb="8" eb="9">
      <t>エン</t>
    </rPh>
    <phoneticPr fontId="3"/>
  </si>
  <si>
    <t>73507</t>
    <phoneticPr fontId="3"/>
  </si>
  <si>
    <t>そらのここども園</t>
    <rPh sb="7" eb="8">
      <t>エン</t>
    </rPh>
    <phoneticPr fontId="3"/>
  </si>
  <si>
    <t>73508</t>
    <phoneticPr fontId="3"/>
  </si>
  <si>
    <t>ミッキー八乙女中央こども園</t>
    <rPh sb="4" eb="7">
      <t>ヤオトメ</t>
    </rPh>
    <rPh sb="7" eb="9">
      <t>チュウオウ</t>
    </rPh>
    <rPh sb="12" eb="13">
      <t>エン</t>
    </rPh>
    <phoneticPr fontId="3"/>
  </si>
  <si>
    <t>まつもりこども園</t>
    <rPh sb="7" eb="8">
      <t>エン</t>
    </rPh>
    <phoneticPr fontId="3"/>
  </si>
  <si>
    <t>菊地　由美子</t>
    <rPh sb="0" eb="2">
      <t>キクチ</t>
    </rPh>
    <rPh sb="3" eb="6">
      <t>ユミコ</t>
    </rPh>
    <phoneticPr fontId="34"/>
  </si>
  <si>
    <t>ぽっかぽか栞保育園</t>
    <rPh sb="5" eb="6">
      <t>シオリ</t>
    </rPh>
    <phoneticPr fontId="9"/>
  </si>
  <si>
    <t>ぶんぶん保育園二日町園</t>
    <rPh sb="7" eb="11">
      <t>フツカマチエン</t>
    </rPh>
    <phoneticPr fontId="61"/>
  </si>
  <si>
    <t>しあわせいっぱい保育園　新田</t>
    <phoneticPr fontId="9"/>
  </si>
  <si>
    <t>もりのなかま保育園小田原園もぐもぐ+</t>
    <rPh sb="12" eb="13">
      <t>エン</t>
    </rPh>
    <phoneticPr fontId="9"/>
  </si>
  <si>
    <t>もりのなかま保育園南大野田園</t>
  </si>
  <si>
    <t>ピーターパン東勝山園</t>
    <rPh sb="9" eb="10">
      <t>エン</t>
    </rPh>
    <phoneticPr fontId="9"/>
  </si>
  <si>
    <t>ぶんぶん保育園小田原園</t>
    <rPh sb="7" eb="10">
      <t>オダワラ</t>
    </rPh>
    <rPh sb="10" eb="11">
      <t>エン</t>
    </rPh>
    <phoneticPr fontId="61"/>
  </si>
  <si>
    <t>アートチャイルドケア仙台泉中央保育園</t>
    <rPh sb="15" eb="18">
      <t>ホイクエン</t>
    </rPh>
    <phoneticPr fontId="9"/>
  </si>
  <si>
    <t>アクアイグニス保育園</t>
    <rPh sb="7" eb="9">
      <t>ホイク</t>
    </rPh>
    <rPh sb="9" eb="10">
      <t>エン</t>
    </rPh>
    <phoneticPr fontId="9"/>
  </si>
  <si>
    <t>ピーターパン北中山園</t>
    <rPh sb="9" eb="10">
      <t>エン</t>
    </rPh>
    <phoneticPr fontId="9"/>
  </si>
  <si>
    <t>02162</t>
  </si>
  <si>
    <t>02162</t>
    <phoneticPr fontId="58"/>
  </si>
  <si>
    <t>令和５年度　保育士等就労スタートアップ事業費補助金交付申請調書</t>
    <rPh sb="0" eb="2">
      <t>レイワ</t>
    </rPh>
    <rPh sb="25" eb="27">
      <t>コウフ</t>
    </rPh>
    <rPh sb="27" eb="29">
      <t>シンセイ</t>
    </rPh>
    <rPh sb="29" eb="31">
      <t>チョウショ</t>
    </rPh>
    <phoneticPr fontId="5"/>
  </si>
  <si>
    <t>02161</t>
  </si>
  <si>
    <t>11135</t>
  </si>
  <si>
    <t>11136</t>
  </si>
  <si>
    <t>11226</t>
  </si>
  <si>
    <t>11425</t>
  </si>
  <si>
    <t>11526</t>
  </si>
  <si>
    <t>11527</t>
  </si>
  <si>
    <t>31225</t>
  </si>
  <si>
    <t>41416</t>
  </si>
  <si>
    <t>61301</t>
  </si>
  <si>
    <t>71111</t>
  </si>
  <si>
    <t>71307</t>
  </si>
  <si>
    <t>71308</t>
  </si>
  <si>
    <t>71409</t>
  </si>
  <si>
    <t>71410</t>
  </si>
  <si>
    <t>71514</t>
  </si>
  <si>
    <t>71515</t>
  </si>
  <si>
    <t>72302</t>
  </si>
  <si>
    <t>73102</t>
  </si>
  <si>
    <t>73103</t>
  </si>
  <si>
    <t>73309</t>
  </si>
  <si>
    <t>73405</t>
  </si>
  <si>
    <t>73506</t>
  </si>
  <si>
    <t>73507</t>
  </si>
  <si>
    <t>73508</t>
  </si>
  <si>
    <t>73509</t>
  </si>
  <si>
    <t>保育所</t>
    <phoneticPr fontId="5"/>
  </si>
  <si>
    <t>富沢南なないろ保育園</t>
  </si>
  <si>
    <t>中田なないろ保育園</t>
  </si>
  <si>
    <t>双葉幼稚園</t>
    <rPh sb="0" eb="2">
      <t>フタバ</t>
    </rPh>
    <rPh sb="2" eb="5">
      <t>ヨウチエン</t>
    </rPh>
    <phoneticPr fontId="32"/>
  </si>
  <si>
    <t>仙台市青葉区中山八丁目12-15</t>
  </si>
  <si>
    <t>学校法人　双葉学園</t>
  </si>
  <si>
    <t>ふたばバンビ幼稚園</t>
    <rPh sb="6" eb="9">
      <t>ヨウチエン</t>
    </rPh>
    <phoneticPr fontId="32"/>
  </si>
  <si>
    <t>仙台市青葉区中山吉成二丁目2-27</t>
  </si>
  <si>
    <t>東岡幼稚園</t>
    <rPh sb="0" eb="1">
      <t>ヒガシ</t>
    </rPh>
    <rPh sb="1" eb="2">
      <t>オカ</t>
    </rPh>
    <rPh sb="2" eb="5">
      <t>ヨウチエン</t>
    </rPh>
    <phoneticPr fontId="32"/>
  </si>
  <si>
    <t>仙台市宮城野区原町二丁目1-66</t>
  </si>
  <si>
    <t>学校法人　陽雲学園</t>
  </si>
  <si>
    <t>東北生活文化大学短期大学部附属ますみ幼稚園</t>
  </si>
  <si>
    <t>仙台市太白区向山四丁目26-34</t>
    <rPh sb="0" eb="3">
      <t>センダイシ</t>
    </rPh>
    <rPh sb="3" eb="6">
      <t>タイハクク</t>
    </rPh>
    <rPh sb="6" eb="8">
      <t>ムカイヤマ</t>
    </rPh>
    <rPh sb="8" eb="11">
      <t>４チョウメ</t>
    </rPh>
    <phoneticPr fontId="59"/>
  </si>
  <si>
    <t>学校法人　三島学園</t>
    <rPh sb="5" eb="7">
      <t>ミシマ</t>
    </rPh>
    <rPh sb="7" eb="9">
      <t>ガクエン</t>
    </rPh>
    <phoneticPr fontId="59"/>
  </si>
  <si>
    <t>ふたばエンゼル幼稚園</t>
    <rPh sb="7" eb="10">
      <t>ヨウチエン</t>
    </rPh>
    <phoneticPr fontId="32"/>
  </si>
  <si>
    <t>仙台市泉区南中山六丁目3-1</t>
  </si>
  <si>
    <t>ふたばハイジ幼稚園</t>
    <rPh sb="6" eb="9">
      <t>ヨウチエン</t>
    </rPh>
    <phoneticPr fontId="32"/>
  </si>
  <si>
    <t>仙台市泉区北中山二丁目6-3</t>
  </si>
  <si>
    <t>もりのなかま保育園小田原園もぐもぐ＋</t>
    <rPh sb="9" eb="12">
      <t>オダワラ</t>
    </rPh>
    <rPh sb="12" eb="13">
      <t>エン</t>
    </rPh>
    <phoneticPr fontId="3"/>
  </si>
  <si>
    <t>恵和町いちにいさん保育園</t>
    <rPh sb="0" eb="2">
      <t>ケイワ</t>
    </rPh>
    <rPh sb="2" eb="3">
      <t>マチ</t>
    </rPh>
    <rPh sb="9" eb="12">
      <t>ホイクエン</t>
    </rPh>
    <phoneticPr fontId="32"/>
  </si>
  <si>
    <t>仙台市泉区紫山4-20-2</t>
    <rPh sb="0" eb="3">
      <t>センダイシ</t>
    </rPh>
    <rPh sb="3" eb="5">
      <t>イズミク</t>
    </rPh>
    <rPh sb="5" eb="6">
      <t>ムラサキ</t>
    </rPh>
    <rPh sb="6" eb="7">
      <t>ヤマ</t>
    </rPh>
    <phoneticPr fontId="62"/>
  </si>
  <si>
    <t>株式会社　いちにいさん</t>
    <rPh sb="0" eb="4">
      <t>カブシキガイシャ</t>
    </rPh>
    <phoneticPr fontId="32"/>
  </si>
  <si>
    <t>ビックママランドあすと長町園</t>
    <rPh sb="11" eb="13">
      <t>ナガマチ</t>
    </rPh>
    <rPh sb="13" eb="14">
      <t>エン</t>
    </rPh>
    <phoneticPr fontId="3"/>
  </si>
  <si>
    <t>ぽっかぽか栞保育園</t>
    <rPh sb="5" eb="6">
      <t>シオリ</t>
    </rPh>
    <rPh sb="6" eb="8">
      <t>ホイク</t>
    </rPh>
    <rPh sb="8" eb="9">
      <t>エン</t>
    </rPh>
    <phoneticPr fontId="3"/>
  </si>
  <si>
    <t>菊地　由美子</t>
    <rPh sb="0" eb="2">
      <t>キクチ</t>
    </rPh>
    <rPh sb="3" eb="6">
      <t>ユミコ</t>
    </rPh>
    <phoneticPr fontId="29"/>
  </si>
  <si>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</si>
  <si>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</si>
  <si>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</si>
  <si>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</si>
  <si>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わくわくモリモリ保育所</t>
    <rPh sb="8" eb="10">
      <t>ホイク</t>
    </rPh>
    <rPh sb="10" eb="11">
      <t>ショ</t>
    </rPh>
    <phoneticPr fontId="3"/>
  </si>
  <si>
    <t>仙台市青葉区五橋1－6－2</t>
    <rPh sb="0" eb="3">
      <t>センダイシ</t>
    </rPh>
    <rPh sb="3" eb="6">
      <t>アオバク</t>
    </rPh>
    <rPh sb="6" eb="8">
      <t>イツツバシ</t>
    </rPh>
    <phoneticPr fontId="3"/>
  </si>
  <si>
    <t>りありのきっず仙台錦町公園</t>
    <rPh sb="7" eb="9">
      <t>センダイ</t>
    </rPh>
    <rPh sb="9" eb="13">
      <t>ニシキチョウコウエン</t>
    </rPh>
    <phoneticPr fontId="3"/>
  </si>
  <si>
    <t>アクアイグニス保育園</t>
  </si>
  <si>
    <t>仙台市若林区藤塚字松の西33-3</t>
  </si>
  <si>
    <t>仙台ｒｅｂｏｒｎ株式会社</t>
    <rPh sb="0" eb="2">
      <t>センダイ</t>
    </rPh>
    <rPh sb="8" eb="10">
      <t>カブシキ</t>
    </rPh>
    <rPh sb="10" eb="12">
      <t>カイシャ</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</si>
  <si>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</si>
  <si>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</si>
  <si>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</si>
  <si>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</si>
  <si>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</si>
  <si>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</si>
  <si>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</si>
  <si>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</si>
  <si>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</si>
  <si>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</si>
  <si>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</si>
  <si>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</si>
  <si>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</si>
  <si>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</si>
  <si>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</si>
  <si>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</si>
  <si>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</si>
  <si>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</si>
  <si>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</si>
  <si>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</si>
  <si>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</si>
  <si>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</si>
  <si>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</si>
  <si>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</si>
  <si>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</si>
  <si>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</si>
  <si>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</si>
  <si>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仙台市青葉区昭和町4-11</t>
  </si>
  <si>
    <t>幼保連携型認定こども園　中山保育園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</si>
  <si>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</si>
  <si>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仙台市若林区沖野字高野南１９７－１　</t>
    <rPh sb="3" eb="6">
      <t>ワカバヤシク</t>
    </rPh>
    <rPh sb="6" eb="7">
      <t>オキ</t>
    </rPh>
    <rPh sb="7" eb="8">
      <t>ノ</t>
    </rPh>
    <rPh sb="8" eb="9">
      <t>アザ</t>
    </rPh>
    <phoneticPr fontId="6"/>
  </si>
  <si>
    <t>荒井あおばこども園</t>
  </si>
  <si>
    <t>幼保連携型認定こども園　光の子</t>
  </si>
  <si>
    <t>YMCA西中田こども園</t>
  </si>
  <si>
    <t>YMCA南大野田こども園</t>
  </si>
  <si>
    <t>YMCA加茂こども園</t>
  </si>
  <si>
    <t>南光台すいせんこども園</t>
  </si>
  <si>
    <t>仙台市若林区卸町3－1－4　</t>
    <rPh sb="6" eb="7">
      <t>オロシ</t>
    </rPh>
    <phoneticPr fontId="6"/>
  </si>
  <si>
    <t>仙台市青葉区木町通2-3-39</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</si>
  <si>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</si>
  <si>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</si>
  <si>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</si>
  <si>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</si>
  <si>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</si>
  <si>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</si>
  <si>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</si>
  <si>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</si>
  <si>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</si>
  <si>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仙台市若林区卸町3丁目1-4</t>
    <rPh sb="6" eb="8">
      <t>オロシマチ</t>
    </rPh>
    <rPh sb="9" eb="11">
      <t>チョウメ</t>
    </rPh>
    <phoneticPr fontId="5"/>
  </si>
  <si>
    <t>3</t>
  </si>
  <si>
    <t>1</t>
  </si>
  <si>
    <t>2</t>
  </si>
  <si>
    <t>請　　求　　書</t>
    <rPh sb="0" eb="1">
      <t>ショウ</t>
    </rPh>
    <rPh sb="3" eb="4">
      <t>モトム</t>
    </rPh>
    <rPh sb="6" eb="7">
      <t>ショ</t>
    </rPh>
    <phoneticPr fontId="9"/>
  </si>
  <si>
    <t>金額</t>
    <rPh sb="0" eb="2">
      <t>キンガク</t>
    </rPh>
    <phoneticPr fontId="9"/>
  </si>
  <si>
    <t>千</t>
    <rPh sb="0" eb="1">
      <t>セン</t>
    </rPh>
    <phoneticPr fontId="9"/>
  </si>
  <si>
    <t>百</t>
    <rPh sb="0" eb="1">
      <t>ヒャク</t>
    </rPh>
    <phoneticPr fontId="9"/>
  </si>
  <si>
    <t>十</t>
    <rPh sb="0" eb="1">
      <t>ジュウ</t>
    </rPh>
    <phoneticPr fontId="9"/>
  </si>
  <si>
    <t>億</t>
    <rPh sb="0" eb="1">
      <t>オク</t>
    </rPh>
    <phoneticPr fontId="9"/>
  </si>
  <si>
    <t>万</t>
    <rPh sb="0" eb="1">
      <t>マン</t>
    </rPh>
    <phoneticPr fontId="9"/>
  </si>
  <si>
    <t>円</t>
    <rPh sb="0" eb="1">
      <t>エン</t>
    </rPh>
    <phoneticPr fontId="9"/>
  </si>
  <si>
    <t>内　　　　　　　訳</t>
    <rPh sb="0" eb="1">
      <t>ウチ</t>
    </rPh>
    <rPh sb="8" eb="9">
      <t>ワケ</t>
    </rPh>
    <phoneticPr fontId="9"/>
  </si>
  <si>
    <t>品名</t>
    <rPh sb="0" eb="2">
      <t>ヒンメイ</t>
    </rPh>
    <phoneticPr fontId="9"/>
  </si>
  <si>
    <t>規格</t>
    <rPh sb="0" eb="2">
      <t>キカク</t>
    </rPh>
    <phoneticPr fontId="9"/>
  </si>
  <si>
    <t>単位</t>
    <rPh sb="0" eb="2">
      <t>タンイ</t>
    </rPh>
    <phoneticPr fontId="9"/>
  </si>
  <si>
    <t>数量</t>
    <rPh sb="0" eb="2">
      <t>スウリョウ</t>
    </rPh>
    <phoneticPr fontId="9"/>
  </si>
  <si>
    <t>単価</t>
    <rPh sb="0" eb="2">
      <t>タンカ</t>
    </rPh>
    <phoneticPr fontId="9"/>
  </si>
  <si>
    <t>小計</t>
    <rPh sb="0" eb="2">
      <t>ショウケイ</t>
    </rPh>
    <phoneticPr fontId="9"/>
  </si>
  <si>
    <t>消費税及び地方消費税</t>
    <rPh sb="0" eb="3">
      <t>ショウヒゼイ</t>
    </rPh>
    <rPh sb="3" eb="4">
      <t>オヨ</t>
    </rPh>
    <rPh sb="5" eb="7">
      <t>チホウ</t>
    </rPh>
    <rPh sb="7" eb="10">
      <t>ショウヒゼイ</t>
    </rPh>
    <phoneticPr fontId="9"/>
  </si>
  <si>
    <t>合計</t>
    <rPh sb="0" eb="2">
      <t>ゴウケイ</t>
    </rPh>
    <phoneticPr fontId="9"/>
  </si>
  <si>
    <t>上記（裏面）の金額を請求します。</t>
    <rPh sb="0" eb="2">
      <t>ジョウキ</t>
    </rPh>
    <rPh sb="3" eb="5">
      <t>リメン</t>
    </rPh>
    <rPh sb="7" eb="9">
      <t>キンガク</t>
    </rPh>
    <rPh sb="10" eb="12">
      <t>セイキュウ</t>
    </rPh>
    <phoneticPr fontId="9"/>
  </si>
  <si>
    <t>令和５年　　　月　　　日</t>
    <rPh sb="0" eb="2">
      <t>レイワ</t>
    </rPh>
    <rPh sb="3" eb="4">
      <t>ネン</t>
    </rPh>
    <rPh sb="7" eb="8">
      <t>ガツ</t>
    </rPh>
    <rPh sb="11" eb="12">
      <t>ニチ</t>
    </rPh>
    <phoneticPr fontId="9"/>
  </si>
  <si>
    <t>　（あて先）仙台市（区）長</t>
    <rPh sb="4" eb="5">
      <t>サキ</t>
    </rPh>
    <rPh sb="6" eb="9">
      <t>センダイシ</t>
    </rPh>
    <rPh sb="10" eb="11">
      <t>ク</t>
    </rPh>
    <rPh sb="12" eb="13">
      <t>チョウ</t>
    </rPh>
    <phoneticPr fontId="9"/>
  </si>
  <si>
    <t>　施設名</t>
    <rPh sb="1" eb="3">
      <t>シセツ</t>
    </rPh>
    <rPh sb="3" eb="4">
      <t>メイ</t>
    </rPh>
    <phoneticPr fontId="9"/>
  </si>
  <si>
    <t>　所在地</t>
    <rPh sb="1" eb="4">
      <t>ショザイチ</t>
    </rPh>
    <phoneticPr fontId="9"/>
  </si>
  <si>
    <t>□</t>
  </si>
  <si>
    <t>登録債権者ですので指定した方法でお支払いください。</t>
    <rPh sb="0" eb="2">
      <t>トウロク</t>
    </rPh>
    <rPh sb="2" eb="5">
      <t>サイケンシャ</t>
    </rPh>
    <rPh sb="9" eb="11">
      <t>シテイ</t>
    </rPh>
    <rPh sb="13" eb="15">
      <t>ホウホウ</t>
    </rPh>
    <rPh sb="17" eb="19">
      <t>シハラ</t>
    </rPh>
    <phoneticPr fontId="9"/>
  </si>
  <si>
    <t>　法人名</t>
    <rPh sb="1" eb="3">
      <t>ホウジン</t>
    </rPh>
    <rPh sb="3" eb="4">
      <t>メイ</t>
    </rPh>
    <phoneticPr fontId="9"/>
  </si>
  <si>
    <t>（債権者電話番号下4桁）</t>
    <rPh sb="1" eb="4">
      <t>サイケンシャ</t>
    </rPh>
    <rPh sb="4" eb="6">
      <t>デンワ</t>
    </rPh>
    <rPh sb="6" eb="8">
      <t>バンゴウ</t>
    </rPh>
    <rPh sb="8" eb="9">
      <t>シモ</t>
    </rPh>
    <rPh sb="10" eb="11">
      <t>ケタ</t>
    </rPh>
    <phoneticPr fontId="9"/>
  </si>
  <si>
    <t>　設置者名</t>
    <rPh sb="1" eb="4">
      <t>セッチシャ</t>
    </rPh>
    <rPh sb="4" eb="5">
      <t>メイ</t>
    </rPh>
    <phoneticPr fontId="9"/>
  </si>
  <si>
    <t>振込先銀行</t>
    <rPh sb="0" eb="3">
      <t>フリコミサキ</t>
    </rPh>
    <rPh sb="3" eb="5">
      <t>ギンコウ</t>
    </rPh>
    <phoneticPr fontId="9"/>
  </si>
  <si>
    <t>銀行</t>
    <rPh sb="0" eb="2">
      <t>ギンコウ</t>
    </rPh>
    <phoneticPr fontId="9"/>
  </si>
  <si>
    <t>店</t>
    <rPh sb="0" eb="1">
      <t>ミセ</t>
    </rPh>
    <phoneticPr fontId="9"/>
  </si>
  <si>
    <t>口座を複数登録していますので</t>
    <rPh sb="0" eb="2">
      <t>コウザ</t>
    </rPh>
    <rPh sb="3" eb="5">
      <t>フクスウ</t>
    </rPh>
    <rPh sb="5" eb="7">
      <t>トウロク</t>
    </rPh>
    <phoneticPr fontId="9"/>
  </si>
  <si>
    <t>右のとおり振込してください。</t>
    <rPh sb="0" eb="1">
      <t>ミギ</t>
    </rPh>
    <rPh sb="5" eb="6">
      <t>フ</t>
    </rPh>
    <rPh sb="6" eb="7">
      <t>コ</t>
    </rPh>
    <phoneticPr fontId="9"/>
  </si>
  <si>
    <t>登録していませんので</t>
    <rPh sb="0" eb="2">
      <t>トウロク</t>
    </rPh>
    <phoneticPr fontId="9"/>
  </si>
  <si>
    <t>普通</t>
    <rPh sb="0" eb="2">
      <t>フツウ</t>
    </rPh>
    <phoneticPr fontId="9"/>
  </si>
  <si>
    <t>口座
番号</t>
    <rPh sb="0" eb="2">
      <t>コウザ</t>
    </rPh>
    <rPh sb="3" eb="5">
      <t>バンゴウ</t>
    </rPh>
    <phoneticPr fontId="9"/>
  </si>
  <si>
    <t>（上記のいずれかに☑印をつけてください）</t>
    <rPh sb="1" eb="3">
      <t>ジョウキ</t>
    </rPh>
    <rPh sb="10" eb="11">
      <t>ジルシ</t>
    </rPh>
    <phoneticPr fontId="9"/>
  </si>
  <si>
    <t>当座</t>
    <rPh sb="0" eb="2">
      <t>トウザ</t>
    </rPh>
    <phoneticPr fontId="9"/>
  </si>
  <si>
    <t>口座名義</t>
    <rPh sb="0" eb="2">
      <t>コウザ</t>
    </rPh>
    <rPh sb="2" eb="4">
      <t>メイギ</t>
    </rPh>
    <phoneticPr fontId="9"/>
  </si>
  <si>
    <t>フリガナ</t>
    <phoneticPr fontId="9"/>
  </si>
  <si>
    <t>注</t>
    <rPh sb="0" eb="1">
      <t>チュウ</t>
    </rPh>
    <phoneticPr fontId="9"/>
  </si>
  <si>
    <t>1　金額は，アラビア数字で記入してください。</t>
    <rPh sb="2" eb="4">
      <t>キンガク</t>
    </rPh>
    <rPh sb="10" eb="12">
      <t>スウジ</t>
    </rPh>
    <rPh sb="13" eb="15">
      <t>キニュウ</t>
    </rPh>
    <phoneticPr fontId="9"/>
  </si>
  <si>
    <t>2　首標金額の訂正は認めません。</t>
    <rPh sb="2" eb="3">
      <t>クビ</t>
    </rPh>
    <rPh sb="3" eb="4">
      <t>ヒョウ</t>
    </rPh>
    <rPh sb="4" eb="6">
      <t>キンガク</t>
    </rPh>
    <rPh sb="7" eb="9">
      <t>テイセイ</t>
    </rPh>
    <rPh sb="10" eb="11">
      <t>ミト</t>
    </rPh>
    <phoneticPr fontId="9"/>
  </si>
  <si>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9"/>
  </si>
  <si>
    <t xml:space="preserve">                                                                  仙台市（R5こ幼認）指令第　　　   　号</t>
    <phoneticPr fontId="5"/>
  </si>
  <si>
    <t>100,000,000の位</t>
    <rPh sb="12" eb="13">
      <t>クライ</t>
    </rPh>
    <phoneticPr fontId="3"/>
  </si>
  <si>
    <t>10,000,000の位</t>
    <rPh sb="11" eb="12">
      <t>クライ</t>
    </rPh>
    <phoneticPr fontId="3"/>
  </si>
  <si>
    <t>1,000,000の位</t>
    <rPh sb="10" eb="11">
      <t>クライ</t>
    </rPh>
    <phoneticPr fontId="3"/>
  </si>
  <si>
    <t>100,000の位</t>
    <rPh sb="8" eb="9">
      <t>クライ</t>
    </rPh>
    <phoneticPr fontId="3"/>
  </si>
  <si>
    <t>10,000の位</t>
    <rPh sb="7" eb="8">
      <t>クライ</t>
    </rPh>
    <phoneticPr fontId="3"/>
  </si>
  <si>
    <t>1,000の位</t>
    <rPh sb="6" eb="7">
      <t>クライ</t>
    </rPh>
    <phoneticPr fontId="3"/>
  </si>
  <si>
    <t>100の位</t>
    <rPh sb="4" eb="5">
      <t>クライ</t>
    </rPh>
    <phoneticPr fontId="3"/>
  </si>
  <si>
    <t>10の位</t>
    <rPh sb="3" eb="4">
      <t>クライ</t>
    </rPh>
    <phoneticPr fontId="3"/>
  </si>
  <si>
    <t>1の位</t>
    <rPh sb="2" eb="3">
      <t>クライ</t>
    </rPh>
    <phoneticPr fontId="3"/>
  </si>
  <si>
    <t>ただし，　令和５年度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9"/>
  </si>
  <si>
    <t>５</t>
    <phoneticPr fontId="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</si>
  <si>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</si>
  <si>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</si>
  <si>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</si>
  <si>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</si>
  <si>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</si>
  <si>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</si>
  <si>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</si>
  <si>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</si>
  <si>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</si>
  <si>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</si>
  <si>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</si>
  <si>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</si>
  <si>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</si>
  <si>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認定こども園　東盛マイトリー幼稚園</t>
    <rPh sb="0" eb="2">
      <t>ニンテイ</t>
    </rPh>
    <rPh sb="5" eb="6">
      <t>エン</t>
    </rPh>
    <rPh sb="7" eb="8">
      <t>ヒガシ</t>
    </rPh>
    <rPh sb="8" eb="9">
      <t>モリ</t>
    </rPh>
    <rPh sb="14" eb="17">
      <t>ヨウチエン</t>
    </rPh>
    <phoneticPr fontId="2"/>
  </si>
  <si>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</si>
  <si>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</si>
  <si>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</si>
  <si>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</si>
  <si>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</si>
  <si>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</si>
  <si>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認定こども園　ろりぽっぷ保育園</t>
  </si>
  <si>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</si>
  <si>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</si>
  <si>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</si>
  <si>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</si>
  <si>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</si>
  <si>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太白すぎのここども園　</t>
    <rPh sb="0" eb="2">
      <t>タイハク</t>
    </rPh>
    <rPh sb="9" eb="10">
      <t>エン</t>
    </rPh>
    <phoneticPr fontId="2"/>
  </si>
  <si>
    <t>バンビの森こども園　</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</si>
  <si>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</si>
  <si>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</si>
  <si>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</si>
  <si>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</si>
  <si>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</si>
  <si>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</si>
  <si>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</si>
  <si>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</si>
  <si>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</si>
  <si>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認定こども園　ろりぽっぷ泉中央南園</t>
  </si>
  <si>
    <t>認定こども園　ろりぽっぷ赤い屋根の保育園</t>
  </si>
  <si>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</si>
  <si>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</si>
  <si>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</si>
  <si>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東仙台幼稚園</t>
    <rPh sb="0" eb="2">
      <t>ニンテイ</t>
    </rPh>
    <rPh sb="5" eb="6">
      <t>エン</t>
    </rPh>
    <rPh sb="7" eb="8">
      <t>ヒガシ</t>
    </rPh>
    <rPh sb="8" eb="10">
      <t>センダイ</t>
    </rPh>
    <rPh sb="10" eb="13">
      <t>ヨウチエン</t>
    </rPh>
    <phoneticPr fontId="2"/>
  </si>
  <si>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</si>
  <si>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</si>
  <si>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</si>
  <si>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</si>
  <si>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</si>
  <si>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</si>
  <si>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</si>
  <si>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</si>
  <si>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ますえの森どうわこども園　</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</si>
  <si>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</si>
  <si>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</si>
  <si>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</si>
  <si>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 れいんぼーなーさりー田子館</t>
    <rPh sb="0" eb="2">
      <t>ニンテイ</t>
    </rPh>
    <rPh sb="5" eb="6">
      <t>エン</t>
    </rPh>
    <phoneticPr fontId="1"/>
  </si>
  <si>
    <t>小田原ことりのうたこども園</t>
  </si>
  <si>
    <t>ありすの国こども園</t>
    <rPh sb="4" eb="5">
      <t>クニ</t>
    </rPh>
    <rPh sb="8" eb="9">
      <t>エン</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</si>
  <si>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</si>
  <si>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</si>
  <si>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鶴が丘マミーこども園</t>
    <rPh sb="0" eb="1">
      <t>ツル</t>
    </rPh>
    <rPh sb="2" eb="3">
      <t>オカ</t>
    </rPh>
    <rPh sb="9" eb="10">
      <t>エン</t>
    </rPh>
    <phoneticPr fontId="1"/>
  </si>
  <si>
    <t>ぷりえ～る南中山認定こども園</t>
    <rPh sb="8" eb="10">
      <t>ニンテイ</t>
    </rPh>
    <phoneticPr fontId="1"/>
  </si>
  <si>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</si>
  <si>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</si>
  <si>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</si>
  <si>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</si>
  <si>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</si>
  <si>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</si>
  <si>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仙台市青葉区折立３－１７－１０</t>
  </si>
  <si>
    <t>仙台市青葉区葉山町8-1</t>
    <rPh sb="0" eb="3">
      <t>センダイシ</t>
    </rPh>
    <phoneticPr fontId="1"/>
  </si>
  <si>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</si>
  <si>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</si>
  <si>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仙台市若林区荒井3-15-9</t>
    <rPh sb="6" eb="8">
      <t>アライ</t>
    </rPh>
    <phoneticPr fontId="1"/>
  </si>
  <si>
    <t>仙台市若林区沖野字高野南197-1</t>
    <rPh sb="0" eb="3">
      <t>センダイシ</t>
    </rPh>
    <rPh sb="3" eb="6">
      <t>ワカバヤシク</t>
    </rPh>
    <rPh sb="6" eb="8">
      <t>オキノ</t>
    </rPh>
    <rPh sb="8" eb="9">
      <t>アザ</t>
    </rPh>
    <rPh sb="9" eb="12">
      <t>コウヤミナミ</t>
    </rPh>
    <phoneticPr fontId="2"/>
  </si>
  <si>
    <t>仙台市青葉区宮町一丁目4-47</t>
    <rPh sb="0" eb="3">
      <t>センダイシ</t>
    </rPh>
    <rPh sb="3" eb="6">
      <t>アオバク</t>
    </rPh>
    <rPh sb="6" eb="8">
      <t>ミヤマチ</t>
    </rPh>
    <rPh sb="8" eb="11">
      <t>１チョウメ</t>
    </rPh>
    <phoneticPr fontId="4"/>
  </si>
  <si>
    <t>仙台市太白区八木山緑町21－10</t>
    <rPh sb="6" eb="8">
      <t>ヤギ</t>
    </rPh>
    <rPh sb="8" eb="9">
      <t>ヤマ</t>
    </rPh>
    <rPh sb="9" eb="11">
      <t>ミドリマチ</t>
    </rPh>
    <phoneticPr fontId="1"/>
  </si>
  <si>
    <t>仙台市太白区袋原6-6-10</t>
    <rPh sb="6" eb="7">
      <t>フクロ</t>
    </rPh>
    <rPh sb="7" eb="8">
      <t>ハラ</t>
    </rPh>
    <phoneticPr fontId="1"/>
  </si>
  <si>
    <t>柴田郡村田町大字足立字上ヶ戸１７－５　</t>
    <rPh sb="6" eb="8">
      <t>オオアザ</t>
    </rPh>
    <phoneticPr fontId="1"/>
  </si>
  <si>
    <t>仙台市泉区住吉台西二丁目7-6</t>
    <rPh sb="0" eb="3">
      <t>センダイシ</t>
    </rPh>
    <rPh sb="3" eb="5">
      <t>イズミク</t>
    </rPh>
    <rPh sb="5" eb="7">
      <t>スミヨシ</t>
    </rPh>
    <rPh sb="7" eb="8">
      <t>ダイ</t>
    </rPh>
    <rPh sb="8" eb="9">
      <t>ニシ</t>
    </rPh>
    <rPh sb="9" eb="12">
      <t>ニチョウメ</t>
    </rPh>
    <phoneticPr fontId="2"/>
  </si>
  <si>
    <t>仙台市青葉区昭和町4-11</t>
    <rPh sb="0" eb="3">
      <t>センダイシ</t>
    </rPh>
    <rPh sb="3" eb="6">
      <t>アオバク</t>
    </rPh>
    <rPh sb="6" eb="9">
      <t>ショウワチョウ</t>
    </rPh>
    <phoneticPr fontId="1"/>
  </si>
  <si>
    <t>仙台市青葉区立町9－7</t>
    <rPh sb="6" eb="8">
      <t>タチマチ</t>
    </rPh>
    <phoneticPr fontId="1"/>
  </si>
  <si>
    <t>仙台市若林区一本杉町1-2</t>
  </si>
  <si>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</si>
  <si>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</si>
  <si>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</si>
  <si>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</si>
  <si>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</si>
  <si>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</si>
  <si>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</si>
  <si>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</si>
  <si>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仙台市青葉区国見6-45-1</t>
    <rPh sb="6" eb="8">
      <t>クニミ</t>
    </rPh>
    <phoneticPr fontId="1"/>
  </si>
  <si>
    <t>仙台市宮城野区枡江8-10</t>
    <rPh sb="7" eb="9">
      <t>マスエ</t>
    </rPh>
    <phoneticPr fontId="1"/>
  </si>
  <si>
    <t>仙台市青葉区昭和町4-11</t>
    <rPh sb="0" eb="3">
      <t>センダイシ</t>
    </rPh>
    <rPh sb="3" eb="6">
      <t>アオバク</t>
    </rPh>
    <rPh sb="6" eb="8">
      <t>ショウワ</t>
    </rPh>
    <rPh sb="8" eb="9">
      <t>マチ</t>
    </rPh>
    <phoneticPr fontId="4"/>
  </si>
  <si>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</si>
  <si>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</si>
  <si>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</si>
  <si>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</si>
  <si>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</si>
  <si>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</si>
  <si>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</si>
  <si>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</si>
  <si>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</si>
  <si>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　折立幼稚園</t>
    <rPh sb="0" eb="2">
      <t>ガッコウ</t>
    </rPh>
    <rPh sb="2" eb="4">
      <t>ホウジン</t>
    </rPh>
    <rPh sb="5" eb="7">
      <t>アヤシ</t>
    </rPh>
    <rPh sb="7" eb="9">
      <t>ガクエン</t>
    </rPh>
    <rPh sb="10" eb="12">
      <t>オリタテ</t>
    </rPh>
    <rPh sb="12" eb="15">
      <t>ヨウチエン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</si>
  <si>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</si>
  <si>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</si>
  <si>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</si>
  <si>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</si>
  <si>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</si>
  <si>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</si>
  <si>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</si>
  <si>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</si>
  <si>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</si>
  <si>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</si>
  <si>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</si>
  <si>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</si>
  <si>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</si>
  <si>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</si>
  <si>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</si>
  <si>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</si>
  <si>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</si>
  <si>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</si>
  <si>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</si>
  <si>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</si>
  <si>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</si>
  <si>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</si>
  <si>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</si>
  <si>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</si>
  <si>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</si>
  <si>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</si>
  <si>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</si>
  <si>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</si>
  <si>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</si>
  <si>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</si>
  <si>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</si>
  <si>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社会福祉法人　柏松会</t>
    <rPh sb="0" eb="6">
      <t>シャカイフクシホウジン</t>
    </rPh>
    <rPh sb="7" eb="8">
      <t>ハク</t>
    </rPh>
    <rPh sb="8" eb="9">
      <t>マツ</t>
    </rPh>
    <rPh sb="9" eb="10">
      <t>カイ</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</si>
  <si>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</si>
  <si>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学校法人　旭ヶ丘学園</t>
    <rPh sb="0" eb="2">
      <t>ガッコウ</t>
    </rPh>
    <rPh sb="2" eb="4">
      <t>ホウジン</t>
    </rPh>
    <rPh sb="5" eb="8">
      <t>アサヒガオカ</t>
    </rPh>
    <rPh sb="8" eb="10">
      <t>ガクエン</t>
    </rPh>
    <phoneticPr fontId="1"/>
  </si>
  <si>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</si>
  <si>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学校法人　陸奥国分寺学園　るり幼稚園</t>
    <rPh sb="0" eb="4">
      <t>ガッコウホウジン</t>
    </rPh>
    <rPh sb="5" eb="7">
      <t>ムツ</t>
    </rPh>
    <rPh sb="7" eb="10">
      <t>コクブンジ</t>
    </rPh>
    <rPh sb="10" eb="12">
      <t>ガクエン</t>
    </rPh>
    <rPh sb="15" eb="18">
      <t>ヨウチエン</t>
    </rPh>
    <phoneticPr fontId="1"/>
  </si>
  <si>
    <t>学校法人　聖ウルスラ学院</t>
    <rPh sb="0" eb="2">
      <t>ガッコウ</t>
    </rPh>
    <rPh sb="2" eb="4">
      <t>ホウジン</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</si>
  <si>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</si>
  <si>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</si>
  <si>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学校法人　庄司学園　根白石幼稚園</t>
    <rPh sb="0" eb="2">
      <t>ガッコウ</t>
    </rPh>
    <rPh sb="2" eb="4">
      <t>ホウジン</t>
    </rPh>
    <rPh sb="5" eb="7">
      <t>ショウジ</t>
    </rPh>
    <rPh sb="7" eb="9">
      <t>ガクエン</t>
    </rPh>
    <rPh sb="10" eb="13">
      <t>ネノシロイシ</t>
    </rPh>
    <rPh sb="13" eb="16">
      <t>ヨウチエン</t>
    </rPh>
    <phoneticPr fontId="1"/>
  </si>
  <si>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</si>
  <si>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学校法人　村山学園　南光幼稚園</t>
    <rPh sb="0" eb="4">
      <t>ガッコウホウジン</t>
    </rPh>
    <rPh sb="5" eb="7">
      <t>ムラヤマ</t>
    </rPh>
    <rPh sb="7" eb="9">
      <t>ガクエン</t>
    </rPh>
    <rPh sb="10" eb="12">
      <t>ナンコウ</t>
    </rPh>
    <rPh sb="12" eb="15">
      <t>ヨウチエン</t>
    </rPh>
    <phoneticPr fontId="1"/>
  </si>
  <si>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</si>
  <si>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学校法人　村山学園　南光シオン幼稚園</t>
    <rPh sb="0" eb="4">
      <t>ガッコウホウジン</t>
    </rPh>
    <rPh sb="5" eb="7">
      <t>ムラヤマ</t>
    </rPh>
    <rPh sb="7" eb="9">
      <t>ガクエン</t>
    </rPh>
    <rPh sb="10" eb="12">
      <t>ナンコウ</t>
    </rPh>
    <rPh sb="15" eb="18">
      <t>ヨウチエン</t>
    </rPh>
    <phoneticPr fontId="1"/>
  </si>
  <si>
    <t>学校法人　おおとり学園　南光紫陽幼稚園</t>
    <rPh sb="0" eb="4">
      <t>ガッコウホウジン</t>
    </rPh>
    <rPh sb="9" eb="11">
      <t>ガクエン</t>
    </rPh>
    <rPh sb="12" eb="14">
      <t>ナンコウ</t>
    </rPh>
    <rPh sb="14" eb="16">
      <t>シヨウ</t>
    </rPh>
    <rPh sb="16" eb="19">
      <t>ヨウチエン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</si>
  <si>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</si>
  <si>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</si>
  <si>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</si>
  <si>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</si>
  <si>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</si>
  <si>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</si>
  <si>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</si>
  <si>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</si>
  <si>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</si>
  <si>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</si>
  <si>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</si>
  <si>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</si>
  <si>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</si>
  <si>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</si>
  <si>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</si>
  <si>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</si>
  <si>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</si>
  <si>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</si>
  <si>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</si>
  <si>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</si>
  <si>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</si>
  <si>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</si>
  <si>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</si>
  <si>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</si>
  <si>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</si>
  <si>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</si>
  <si>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</si>
  <si>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</si>
  <si>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</si>
  <si>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</si>
  <si>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</si>
  <si>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</si>
  <si>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青葉・杜のみらい保育園</t>
    <rPh sb="0" eb="2">
      <t>アオバ</t>
    </rPh>
    <rPh sb="3" eb="4">
      <t>モリ</t>
    </rPh>
    <rPh sb="8" eb="11">
      <t>ホイクエン</t>
    </rPh>
    <phoneticPr fontId="11"/>
  </si>
  <si>
    <t>たっこの家</t>
    <rPh sb="4" eb="5">
      <t>イエ</t>
    </rPh>
    <phoneticPr fontId="11"/>
  </si>
  <si>
    <t>もりのなかま保育園宮城野園</t>
    <rPh sb="6" eb="9">
      <t>ホイクエン</t>
    </rPh>
    <rPh sb="9" eb="12">
      <t>ミヤギノ</t>
    </rPh>
    <rPh sb="12" eb="13">
      <t>エン</t>
    </rPh>
    <phoneticPr fontId="11"/>
  </si>
  <si>
    <t>スクルドエンジェル保育園仙台宮城野原園</t>
    <rPh sb="9" eb="12">
      <t>ホイクエン</t>
    </rPh>
    <rPh sb="12" eb="14">
      <t>センダイ</t>
    </rPh>
    <rPh sb="14" eb="18">
      <t>ミヤギノハラ</t>
    </rPh>
    <rPh sb="18" eb="19">
      <t>エン</t>
    </rPh>
    <phoneticPr fontId="11"/>
  </si>
  <si>
    <t>小規模保育事業所ココカラ五橋</t>
    <rPh sb="0" eb="3">
      <t>ショウキボ</t>
    </rPh>
    <rPh sb="3" eb="5">
      <t>ホイク</t>
    </rPh>
    <rPh sb="5" eb="7">
      <t>ジギョウ</t>
    </rPh>
    <rPh sb="7" eb="8">
      <t>ショ</t>
    </rPh>
    <rPh sb="12" eb="14">
      <t>イツツバシ</t>
    </rPh>
    <phoneticPr fontId="11"/>
  </si>
  <si>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</si>
  <si>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</si>
  <si>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大野田こころ保育園</t>
    <rPh sb="0" eb="3">
      <t>オオノダ</t>
    </rPh>
    <rPh sb="6" eb="9">
      <t>ホイクエン</t>
    </rPh>
    <phoneticPr fontId="2"/>
  </si>
  <si>
    <t>りありのきっず仙台郡山</t>
    <rPh sb="7" eb="9">
      <t>センダイ</t>
    </rPh>
    <rPh sb="9" eb="11">
      <t>コオリヤマ</t>
    </rPh>
    <phoneticPr fontId="2"/>
  </si>
  <si>
    <t>もりのなかま保育園富沢駅前園</t>
    <rPh sb="6" eb="9">
      <t>ホイクエン</t>
    </rPh>
    <rPh sb="9" eb="11">
      <t>トミザワ</t>
    </rPh>
    <rPh sb="11" eb="13">
      <t>エキマエ</t>
    </rPh>
    <rPh sb="13" eb="14">
      <t>エン</t>
    </rPh>
    <phoneticPr fontId="2"/>
  </si>
  <si>
    <t>サン・キッズ保育園</t>
    <rPh sb="6" eb="9">
      <t>ホイクエン</t>
    </rPh>
    <phoneticPr fontId="11"/>
  </si>
  <si>
    <t>ひよこ保育園</t>
    <rPh sb="3" eb="6">
      <t>ホイクエン</t>
    </rPh>
    <phoneticPr fontId="11"/>
  </si>
  <si>
    <t>愛子つぼみ保育園</t>
    <rPh sb="0" eb="2">
      <t>アヤシ</t>
    </rPh>
    <rPh sb="5" eb="8">
      <t>ホイクエン</t>
    </rPh>
    <phoneticPr fontId="11"/>
  </si>
  <si>
    <t>小規模保育事業Ａ型</t>
  </si>
  <si>
    <t>小規模保育事業Ａ型</t>
    <rPh sb="0" eb="3">
      <t>ショウキボ</t>
    </rPh>
    <rPh sb="3" eb="5">
      <t>ホイク</t>
    </rPh>
    <rPh sb="5" eb="7">
      <t>ジギョウ</t>
    </rPh>
    <rPh sb="8" eb="9">
      <t>ガタ</t>
    </rPh>
    <phoneticPr fontId="3"/>
  </si>
  <si>
    <t>小規模保育事業Ｂ型</t>
    <rPh sb="0" eb="3">
      <t>ショウキボ</t>
    </rPh>
    <rPh sb="3" eb="5">
      <t>ホイク</t>
    </rPh>
    <rPh sb="5" eb="7">
      <t>ジギョウ</t>
    </rPh>
    <rPh sb="8" eb="9">
      <t>ガタ</t>
    </rPh>
    <phoneticPr fontId="3"/>
  </si>
  <si>
    <t>仙台市青葉区柏木1丁目3-23</t>
  </si>
  <si>
    <t>株式会社　アドマイア</t>
  </si>
  <si>
    <t>東京都千代田区神田駿河台4-6 御茶ノ水ソラシティ</t>
  </si>
  <si>
    <t>株式会社　ニチイ学館</t>
  </si>
  <si>
    <t>学校法人　清野学園</t>
  </si>
  <si>
    <t>仙台市青葉区上杉1-16-4ｾﾝﾁｭﾘｰ青葉601</t>
  </si>
  <si>
    <t>特定非営利活動法人　WACまごころサービスみやぎ</t>
  </si>
  <si>
    <t>特定非営利活動法人　フローレンス</t>
  </si>
  <si>
    <t>仙台市青葉区角五郎1丁目9-5</t>
  </si>
  <si>
    <t>一般社団法人　おひさま原っぱ保育園</t>
  </si>
  <si>
    <t>福島県郡山市開成4-9-17 あさか102</t>
  </si>
  <si>
    <t>株式会社　ピーエイケア</t>
  </si>
  <si>
    <t>有限会社　グローアップ</t>
  </si>
  <si>
    <t>神奈川県横浜市西区平沼1-13-14</t>
  </si>
  <si>
    <t>株式会社　スマイルクルー</t>
  </si>
  <si>
    <t>仙台市泉区南中山4-27-16</t>
  </si>
  <si>
    <t>株式会社　オードリー</t>
  </si>
  <si>
    <t>仙台市青葉区中央2丁目5-9</t>
  </si>
  <si>
    <t>株式会社　庄文堂</t>
  </si>
  <si>
    <t>仙台市青葉区柏木1-1-36</t>
  </si>
  <si>
    <t>社会福祉法人　柏木福祉会</t>
  </si>
  <si>
    <t>仙台市青葉区東勝山1-19-7</t>
  </si>
  <si>
    <t>仙台市青葉区木町通2-4-16</t>
  </si>
  <si>
    <t>株式会社　エミール</t>
  </si>
  <si>
    <t>仙台市青葉区中央4-3-28-3F</t>
  </si>
  <si>
    <t>特定非営利活動法人　朝市センター保育園</t>
  </si>
  <si>
    <t>東京都立川市砂川町2-36-13</t>
  </si>
  <si>
    <t>一般社団法人　ほっとステーション</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</si>
  <si>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</si>
  <si>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</si>
  <si>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</si>
  <si>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</si>
  <si>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</si>
  <si>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</si>
  <si>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</si>
  <si>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仙台市宮城野区萩野町3-8-11</t>
  </si>
  <si>
    <t>仙台市宮城野区中野字阿弥陀堂39</t>
  </si>
  <si>
    <t>学校法人　中埜山学園</t>
  </si>
  <si>
    <t>仙台市宮城野区萩野町3丁目8-12</t>
  </si>
  <si>
    <t>株式会社　ハニー保育園</t>
  </si>
  <si>
    <t>東京都中央区日本橋3-12-2　朝日ビルヂング4Ｆ</t>
  </si>
  <si>
    <t>株式会社　スクルドアンドカンパニー</t>
  </si>
  <si>
    <t>仙台市若林区六丁の目西町3-41</t>
  </si>
  <si>
    <t>仙台市宮城野区白鳥2-11-24</t>
  </si>
  <si>
    <t>仙台市宮城野区出花1-3-10</t>
  </si>
  <si>
    <t>株式会社　さくらんぼ保育園</t>
  </si>
  <si>
    <t>宮城県柴田郡大河原町大谷字町向199-3</t>
  </si>
  <si>
    <t>仙台市宮城野区萩野町3-8-11 木村ビル1F</t>
  </si>
  <si>
    <t>福島県福島市方木田字北白家5-2</t>
  </si>
  <si>
    <t>株式会社　ペンギンエデュケーション</t>
  </si>
  <si>
    <t>宮城県石巻市南境字鶴巻52番地</t>
  </si>
  <si>
    <t>株式会社　エルプレイス</t>
  </si>
  <si>
    <t>山形県新庄市金沢1917-7</t>
  </si>
  <si>
    <t>東京都新宿区高田馬場4-13-11　松島第一ビル6階</t>
  </si>
  <si>
    <t>株式会社ハンドシェイク</t>
  </si>
  <si>
    <t>仙台市宮城野区幸町2丁目16-13</t>
  </si>
  <si>
    <t>ライクキッズ株式会社</t>
  </si>
  <si>
    <t>仙台市若林区沖野字高野南197-1</t>
  </si>
  <si>
    <t>仙台市若林区若林1丁目6-17</t>
  </si>
  <si>
    <t>仙台市若林区木ノ下4-8-6</t>
  </si>
  <si>
    <t>宮城県岩沼市桜3-8-15</t>
  </si>
  <si>
    <t>仙台市若林区六丁の目東町3-17</t>
  </si>
  <si>
    <t>一般社団法人　六丁の目保育園</t>
  </si>
  <si>
    <t>仙台市宮城野区鉄砲町中3-14　テラス仙台駅東口2階</t>
  </si>
  <si>
    <t>仙台市泉区上谷刈1-6-30</t>
  </si>
  <si>
    <t>特定非営利活動法人　こどもステーション・MIYAGI</t>
  </si>
  <si>
    <t>札幌市豊平区月寒東5条10-3-3</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</si>
  <si>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</si>
  <si>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</si>
  <si>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</si>
  <si>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</si>
  <si>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</si>
  <si>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</si>
  <si>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仙台市太白区あすと長町3丁目2-23</t>
  </si>
  <si>
    <t>株式会社　ラヴィエール</t>
  </si>
  <si>
    <t>仙台市太白区大野田5-30-1</t>
  </si>
  <si>
    <t>合同会社　もりぽか舎</t>
  </si>
  <si>
    <t>仙台市青葉区木町通2丁目4-16</t>
  </si>
  <si>
    <t>仙台市若林区東八番丁183</t>
  </si>
  <si>
    <t>仙台市青葉区北山3-9-20</t>
  </si>
  <si>
    <t>株式会社　明和</t>
  </si>
  <si>
    <t>仙台市泉区将監10丁目33-17</t>
  </si>
  <si>
    <t>特定非営利活動法人　サン・キッズ保育園</t>
  </si>
  <si>
    <t>仙台市泉区上谷刈字向原3-30</t>
  </si>
  <si>
    <t>社会福祉法人　やまとみらい福祉会</t>
  </si>
  <si>
    <t>東京都品川区東品川1-3-10</t>
  </si>
  <si>
    <t>アートチャイルドケア　株式会社</t>
  </si>
  <si>
    <t>一般社団法人　みらいとわ</t>
  </si>
  <si>
    <t>仙台市泉区七北田字東裏41-11</t>
  </si>
  <si>
    <t>株式会社　森のプーさん保育園</t>
  </si>
  <si>
    <t>仙台市泉区将監13-1-1</t>
  </si>
  <si>
    <t>宮城県富谷市上桜木2丁目1-9</t>
  </si>
  <si>
    <t>社会福祉法人　三矢会</t>
  </si>
  <si>
    <t>仙台市太白区長町7-19-23　TK7ビル3階</t>
  </si>
  <si>
    <t>特定非営利活動法人　ひよこ会</t>
  </si>
  <si>
    <t>仙台市青葉区落合2-6-8-1F</t>
  </si>
  <si>
    <t>株式会社　スプラウト</t>
  </si>
  <si>
    <t>事業所内保育事業Ａ型</t>
    <rPh sb="0" eb="3">
      <t>ジギョウショ</t>
    </rPh>
    <rPh sb="3" eb="4">
      <t>ナイ</t>
    </rPh>
    <rPh sb="4" eb="6">
      <t>ホイク</t>
    </rPh>
    <rPh sb="6" eb="8">
      <t>ジギョウ</t>
    </rPh>
    <rPh sb="9" eb="10">
      <t>ガタ</t>
    </rPh>
    <phoneticPr fontId="3"/>
  </si>
  <si>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</si>
  <si>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</si>
  <si>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</si>
  <si>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</si>
  <si>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</si>
  <si>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</si>
  <si>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医療法人　徳真会</t>
    <rPh sb="0" eb="2">
      <t>イリョウ</t>
    </rPh>
    <rPh sb="2" eb="4">
      <t>ホウジン</t>
    </rPh>
    <rPh sb="5" eb="6">
      <t>トク</t>
    </rPh>
    <rPh sb="6" eb="7">
      <t>マコト</t>
    </rPh>
    <rPh sb="7" eb="8">
      <t>カイ</t>
    </rPh>
    <phoneticPr fontId="11"/>
  </si>
  <si>
    <t>有限会社　ＡＫＩ</t>
    <rPh sb="0" eb="2">
      <t>ユウゲン</t>
    </rPh>
    <rPh sb="2" eb="4">
      <t>カイシャ</t>
    </rPh>
    <phoneticPr fontId="11"/>
  </si>
  <si>
    <t>仙台ターミナルビル　株式会社</t>
    <rPh sb="0" eb="2">
      <t>センダイ</t>
    </rPh>
    <rPh sb="10" eb="12">
      <t>カブシキ</t>
    </rPh>
    <rPh sb="12" eb="14">
      <t>カイシャ</t>
    </rPh>
    <phoneticPr fontId="11"/>
  </si>
  <si>
    <t>仙台市泉区実沢字立田屋敷17-1</t>
    <rPh sb="5" eb="7">
      <t>サネザワ</t>
    </rPh>
    <rPh sb="7" eb="8">
      <t>アザ</t>
    </rPh>
    <rPh sb="8" eb="10">
      <t>タツタ</t>
    </rPh>
    <rPh sb="10" eb="12">
      <t>ヤシキ</t>
    </rPh>
    <phoneticPr fontId="19"/>
  </si>
  <si>
    <t>仙台市青葉区錦町1-12-1　錦町パークマンション105</t>
  </si>
  <si>
    <t>一般社団法人　Ｐｌｕｍ</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</si>
  <si>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</si>
  <si>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</si>
  <si>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</si>
  <si>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</si>
  <si>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</si>
  <si>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</si>
  <si>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</si>
  <si>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</si>
  <si>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仙台市若林区木ノ下1-20-21</t>
  </si>
  <si>
    <t>株式会社　きっずかん</t>
  </si>
  <si>
    <t>東京都豊島区東池袋1-44-3　池袋ISPタマビル</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</si>
  <si>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</si>
  <si>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</si>
  <si>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</si>
  <si>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</si>
  <si>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</si>
  <si>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</si>
  <si>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</si>
  <si>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双葉幼稚園</t>
  </si>
  <si>
    <t>ふたばバンビ幼稚園</t>
  </si>
  <si>
    <t>東岡幼稚園</t>
  </si>
  <si>
    <t>ふたばエンゼル幼稚園</t>
  </si>
  <si>
    <t>ふたばハイジ幼稚園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</si>
</sst>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77">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6"/>
      <name val="HGSｺﾞｼｯｸM"/>
      <family val="3"/>
      <charset val="128"/>
    </font>
    <font>
      <sz val="9"/>
      <color indexed="81"/>
      <name val="MS P ゴシック"/>
      <family val="3"/>
      <charset val="128"/>
    </font>
    <font>
      <b/>
      <sz val="11"/>
      <color theme="3"/>
      <name val="ＭＳ Ｐゴシック"/>
      <family val="2"/>
      <charset val="128"/>
    </font>
    <font>
      <sz val="16"/>
      <color theme="1"/>
      <name val="HGSｺﾞｼｯｸM"/>
      <family val="3"/>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s>
  <borders count="12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3">
    <xf numFmtId="0" fontId="0" fillId="0" borderId="0">
      <alignment vertical="center"/>
    </xf>
    <xf numFmtId="0" fontId="3" fillId="0" borderId="0">
      <alignment vertical="center"/>
    </xf>
    <xf numFmtId="0" fontId="3" fillId="0" borderId="0"/>
    <xf numFmtId="38" fontId="3" fillId="0" borderId="0" applyFont="0" applyFill="0" applyBorder="0" applyAlignment="0" applyProtection="0"/>
    <xf numFmtId="38" fontId="3" fillId="0" borderId="0" applyFont="0" applyFill="0" applyBorder="0" applyAlignment="0" applyProtection="0">
      <alignment vertical="center"/>
    </xf>
    <xf numFmtId="0" fontId="3" fillId="0" borderId="0"/>
    <xf numFmtId="0" fontId="2" fillId="0" borderId="0">
      <alignment vertical="center"/>
    </xf>
    <xf numFmtId="0" fontId="3" fillId="0" borderId="0">
      <alignment vertical="center"/>
    </xf>
    <xf numFmtId="0" fontId="24" fillId="0" borderId="0"/>
    <xf numFmtId="0" fontId="3" fillId="0" borderId="0">
      <alignment vertical="center"/>
    </xf>
    <xf numFmtId="0" fontId="1" fillId="0" borderId="0">
      <alignment vertical="center"/>
    </xf>
    <xf numFmtId="0" fontId="3" fillId="0" borderId="0">
      <alignment vertical="center"/>
    </xf>
    <xf numFmtId="0" fontId="32" fillId="0" borderId="0">
      <alignment vertical="center"/>
    </xf>
  </cellStyleXfs>
  <cellXfs count="538">
    <xf numFmtId="0" fontId="0" fillId="0" borderId="0" xfId="0">
      <alignment vertical="center"/>
    </xf>
    <xf numFmtId="49" fontId="7" fillId="2" borderId="1" xfId="0" applyNumberFormat="1" applyFont="1" applyFill="1" applyBorder="1" applyAlignment="1" applyProtection="1">
      <alignment horizontal="center" vertical="center" shrinkToFit="1"/>
      <protection locked="0"/>
    </xf>
    <xf numFmtId="0" fontId="3" fillId="0" borderId="0" xfId="2" applyProtection="1"/>
    <xf numFmtId="0" fontId="11" fillId="0" borderId="0" xfId="2" applyFont="1" applyAlignment="1" applyProtection="1">
      <alignment horizontal="center" vertical="center"/>
    </xf>
    <xf numFmtId="0" fontId="10" fillId="0" borderId="15" xfId="2" applyFont="1" applyBorder="1" applyAlignment="1" applyProtection="1">
      <alignment horizontal="center" vertical="center" shrinkToFit="1"/>
    </xf>
    <xf numFmtId="0" fontId="10" fillId="3" borderId="16" xfId="2" applyFont="1" applyFill="1" applyBorder="1" applyAlignment="1" applyProtection="1">
      <alignment horizontal="left" vertical="center" shrinkToFit="1"/>
      <protection locked="0"/>
    </xf>
    <xf numFmtId="176" fontId="10" fillId="3" borderId="18" xfId="2" applyNumberFormat="1" applyFont="1" applyFill="1" applyBorder="1" applyAlignment="1" applyProtection="1">
      <alignment horizontal="center" vertical="center" shrinkToFit="1"/>
      <protection locked="0"/>
    </xf>
    <xf numFmtId="0" fontId="10" fillId="3" borderId="19" xfId="2" applyNumberFormat="1" applyFont="1" applyFill="1" applyBorder="1" applyAlignment="1" applyProtection="1">
      <alignment horizontal="center" vertical="center" shrinkToFit="1"/>
      <protection locked="0"/>
    </xf>
    <xf numFmtId="0" fontId="10" fillId="3" borderId="20" xfId="2" applyFont="1" applyFill="1" applyBorder="1" applyAlignment="1" applyProtection="1">
      <alignment horizontal="center" vertical="center" shrinkToFit="1"/>
      <protection locked="0"/>
    </xf>
    <xf numFmtId="176" fontId="10" fillId="0" borderId="18" xfId="2" applyNumberFormat="1" applyFont="1" applyFill="1" applyBorder="1" applyAlignment="1" applyProtection="1">
      <alignment horizontal="center" vertical="center" shrinkToFit="1"/>
    </xf>
    <xf numFmtId="176" fontId="10" fillId="3" borderId="15" xfId="2" applyNumberFormat="1" applyFont="1" applyFill="1" applyBorder="1" applyAlignment="1" applyProtection="1">
      <alignment horizontal="center" vertical="center" shrinkToFit="1"/>
      <protection locked="0"/>
    </xf>
    <xf numFmtId="177" fontId="10" fillId="0" borderId="21" xfId="2" applyNumberFormat="1" applyFont="1" applyFill="1" applyBorder="1" applyAlignment="1" applyProtection="1">
      <alignment horizontal="center" vertical="center" shrinkToFit="1"/>
    </xf>
    <xf numFmtId="177" fontId="10" fillId="0" borderId="22" xfId="2" applyNumberFormat="1" applyFont="1" applyFill="1" applyBorder="1" applyAlignment="1" applyProtection="1">
      <alignment horizontal="center" vertical="center" shrinkToFit="1"/>
    </xf>
    <xf numFmtId="0" fontId="10" fillId="0" borderId="20" xfId="2" applyFont="1" applyFill="1" applyBorder="1" applyAlignment="1" applyProtection="1">
      <alignment horizontal="right" vertical="center" shrinkToFit="1"/>
    </xf>
    <xf numFmtId="38" fontId="10" fillId="0" borderId="15" xfId="3" applyFont="1" applyFill="1" applyBorder="1" applyAlignment="1" applyProtection="1">
      <alignment horizontal="right" vertical="center" shrinkToFit="1"/>
    </xf>
    <xf numFmtId="0" fontId="10" fillId="3" borderId="18" xfId="2" applyNumberFormat="1" applyFont="1" applyFill="1" applyBorder="1" applyAlignment="1" applyProtection="1">
      <alignment horizontal="left" vertical="center" shrinkToFit="1"/>
      <protection locked="0"/>
    </xf>
    <xf numFmtId="0" fontId="10" fillId="0" borderId="23" xfId="2" applyFont="1" applyBorder="1" applyAlignment="1" applyProtection="1">
      <alignment horizontal="center" vertical="center" shrinkToFit="1"/>
    </xf>
    <xf numFmtId="0" fontId="10" fillId="3" borderId="21" xfId="2" applyNumberFormat="1" applyFont="1" applyFill="1" applyBorder="1" applyAlignment="1" applyProtection="1">
      <alignment horizontal="center" vertical="center" shrinkToFit="1"/>
      <protection locked="0"/>
    </xf>
    <xf numFmtId="0" fontId="10" fillId="3" borderId="25" xfId="2" applyFont="1" applyFill="1" applyBorder="1" applyAlignment="1" applyProtection="1">
      <alignment horizontal="left" vertical="center" shrinkToFit="1"/>
      <protection locked="0"/>
    </xf>
    <xf numFmtId="176" fontId="10" fillId="3" borderId="26" xfId="2" applyNumberFormat="1" applyFont="1" applyFill="1" applyBorder="1" applyAlignment="1" applyProtection="1">
      <alignment horizontal="center" vertical="center" shrinkToFit="1"/>
      <protection locked="0"/>
    </xf>
    <xf numFmtId="0" fontId="10" fillId="3" borderId="28" xfId="2" applyNumberFormat="1" applyFont="1" applyFill="1" applyBorder="1" applyAlignment="1" applyProtection="1">
      <alignment horizontal="center" vertical="center" shrinkToFit="1"/>
      <protection locked="0"/>
    </xf>
    <xf numFmtId="0" fontId="10" fillId="3" borderId="29" xfId="2" applyFont="1" applyFill="1" applyBorder="1" applyAlignment="1" applyProtection="1">
      <alignment horizontal="center" vertical="center" shrinkToFit="1"/>
      <protection locked="0"/>
    </xf>
    <xf numFmtId="176" fontId="10" fillId="3" borderId="30" xfId="2" applyNumberFormat="1" applyFont="1" applyFill="1" applyBorder="1" applyAlignment="1" applyProtection="1">
      <alignment horizontal="center" vertical="center" shrinkToFit="1"/>
      <protection locked="0"/>
    </xf>
    <xf numFmtId="0" fontId="10" fillId="3" borderId="26" xfId="2" applyNumberFormat="1" applyFont="1" applyFill="1" applyBorder="1" applyAlignment="1" applyProtection="1">
      <alignment horizontal="left" vertical="center" shrinkToFit="1"/>
      <protection locked="0"/>
    </xf>
    <xf numFmtId="0" fontId="10" fillId="0" borderId="33" xfId="2" applyFont="1" applyFill="1" applyBorder="1" applyAlignment="1" applyProtection="1">
      <alignment horizontal="right" vertical="center"/>
    </xf>
    <xf numFmtId="38" fontId="10" fillId="0" borderId="33" xfId="2" applyNumberFormat="1" applyFont="1" applyFill="1" applyBorder="1" applyAlignment="1" applyProtection="1">
      <alignment horizontal="right" vertical="center" shrinkToFit="1"/>
    </xf>
    <xf numFmtId="0" fontId="18" fillId="0" borderId="0" xfId="0" applyFont="1" applyProtection="1">
      <alignment vertical="center"/>
    </xf>
    <xf numFmtId="0" fontId="18" fillId="0" borderId="0" xfId="5" applyFont="1" applyProtection="1"/>
    <xf numFmtId="0" fontId="18" fillId="0" borderId="0" xfId="5" applyFont="1" applyAlignment="1" applyProtection="1">
      <alignment horizontal="center"/>
    </xf>
    <xf numFmtId="0" fontId="18" fillId="0" borderId="0" xfId="5" applyFont="1" applyAlignment="1" applyProtection="1">
      <alignment vertical="center"/>
    </xf>
    <xf numFmtId="0" fontId="19" fillId="0" borderId="0" xfId="0" applyFont="1" applyProtection="1">
      <alignment vertical="center"/>
    </xf>
    <xf numFmtId="0" fontId="19" fillId="0" borderId="0" xfId="5" applyFont="1" applyProtection="1"/>
    <xf numFmtId="0" fontId="18" fillId="0" borderId="0" xfId="5" applyFont="1" applyFill="1" applyAlignment="1" applyProtection="1">
      <alignment horizontal="left" vertical="center"/>
    </xf>
    <xf numFmtId="178" fontId="18" fillId="3" borderId="0" xfId="5" applyNumberFormat="1" applyFont="1" applyFill="1" applyAlignment="1" applyProtection="1">
      <alignment horizontal="center" vertical="center"/>
      <protection locked="0"/>
    </xf>
    <xf numFmtId="0" fontId="18" fillId="0" borderId="0" xfId="5" applyFont="1" applyAlignment="1" applyProtection="1">
      <alignment horizontal="right" vertical="center"/>
    </xf>
    <xf numFmtId="0" fontId="18" fillId="0" borderId="0" xfId="1" applyFont="1" applyAlignment="1" applyProtection="1">
      <alignment horizontal="left" vertical="center"/>
    </xf>
    <xf numFmtId="0" fontId="18" fillId="0" borderId="0" xfId="1" applyFont="1" applyFill="1" applyAlignment="1" applyProtection="1">
      <alignment horizontal="center" vertical="center"/>
    </xf>
    <xf numFmtId="0" fontId="18" fillId="0" borderId="0" xfId="1" applyFont="1" applyFill="1" applyAlignment="1" applyProtection="1">
      <alignment horizontal="left" vertical="center"/>
    </xf>
    <xf numFmtId="0" fontId="20" fillId="0" borderId="0" xfId="0" applyFont="1" applyProtection="1">
      <alignment vertical="center"/>
    </xf>
    <xf numFmtId="0" fontId="21" fillId="0" borderId="0" xfId="5" applyFont="1" applyProtection="1"/>
    <xf numFmtId="0" fontId="22" fillId="0" borderId="0" xfId="5" applyFont="1" applyFill="1" applyAlignment="1" applyProtection="1">
      <alignment horizontal="right" vertical="center" shrinkToFit="1"/>
    </xf>
    <xf numFmtId="0" fontId="22" fillId="0" borderId="0" xfId="5" applyFont="1" applyAlignment="1" applyProtection="1">
      <alignment vertical="center" shrinkToFit="1"/>
    </xf>
    <xf numFmtId="0" fontId="18" fillId="0" borderId="0" xfId="0" applyFont="1" applyFill="1" applyAlignment="1" applyProtection="1">
      <alignment vertical="center"/>
    </xf>
    <xf numFmtId="0" fontId="18" fillId="0" borderId="0" xfId="0" applyFont="1" applyAlignment="1" applyProtection="1">
      <alignment horizontal="left" vertical="center"/>
    </xf>
    <xf numFmtId="0" fontId="23" fillId="0" borderId="0" xfId="5" applyFont="1" applyAlignment="1" applyProtection="1">
      <alignment horizontal="center" vertical="center"/>
    </xf>
    <xf numFmtId="49" fontId="18" fillId="0" borderId="0" xfId="5" applyNumberFormat="1" applyFont="1" applyAlignment="1" applyProtection="1">
      <alignment horizontal="center" vertical="center"/>
    </xf>
    <xf numFmtId="0" fontId="18" fillId="0" borderId="0" xfId="5" applyFont="1" applyAlignment="1" applyProtection="1">
      <alignment horizontal="left" vertical="center"/>
    </xf>
    <xf numFmtId="0" fontId="18" fillId="0" borderId="0" xfId="0" applyFont="1" applyFill="1" applyAlignment="1" applyProtection="1">
      <alignment horizontal="left" vertical="center"/>
    </xf>
    <xf numFmtId="49" fontId="20" fillId="0"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6" fillId="0" borderId="0" xfId="0" applyFont="1" applyProtection="1">
      <alignment vertical="center"/>
    </xf>
    <xf numFmtId="0" fontId="6" fillId="0" borderId="0" xfId="0" applyFont="1" applyAlignment="1" applyProtection="1">
      <alignment horizontal="left" vertical="center"/>
    </xf>
    <xf numFmtId="49" fontId="6" fillId="0" borderId="0" xfId="0" applyNumberFormat="1" applyFont="1" applyAlignment="1" applyProtection="1">
      <alignment horizontal="right" vertical="center"/>
    </xf>
    <xf numFmtId="49" fontId="6" fillId="0" borderId="0" xfId="0" applyNumberFormat="1" applyFont="1" applyProtection="1">
      <alignment vertical="center"/>
    </xf>
    <xf numFmtId="49" fontId="6" fillId="0" borderId="0" xfId="0" applyNumberFormat="1" applyFont="1" applyAlignment="1" applyProtection="1">
      <alignment horizontal="right" vertical="top"/>
    </xf>
    <xf numFmtId="0" fontId="6" fillId="0" borderId="0" xfId="0" applyFont="1" applyAlignment="1" applyProtection="1">
      <alignment horizontal="right" vertical="center"/>
    </xf>
    <xf numFmtId="0" fontId="6" fillId="0" borderId="0" xfId="0" applyFont="1" applyAlignment="1" applyProtection="1">
      <alignment vertical="top"/>
    </xf>
    <xf numFmtId="0" fontId="6" fillId="0" borderId="0" xfId="0" applyFont="1" applyAlignment="1" applyProtection="1">
      <alignment vertical="top" wrapText="1"/>
    </xf>
    <xf numFmtId="0" fontId="25" fillId="0" borderId="0" xfId="0" applyFont="1" applyAlignment="1" applyProtection="1">
      <alignment horizontal="right" vertical="center"/>
    </xf>
    <xf numFmtId="0" fontId="25" fillId="0" borderId="0" xfId="0" applyFont="1" applyAlignment="1" applyProtection="1">
      <alignment vertical="top"/>
    </xf>
    <xf numFmtId="0" fontId="8" fillId="0" borderId="0" xfId="0" applyFont="1" applyProtection="1">
      <alignment vertical="center"/>
    </xf>
    <xf numFmtId="14" fontId="11" fillId="0" borderId="0" xfId="2" applyNumberFormat="1" applyFont="1" applyAlignment="1" applyProtection="1">
      <alignment horizontal="center" vertical="center"/>
    </xf>
    <xf numFmtId="0" fontId="13" fillId="0" borderId="0" xfId="2" applyFont="1" applyProtection="1"/>
    <xf numFmtId="0" fontId="14" fillId="0" borderId="0" xfId="2" applyFont="1" applyProtection="1"/>
    <xf numFmtId="0" fontId="10" fillId="0" borderId="12" xfId="2" applyFont="1" applyBorder="1" applyAlignment="1" applyProtection="1">
      <alignment horizontal="center" vertical="center" wrapText="1"/>
    </xf>
    <xf numFmtId="0" fontId="10" fillId="0" borderId="12" xfId="2" applyFont="1" applyFill="1" applyBorder="1" applyAlignment="1" applyProtection="1">
      <alignment horizontal="center" vertical="center" wrapText="1"/>
    </xf>
    <xf numFmtId="0" fontId="10" fillId="0" borderId="13" xfId="2" applyFont="1" applyFill="1" applyBorder="1" applyAlignment="1" applyProtection="1">
      <alignment horizontal="center" vertical="center" wrapText="1"/>
    </xf>
    <xf numFmtId="0" fontId="10" fillId="0" borderId="20" xfId="2" applyFont="1" applyBorder="1" applyAlignment="1" applyProtection="1">
      <alignment horizontal="right" vertical="center" shrinkToFit="1"/>
    </xf>
    <xf numFmtId="0" fontId="10" fillId="0" borderId="17" xfId="2" applyFont="1" applyFill="1" applyBorder="1" applyAlignment="1" applyProtection="1">
      <alignment horizontal="right" vertical="center" shrinkToFit="1"/>
    </xf>
    <xf numFmtId="38" fontId="10" fillId="0" borderId="17" xfId="3" applyFont="1" applyFill="1" applyBorder="1" applyAlignment="1" applyProtection="1">
      <alignment horizontal="right" vertical="center" shrinkToFit="1"/>
    </xf>
    <xf numFmtId="0" fontId="10" fillId="0" borderId="24" xfId="2" applyFont="1" applyBorder="1" applyAlignment="1" applyProtection="1">
      <alignment horizontal="right" vertical="center" shrinkToFit="1"/>
    </xf>
    <xf numFmtId="0" fontId="10" fillId="0" borderId="29" xfId="2" applyFont="1" applyBorder="1" applyAlignment="1" applyProtection="1">
      <alignment horizontal="right" vertical="center" shrinkToFit="1"/>
    </xf>
    <xf numFmtId="0" fontId="10" fillId="0" borderId="31" xfId="2" applyFont="1" applyFill="1" applyBorder="1" applyAlignment="1" applyProtection="1">
      <alignment horizontal="right" vertical="center" shrinkToFit="1"/>
    </xf>
    <xf numFmtId="0" fontId="10" fillId="0" borderId="34" xfId="2" applyFont="1" applyBorder="1" applyAlignment="1" applyProtection="1">
      <alignment horizontal="center" vertical="center"/>
    </xf>
    <xf numFmtId="0" fontId="10" fillId="0" borderId="35"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4" xfId="2" applyFont="1" applyBorder="1" applyAlignment="1" applyProtection="1">
      <alignment horizontal="right" vertical="center"/>
    </xf>
    <xf numFmtId="0" fontId="10" fillId="0" borderId="34" xfId="2" applyFont="1" applyBorder="1" applyAlignment="1" applyProtection="1">
      <alignment horizontal="right" vertical="center" shrinkToFit="1"/>
    </xf>
    <xf numFmtId="0" fontId="10" fillId="0" borderId="41" xfId="2" applyFont="1" applyBorder="1" applyAlignment="1" applyProtection="1">
      <alignment horizontal="center" vertical="center"/>
    </xf>
    <xf numFmtId="0" fontId="15" fillId="0" borderId="0" xfId="2" applyFont="1" applyProtection="1"/>
    <xf numFmtId="0" fontId="3" fillId="0" borderId="0" xfId="2" applyBorder="1" applyProtection="1"/>
    <xf numFmtId="0" fontId="8" fillId="0" borderId="0" xfId="1" applyFont="1" applyAlignment="1">
      <alignment vertical="center"/>
    </xf>
    <xf numFmtId="0" fontId="8" fillId="0" borderId="0" xfId="1" applyFont="1" applyAlignment="1">
      <alignment vertical="center" shrinkToFit="1"/>
    </xf>
    <xf numFmtId="0" fontId="8" fillId="0" borderId="0" xfId="1" applyFont="1" applyFill="1" applyAlignment="1">
      <alignment vertical="center" shrinkToFit="1"/>
    </xf>
    <xf numFmtId="0" fontId="6" fillId="0" borderId="0" xfId="1" applyFont="1">
      <alignment vertical="center"/>
    </xf>
    <xf numFmtId="0" fontId="18" fillId="0" borderId="0" xfId="5" applyFont="1" applyAlignment="1" applyProtection="1">
      <alignment horizontal="center" vertical="center"/>
    </xf>
    <xf numFmtId="176" fontId="10" fillId="8" borderId="18" xfId="2" applyNumberFormat="1" applyFont="1" applyFill="1" applyBorder="1" applyAlignment="1" applyProtection="1">
      <alignment horizontal="center" vertical="center" shrinkToFit="1"/>
      <protection locked="0"/>
    </xf>
    <xf numFmtId="176" fontId="10" fillId="8" borderId="27" xfId="2" applyNumberFormat="1" applyFont="1" applyFill="1" applyBorder="1" applyAlignment="1" applyProtection="1">
      <alignment horizontal="center" vertical="center" shrinkToFit="1"/>
      <protection locked="0"/>
    </xf>
    <xf numFmtId="0" fontId="18" fillId="0" borderId="0" xfId="5" applyFont="1" applyAlignment="1" applyProtection="1">
      <alignment horizontal="left" vertical="center" wrapText="1"/>
    </xf>
    <xf numFmtId="178" fontId="18" fillId="0" borderId="0" xfId="5" applyNumberFormat="1" applyFont="1" applyAlignment="1" applyProtection="1">
      <alignment horizontal="center" vertical="center"/>
    </xf>
    <xf numFmtId="0" fontId="46" fillId="0" borderId="0" xfId="2" applyFont="1" applyAlignment="1" applyProtection="1">
      <alignment vertical="center"/>
    </xf>
    <xf numFmtId="0" fontId="47" fillId="0" borderId="0" xfId="2" applyFont="1" applyProtection="1"/>
    <xf numFmtId="0" fontId="35" fillId="0" borderId="0" xfId="2" applyFont="1" applyProtection="1"/>
    <xf numFmtId="0" fontId="50" fillId="0" borderId="0" xfId="2" applyFont="1" applyProtection="1"/>
    <xf numFmtId="0" fontId="10" fillId="0" borderId="32" xfId="2" applyFont="1" applyFill="1" applyBorder="1" applyAlignment="1" applyProtection="1">
      <alignment horizontal="right" vertical="center"/>
    </xf>
    <xf numFmtId="181" fontId="49" fillId="0" borderId="45" xfId="3" applyNumberFormat="1" applyFont="1" applyFill="1" applyBorder="1" applyAlignment="1" applyProtection="1">
      <alignment horizontal="right" vertical="center" shrinkToFit="1"/>
    </xf>
    <xf numFmtId="0" fontId="10" fillId="0" borderId="36" xfId="2" applyFont="1" applyBorder="1" applyAlignment="1" applyProtection="1">
      <alignment horizontal="center" vertical="center"/>
    </xf>
    <xf numFmtId="0" fontId="16" fillId="0" borderId="0" xfId="2" applyFont="1" applyBorder="1" applyAlignment="1" applyProtection="1">
      <alignment horizontal="center" vertical="center"/>
    </xf>
    <xf numFmtId="0" fontId="8" fillId="2" borderId="2" xfId="8" applyFont="1" applyFill="1" applyBorder="1" applyAlignment="1">
      <alignment horizontal="center" vertical="center" shrinkToFit="1"/>
    </xf>
    <xf numFmtId="0" fontId="6" fillId="2" borderId="22" xfId="7" applyFont="1" applyFill="1" applyBorder="1" applyAlignment="1">
      <alignment horizontal="center" vertical="center" shrinkToFit="1"/>
    </xf>
    <xf numFmtId="0" fontId="6" fillId="2" borderId="2" xfId="7" applyFont="1" applyFill="1" applyBorder="1" applyAlignment="1">
      <alignment horizontal="center" vertical="center" shrinkToFit="1"/>
    </xf>
    <xf numFmtId="0" fontId="8" fillId="2" borderId="50" xfId="8" applyFont="1" applyFill="1" applyBorder="1" applyAlignment="1">
      <alignment horizontal="center" vertical="center" shrinkToFit="1"/>
    </xf>
    <xf numFmtId="0" fontId="8" fillId="2" borderId="22" xfId="8" applyFont="1" applyFill="1" applyBorder="1" applyAlignment="1">
      <alignment horizontal="center" vertical="center" shrinkToFit="1"/>
    </xf>
    <xf numFmtId="49" fontId="8" fillId="2" borderId="2" xfId="8" applyNumberFormat="1" applyFont="1" applyFill="1" applyBorder="1" applyAlignment="1">
      <alignment horizontal="center" vertical="center" shrinkToFit="1"/>
    </xf>
    <xf numFmtId="49" fontId="6" fillId="2" borderId="2" xfId="7" applyNumberFormat="1" applyFont="1" applyFill="1" applyBorder="1" applyAlignment="1">
      <alignment horizontal="center" vertical="center" shrinkToFit="1"/>
    </xf>
    <xf numFmtId="0" fontId="6" fillId="2" borderId="48" xfId="7" applyFont="1" applyFill="1" applyBorder="1" applyAlignment="1">
      <alignment horizontal="center" vertical="center" shrinkToFit="1"/>
    </xf>
    <xf numFmtId="0" fontId="6" fillId="2" borderId="50" xfId="7" applyFont="1" applyFill="1" applyBorder="1" applyAlignment="1">
      <alignment horizontal="center" vertical="center" shrinkToFit="1"/>
    </xf>
    <xf numFmtId="49" fontId="6" fillId="2" borderId="50" xfId="7" applyNumberFormat="1" applyFont="1" applyFill="1" applyBorder="1" applyAlignment="1">
      <alignment horizontal="center" vertical="center" shrinkToFit="1"/>
    </xf>
    <xf numFmtId="0" fontId="8" fillId="0" borderId="0" xfId="7" applyFont="1" applyAlignment="1" applyProtection="1">
      <alignment vertical="center" shrinkToFit="1"/>
    </xf>
    <xf numFmtId="0" fontId="8" fillId="0" borderId="0" xfId="7" applyFont="1" applyAlignment="1" applyProtection="1">
      <alignment vertical="center"/>
    </xf>
    <xf numFmtId="0" fontId="6" fillId="0" borderId="0" xfId="7" applyFont="1" applyProtection="1">
      <alignment vertical="center"/>
    </xf>
    <xf numFmtId="0" fontId="8" fillId="2" borderId="2"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6" fillId="0" borderId="0" xfId="7" applyFont="1" applyFill="1" applyBorder="1" applyProtection="1">
      <alignment vertical="center"/>
    </xf>
    <xf numFmtId="0" fontId="18" fillId="0" borderId="0" xfId="5" applyFont="1" applyAlignment="1" applyProtection="1">
      <alignment vertical="center" wrapText="1"/>
    </xf>
    <xf numFmtId="38" fontId="3" fillId="0" borderId="0" xfId="4" applyAlignment="1" applyProtection="1"/>
    <xf numFmtId="0" fontId="0" fillId="0" borderId="0" xfId="2" applyFont="1" applyProtection="1"/>
    <xf numFmtId="0" fontId="3" fillId="0" borderId="0" xfId="2" applyAlignment="1" applyProtection="1">
      <alignment horizontal="center" vertical="center"/>
    </xf>
    <xf numFmtId="49" fontId="0" fillId="0" borderId="0" xfId="2" applyNumberFormat="1" applyFont="1" applyAlignment="1" applyProtection="1">
      <alignment horizontal="center"/>
    </xf>
    <xf numFmtId="49" fontId="3" fillId="0" borderId="0" xfId="2" applyNumberFormat="1" applyAlignment="1" applyProtection="1">
      <alignment horizontal="center"/>
    </xf>
    <xf numFmtId="0" fontId="6" fillId="0" borderId="0" xfId="0" applyFont="1" applyAlignment="1" applyProtection="1">
      <alignment vertical="center"/>
    </xf>
    <xf numFmtId="49" fontId="55" fillId="5" borderId="6" xfId="7" applyNumberFormat="1" applyFont="1" applyFill="1" applyBorder="1" applyAlignment="1">
      <alignment horizontal="left" vertical="center" shrinkToFit="1"/>
    </xf>
    <xf numFmtId="0" fontId="55" fillId="5" borderId="6" xfId="7" applyFont="1" applyFill="1" applyBorder="1" applyAlignment="1">
      <alignment vertical="center" shrinkToFit="1"/>
    </xf>
    <xf numFmtId="0" fontId="47" fillId="0" borderId="0" xfId="7" applyFont="1" applyAlignment="1">
      <alignment vertical="center" shrinkToFit="1"/>
    </xf>
    <xf numFmtId="49" fontId="47" fillId="0" borderId="54" xfId="7" applyNumberFormat="1" applyFont="1" applyBorder="1" applyAlignment="1">
      <alignment horizontal="center" vertical="center" shrinkToFit="1"/>
    </xf>
    <xf numFmtId="49" fontId="47" fillId="0" borderId="52" xfId="7" applyNumberFormat="1" applyFont="1" applyBorder="1" applyAlignment="1">
      <alignment horizontal="center" vertical="center" shrinkToFit="1"/>
    </xf>
    <xf numFmtId="49" fontId="47" fillId="0" borderId="52" xfId="7" applyNumberFormat="1" applyFont="1" applyFill="1" applyBorder="1" applyAlignment="1">
      <alignment horizontal="center" vertical="center" shrinkToFit="1"/>
    </xf>
    <xf numFmtId="49" fontId="47" fillId="0" borderId="52" xfId="7" applyNumberFormat="1" applyFont="1" applyFill="1" applyBorder="1" applyAlignment="1">
      <alignment vertical="center" shrinkToFit="1"/>
    </xf>
    <xf numFmtId="0" fontId="47" fillId="0" borderId="52" xfId="7" applyFont="1" applyFill="1" applyBorder="1" applyAlignment="1">
      <alignment vertical="center" shrinkToFit="1"/>
    </xf>
    <xf numFmtId="49" fontId="47" fillId="0" borderId="26" xfId="7" applyNumberFormat="1" applyFont="1" applyBorder="1" applyAlignment="1">
      <alignment horizontal="center" vertical="center" shrinkToFit="1"/>
    </xf>
    <xf numFmtId="49" fontId="47" fillId="0" borderId="23" xfId="7" applyNumberFormat="1" applyFont="1" applyBorder="1" applyAlignment="1">
      <alignment horizontal="center" vertical="center" shrinkToFit="1"/>
    </xf>
    <xf numFmtId="49" fontId="47" fillId="0" borderId="18" xfId="7" applyNumberFormat="1" applyFont="1" applyBorder="1" applyAlignment="1">
      <alignment horizontal="center" vertical="center" shrinkToFit="1"/>
    </xf>
    <xf numFmtId="49" fontId="47" fillId="0" borderId="53" xfId="7" applyNumberFormat="1" applyFont="1" applyBorder="1" applyAlignment="1">
      <alignment horizontal="center" vertical="center" shrinkToFit="1"/>
    </xf>
    <xf numFmtId="49" fontId="47" fillId="7" borderId="53" xfId="7" applyNumberFormat="1" applyFont="1" applyFill="1" applyBorder="1" applyAlignment="1">
      <alignment horizontal="center" vertical="center" shrinkToFit="1"/>
    </xf>
    <xf numFmtId="49" fontId="47" fillId="7" borderId="53" xfId="7" applyNumberFormat="1" applyFont="1" applyFill="1" applyBorder="1" applyAlignment="1">
      <alignment vertical="center" shrinkToFit="1"/>
    </xf>
    <xf numFmtId="0" fontId="47" fillId="7" borderId="53" xfId="7" applyFont="1" applyFill="1" applyBorder="1" applyAlignment="1">
      <alignment vertical="center" shrinkToFit="1"/>
    </xf>
    <xf numFmtId="49" fontId="47" fillId="0" borderId="0" xfId="7" applyNumberFormat="1" applyFont="1" applyAlignment="1">
      <alignment horizontal="center" vertical="center" shrinkToFit="1"/>
    </xf>
    <xf numFmtId="49" fontId="55" fillId="5" borderId="6" xfId="7" applyNumberFormat="1" applyFont="1" applyFill="1" applyBorder="1" applyAlignment="1">
      <alignment vertical="center" shrinkToFit="1"/>
    </xf>
    <xf numFmtId="49" fontId="47" fillId="0" borderId="0" xfId="7" applyNumberFormat="1" applyFont="1" applyAlignment="1">
      <alignment vertical="center" shrinkToFit="1"/>
    </xf>
    <xf numFmtId="179" fontId="18" fillId="0" borderId="0" xfId="5" applyNumberFormat="1" applyFont="1" applyAlignment="1" applyProtection="1">
      <alignment horizontal="center" vertical="center"/>
    </xf>
    <xf numFmtId="0" fontId="47" fillId="0" borderId="18" xfId="7" applyFont="1" applyFill="1" applyBorder="1" applyAlignment="1">
      <alignment vertical="center" shrinkToFit="1"/>
    </xf>
    <xf numFmtId="0" fontId="6" fillId="7" borderId="48" xfId="7" applyFont="1" applyFill="1" applyBorder="1" applyAlignment="1" applyProtection="1">
      <alignment horizontal="left" vertical="center" shrinkToFit="1"/>
    </xf>
    <xf numFmtId="0" fontId="8" fillId="0" borderId="25" xfId="8" applyFont="1" applyFill="1" applyBorder="1" applyAlignment="1">
      <alignment horizontal="center" vertical="center" shrinkToFit="1"/>
    </xf>
    <xf numFmtId="0" fontId="8" fillId="0" borderId="51" xfId="8" applyFont="1" applyFill="1" applyBorder="1" applyAlignment="1">
      <alignment horizontal="center" vertical="center" shrinkToFit="1"/>
    </xf>
    <xf numFmtId="0" fontId="8" fillId="0" borderId="29" xfId="8" applyFont="1" applyFill="1" applyBorder="1" applyAlignment="1">
      <alignment horizontal="center" vertical="center" shrinkToFit="1"/>
    </xf>
    <xf numFmtId="0" fontId="8" fillId="0" borderId="0" xfId="8" applyFont="1" applyFill="1" applyBorder="1" applyAlignment="1">
      <alignment horizontal="center" vertical="center" shrinkToFit="1"/>
    </xf>
    <xf numFmtId="49" fontId="6" fillId="2" borderId="2" xfId="9" applyNumberFormat="1" applyFont="1" applyFill="1" applyBorder="1" applyAlignment="1">
      <alignment horizontal="center" vertical="center" shrinkToFit="1"/>
    </xf>
    <xf numFmtId="0" fontId="6" fillId="2" borderId="22" xfId="9" applyFont="1" applyFill="1" applyBorder="1" applyAlignment="1">
      <alignment horizontal="center" vertical="center" shrinkToFit="1"/>
    </xf>
    <xf numFmtId="0" fontId="6" fillId="2" borderId="2" xfId="9" applyFont="1" applyFill="1" applyBorder="1" applyAlignment="1">
      <alignment horizontal="center" vertical="center" shrinkToFit="1"/>
    </xf>
    <xf numFmtId="0" fontId="6" fillId="2" borderId="47" xfId="9" applyFont="1" applyFill="1" applyBorder="1" applyAlignment="1">
      <alignment horizontal="center" vertical="center" shrinkToFit="1"/>
    </xf>
    <xf numFmtId="0" fontId="6" fillId="2" borderId="2" xfId="9" applyFont="1" applyFill="1" applyBorder="1" applyAlignment="1" applyProtection="1">
      <alignment horizontal="center" vertical="center"/>
      <protection locked="0"/>
    </xf>
    <xf numFmtId="49" fontId="8" fillId="2" borderId="2" xfId="0" applyNumberFormat="1" applyFont="1" applyFill="1" applyBorder="1" applyAlignment="1">
      <alignment horizontal="center" vertical="center" shrinkToFit="1"/>
    </xf>
    <xf numFmtId="0" fontId="6" fillId="2" borderId="2" xfId="9" applyNumberFormat="1" applyFont="1" applyFill="1" applyBorder="1" applyAlignment="1" applyProtection="1">
      <alignment horizontal="center" vertical="center"/>
      <protection locked="0"/>
    </xf>
    <xf numFmtId="0" fontId="6" fillId="2" borderId="50" xfId="9" applyFont="1" applyFill="1" applyBorder="1" applyAlignment="1">
      <alignment horizontal="center" vertical="center" shrinkToFit="1"/>
    </xf>
    <xf numFmtId="0" fontId="6" fillId="0" borderId="0" xfId="9" applyFont="1">
      <alignment vertical="center"/>
    </xf>
    <xf numFmtId="0" fontId="6" fillId="2" borderId="2" xfId="9" applyFont="1" applyFill="1" applyBorder="1" applyAlignment="1" applyProtection="1">
      <alignment horizontal="center" vertical="center"/>
    </xf>
    <xf numFmtId="0" fontId="6" fillId="0" borderId="0" xfId="7" applyFont="1" applyFill="1" applyBorder="1" applyAlignment="1" applyProtection="1">
      <alignment horizontal="center" vertical="center"/>
    </xf>
    <xf numFmtId="0" fontId="6" fillId="2" borderId="2" xfId="9" applyFont="1" applyFill="1" applyBorder="1" applyAlignment="1" applyProtection="1">
      <alignment horizontal="center" vertical="center" shrinkToFit="1"/>
      <protection locked="0"/>
    </xf>
    <xf numFmtId="49" fontId="47" fillId="0" borderId="18" xfId="7" applyNumberFormat="1" applyFont="1" applyFill="1" applyBorder="1" applyAlignment="1">
      <alignment horizontal="center" vertical="center" shrinkToFit="1"/>
    </xf>
    <xf numFmtId="49" fontId="47" fillId="0" borderId="54" xfId="7" applyNumberFormat="1" applyFont="1" applyFill="1" applyBorder="1" applyAlignment="1">
      <alignment horizontal="center" vertical="center" shrinkToFit="1"/>
    </xf>
    <xf numFmtId="49" fontId="47" fillId="0" borderId="53" xfId="7" applyNumberFormat="1" applyFont="1" applyFill="1" applyBorder="1" applyAlignment="1">
      <alignment horizontal="center" vertical="center" shrinkToFit="1"/>
    </xf>
    <xf numFmtId="49" fontId="47" fillId="0" borderId="20" xfId="7" applyNumberFormat="1" applyFont="1" applyFill="1" applyBorder="1" applyAlignment="1">
      <alignment horizontal="left" vertical="center" shrinkToFit="1"/>
    </xf>
    <xf numFmtId="49" fontId="47" fillId="0" borderId="24" xfId="7" applyNumberFormat="1" applyFont="1" applyFill="1" applyBorder="1" applyAlignment="1">
      <alignment horizontal="left" vertical="center" shrinkToFit="1"/>
    </xf>
    <xf numFmtId="49" fontId="47" fillId="0" borderId="57" xfId="7" applyNumberFormat="1" applyFont="1" applyFill="1" applyBorder="1" applyAlignment="1">
      <alignment horizontal="left" vertical="center" shrinkToFit="1"/>
    </xf>
    <xf numFmtId="49" fontId="47" fillId="0" borderId="59" xfId="7" applyNumberFormat="1" applyFont="1" applyFill="1" applyBorder="1" applyAlignment="1">
      <alignment horizontal="left" vertical="center" shrinkToFit="1"/>
    </xf>
    <xf numFmtId="0" fontId="47" fillId="0" borderId="20" xfId="7" applyFont="1" applyFill="1" applyBorder="1" applyAlignment="1">
      <alignment vertical="center" shrinkToFit="1"/>
    </xf>
    <xf numFmtId="0" fontId="47" fillId="0" borderId="24" xfId="7" applyFont="1" applyFill="1" applyBorder="1" applyAlignment="1">
      <alignment vertical="center" shrinkToFit="1"/>
    </xf>
    <xf numFmtId="0" fontId="47" fillId="0" borderId="57" xfId="7" applyFont="1" applyFill="1" applyBorder="1" applyAlignment="1">
      <alignment vertical="center" shrinkToFit="1"/>
    </xf>
    <xf numFmtId="0" fontId="47" fillId="0" borderId="59" xfId="7" applyFont="1" applyFill="1" applyBorder="1" applyAlignment="1">
      <alignment vertical="center" shrinkToFit="1"/>
    </xf>
    <xf numFmtId="49" fontId="47" fillId="7" borderId="59" xfId="7" applyNumberFormat="1" applyFont="1" applyFill="1" applyBorder="1" applyAlignment="1">
      <alignment horizontal="left" vertical="center" shrinkToFit="1"/>
    </xf>
    <xf numFmtId="49" fontId="47" fillId="0" borderId="18" xfId="7" applyNumberFormat="1" applyFont="1" applyFill="1" applyBorder="1" applyAlignment="1">
      <alignment vertical="center" shrinkToFit="1"/>
    </xf>
    <xf numFmtId="49" fontId="47" fillId="0" borderId="54" xfId="7" applyNumberFormat="1" applyFont="1" applyFill="1" applyBorder="1" applyAlignment="1">
      <alignment vertical="center" shrinkToFit="1"/>
    </xf>
    <xf numFmtId="49" fontId="47" fillId="0" borderId="53" xfId="7" applyNumberFormat="1" applyFont="1" applyFill="1" applyBorder="1" applyAlignment="1">
      <alignment vertical="center" shrinkToFit="1"/>
    </xf>
    <xf numFmtId="0" fontId="47" fillId="0" borderId="54" xfId="7" applyFont="1" applyFill="1" applyBorder="1" applyAlignment="1">
      <alignment vertical="center" shrinkToFit="1"/>
    </xf>
    <xf numFmtId="0" fontId="47" fillId="0" borderId="53" xfId="7" applyFont="1" applyFill="1" applyBorder="1" applyAlignment="1">
      <alignment vertical="center" shrinkToFit="1"/>
    </xf>
    <xf numFmtId="0" fontId="47" fillId="0" borderId="60" xfId="7" applyFont="1" applyFill="1" applyBorder="1" applyAlignment="1">
      <alignment vertical="center" shrinkToFit="1"/>
    </xf>
    <xf numFmtId="0" fontId="47" fillId="0" borderId="61" xfId="7" applyFont="1" applyFill="1" applyBorder="1" applyAlignment="1">
      <alignment vertical="center" shrinkToFit="1"/>
    </xf>
    <xf numFmtId="0" fontId="47" fillId="0" borderId="62" xfId="7" applyFont="1" applyFill="1" applyBorder="1" applyAlignment="1">
      <alignment vertical="center" shrinkToFit="1"/>
    </xf>
    <xf numFmtId="0" fontId="47" fillId="7" borderId="59" xfId="7" applyFont="1" applyFill="1" applyBorder="1" applyAlignment="1">
      <alignment vertical="center" shrinkToFit="1"/>
    </xf>
    <xf numFmtId="0" fontId="6" fillId="0" borderId="0" xfId="7" applyFont="1" applyBorder="1" applyAlignment="1">
      <alignment horizontal="left" vertical="center" shrinkToFit="1"/>
    </xf>
    <xf numFmtId="0" fontId="6" fillId="0" borderId="29" xfId="7" applyFont="1" applyFill="1" applyBorder="1" applyAlignment="1">
      <alignment horizontal="left" vertical="center" shrinkToFit="1"/>
    </xf>
    <xf numFmtId="0" fontId="6" fillId="7" borderId="20" xfId="7" applyFont="1" applyFill="1" applyBorder="1" applyAlignment="1">
      <alignment horizontal="left" vertical="center" shrinkToFit="1"/>
    </xf>
    <xf numFmtId="0" fontId="6" fillId="0" borderId="24" xfId="7" applyFont="1" applyFill="1" applyBorder="1" applyAlignment="1">
      <alignment horizontal="left" vertical="center" shrinkToFit="1"/>
    </xf>
    <xf numFmtId="0" fontId="6" fillId="0" borderId="29" xfId="7" applyFont="1" applyBorder="1" applyAlignment="1">
      <alignment horizontal="left" vertical="center" shrinkToFit="1"/>
    </xf>
    <xf numFmtId="0" fontId="6" fillId="0" borderId="0" xfId="9" applyFont="1" applyProtection="1">
      <alignment vertical="center"/>
      <protection locked="0"/>
    </xf>
    <xf numFmtId="0" fontId="6" fillId="0" borderId="0" xfId="11" applyFont="1" applyProtection="1">
      <alignment vertical="center"/>
      <protection locked="0"/>
    </xf>
    <xf numFmtId="0" fontId="6" fillId="0" borderId="0" xfId="7" applyFont="1" applyFill="1" applyBorder="1" applyAlignment="1">
      <alignment horizontal="left" vertical="center" shrinkToFit="1"/>
    </xf>
    <xf numFmtId="49" fontId="6" fillId="0" borderId="47" xfId="7" applyNumberFormat="1" applyFont="1" applyFill="1" applyBorder="1" applyAlignment="1">
      <alignment horizontal="center" vertical="center" shrinkToFit="1"/>
    </xf>
    <xf numFmtId="0" fontId="6" fillId="0" borderId="0" xfId="7" applyFont="1" applyFill="1" applyBorder="1" applyAlignment="1">
      <alignment horizontal="center" vertical="center" shrinkToFit="1"/>
    </xf>
    <xf numFmtId="0" fontId="6" fillId="0" borderId="47" xfId="1" applyFont="1" applyBorder="1" applyAlignment="1">
      <alignment horizontal="center" vertical="center" shrinkToFit="1"/>
    </xf>
    <xf numFmtId="0" fontId="6" fillId="0" borderId="24" xfId="1" applyFont="1" applyBorder="1" applyAlignment="1">
      <alignment horizontal="center" vertical="center" shrinkToFit="1"/>
    </xf>
    <xf numFmtId="49" fontId="6" fillId="0" borderId="24" xfId="1" applyNumberFormat="1" applyFont="1" applyFill="1" applyBorder="1" applyAlignment="1">
      <alignment horizontal="center" vertical="center" shrinkToFit="1"/>
    </xf>
    <xf numFmtId="179" fontId="33" fillId="2" borderId="2" xfId="10" applyNumberFormat="1" applyFont="1" applyFill="1" applyBorder="1" applyAlignment="1" applyProtection="1">
      <alignment horizontal="center" vertical="center" shrinkToFit="1"/>
      <protection locked="0"/>
    </xf>
    <xf numFmtId="179" fontId="33" fillId="2" borderId="48" xfId="10" applyNumberFormat="1" applyFont="1" applyFill="1" applyBorder="1" applyAlignment="1" applyProtection="1">
      <alignment horizontal="center" vertical="center" shrinkToFit="1"/>
      <protection locked="0"/>
    </xf>
    <xf numFmtId="0" fontId="6" fillId="0" borderId="25" xfId="9" applyFont="1" applyFill="1" applyBorder="1" applyAlignment="1" applyProtection="1">
      <alignment horizontal="center" vertical="center"/>
      <protection locked="0"/>
    </xf>
    <xf numFmtId="0" fontId="6" fillId="0" borderId="51" xfId="9" applyFont="1" applyFill="1" applyBorder="1" applyAlignment="1" applyProtection="1">
      <alignment horizontal="center" vertical="center"/>
      <protection locked="0"/>
    </xf>
    <xf numFmtId="0" fontId="6" fillId="0" borderId="0" xfId="7" applyFont="1" applyFill="1" applyBorder="1" applyAlignment="1">
      <alignment vertical="center" shrinkToFit="1"/>
    </xf>
    <xf numFmtId="0" fontId="6" fillId="0" borderId="0" xfId="7" applyFont="1" applyBorder="1" applyProtection="1">
      <alignment vertical="center"/>
    </xf>
    <xf numFmtId="0" fontId="6" fillId="0" borderId="20" xfId="7" applyFont="1" applyFill="1" applyBorder="1" applyAlignment="1">
      <alignment horizontal="left" vertical="center" shrinkToFit="1"/>
    </xf>
    <xf numFmtId="0" fontId="6" fillId="0" borderId="16" xfId="7" applyFont="1" applyFill="1" applyBorder="1" applyAlignment="1">
      <alignment vertical="center" shrinkToFit="1"/>
    </xf>
    <xf numFmtId="0" fontId="6" fillId="0" borderId="20" xfId="7" applyFont="1" applyFill="1" applyBorder="1" applyAlignment="1">
      <alignment vertical="center" shrinkToFit="1"/>
    </xf>
    <xf numFmtId="49" fontId="47" fillId="0" borderId="64" xfId="7" applyNumberFormat="1" applyFont="1" applyFill="1" applyBorder="1" applyAlignment="1">
      <alignment horizontal="center" vertical="center" shrinkToFit="1"/>
    </xf>
    <xf numFmtId="49" fontId="47" fillId="0" borderId="65" xfId="7" applyNumberFormat="1" applyFont="1" applyFill="1" applyBorder="1" applyAlignment="1">
      <alignment horizontal="center" vertical="center" shrinkToFit="1"/>
    </xf>
    <xf numFmtId="0" fontId="63" fillId="0" borderId="0" xfId="8" applyFont="1" applyProtection="1"/>
    <xf numFmtId="0" fontId="65" fillId="0" borderId="68" xfId="8" applyFont="1" applyBorder="1" applyAlignment="1" applyProtection="1">
      <alignment horizontal="right" vertical="center"/>
    </xf>
    <xf numFmtId="0" fontId="65" fillId="0" borderId="69" xfId="8" applyFont="1" applyBorder="1" applyAlignment="1" applyProtection="1">
      <alignment horizontal="right" vertical="center"/>
    </xf>
    <xf numFmtId="0" fontId="65" fillId="0" borderId="70" xfId="8" applyFont="1" applyBorder="1" applyAlignment="1" applyProtection="1">
      <alignment horizontal="right" vertical="center"/>
    </xf>
    <xf numFmtId="0" fontId="67" fillId="0" borderId="75" xfId="8" applyFont="1" applyBorder="1" applyAlignment="1" applyProtection="1">
      <alignment horizontal="center" vertical="center"/>
    </xf>
    <xf numFmtId="0" fontId="67" fillId="0" borderId="76" xfId="8" applyFont="1" applyBorder="1" applyAlignment="1" applyProtection="1">
      <alignment horizontal="center" vertical="center"/>
    </xf>
    <xf numFmtId="0" fontId="67" fillId="0" borderId="77" xfId="8" applyFont="1" applyBorder="1" applyAlignment="1" applyProtection="1">
      <alignment horizontal="center" vertical="center"/>
    </xf>
    <xf numFmtId="0" fontId="63" fillId="0" borderId="5" xfId="8" applyFont="1" applyBorder="1" applyProtection="1"/>
    <xf numFmtId="0" fontId="69" fillId="0" borderId="5" xfId="8" applyFont="1" applyBorder="1" applyAlignment="1" applyProtection="1">
      <alignment horizontal="right" vertical="top"/>
    </xf>
    <xf numFmtId="0" fontId="63" fillId="0" borderId="83" xfId="8" applyFont="1" applyBorder="1" applyProtection="1"/>
    <xf numFmtId="0" fontId="63" fillId="0" borderId="5" xfId="8" applyFont="1" applyBorder="1" applyAlignment="1" applyProtection="1">
      <alignment horizontal="center"/>
    </xf>
    <xf numFmtId="0" fontId="63" fillId="0" borderId="91" xfId="8" applyFont="1" applyBorder="1" applyProtection="1"/>
    <xf numFmtId="0" fontId="63" fillId="0" borderId="91" xfId="8" applyFont="1" applyBorder="1" applyAlignment="1" applyProtection="1">
      <alignment horizontal="center"/>
    </xf>
    <xf numFmtId="0" fontId="63" fillId="0" borderId="95" xfId="8" applyFont="1" applyBorder="1" applyProtection="1"/>
    <xf numFmtId="0" fontId="63" fillId="0" borderId="96" xfId="8" applyFont="1" applyBorder="1" applyAlignment="1" applyProtection="1">
      <alignment vertical="center"/>
    </xf>
    <xf numFmtId="0" fontId="63" fillId="0" borderId="33" xfId="8" applyFont="1" applyBorder="1" applyAlignment="1" applyProtection="1">
      <alignment vertical="center"/>
    </xf>
    <xf numFmtId="0" fontId="63" fillId="0" borderId="97" xfId="8" applyFont="1" applyBorder="1" applyAlignment="1" applyProtection="1">
      <alignment vertical="center"/>
    </xf>
    <xf numFmtId="0" fontId="63" fillId="0" borderId="0" xfId="8" applyFont="1" applyAlignment="1" applyProtection="1">
      <alignment vertical="center"/>
    </xf>
    <xf numFmtId="0" fontId="63" fillId="0" borderId="82" xfId="8" applyFont="1" applyBorder="1" applyAlignment="1" applyProtection="1">
      <alignment vertical="center"/>
    </xf>
    <xf numFmtId="0" fontId="63" fillId="0" borderId="5" xfId="8" applyFont="1" applyBorder="1" applyAlignment="1" applyProtection="1">
      <alignment vertical="center"/>
    </xf>
    <xf numFmtId="0" fontId="63" fillId="0" borderId="83" xfId="8" applyFont="1" applyBorder="1" applyAlignment="1" applyProtection="1">
      <alignment vertical="center"/>
    </xf>
    <xf numFmtId="0" fontId="63" fillId="0" borderId="90" xfId="8" applyFont="1" applyBorder="1" applyAlignment="1" applyProtection="1">
      <alignment vertical="center"/>
    </xf>
    <xf numFmtId="0" fontId="63" fillId="0" borderId="91" xfId="8" applyFont="1" applyBorder="1" applyAlignment="1" applyProtection="1">
      <alignment vertical="center"/>
    </xf>
    <xf numFmtId="0" fontId="63" fillId="0" borderId="95" xfId="8" applyFont="1" applyBorder="1" applyAlignment="1" applyProtection="1">
      <alignment vertical="center"/>
    </xf>
    <xf numFmtId="0" fontId="63" fillId="0" borderId="101" xfId="8" applyFont="1" applyBorder="1" applyProtection="1"/>
    <xf numFmtId="0" fontId="63" fillId="0" borderId="0" xfId="8" applyFont="1" applyBorder="1" applyProtection="1"/>
    <xf numFmtId="0" fontId="56" fillId="0" borderId="101" xfId="8" applyFont="1" applyBorder="1" applyProtection="1"/>
    <xf numFmtId="0" fontId="63" fillId="0" borderId="104" xfId="8" applyFont="1" applyBorder="1" applyProtection="1"/>
    <xf numFmtId="0" fontId="63" fillId="0" borderId="66" xfId="8" applyFont="1" applyFill="1" applyBorder="1" applyAlignment="1" applyProtection="1">
      <alignment horizontal="center"/>
      <protection locked="0"/>
    </xf>
    <xf numFmtId="0" fontId="63" fillId="0" borderId="0" xfId="8" applyFont="1" applyFill="1" applyBorder="1" applyProtection="1"/>
    <xf numFmtId="0" fontId="63" fillId="0" borderId="101" xfId="8" applyFont="1" applyFill="1" applyBorder="1" applyProtection="1"/>
    <xf numFmtId="0" fontId="63" fillId="0" borderId="73" xfId="8" applyFont="1" applyFill="1" applyBorder="1" applyProtection="1"/>
    <xf numFmtId="0" fontId="65" fillId="0" borderId="107" xfId="8" applyFont="1" applyFill="1" applyBorder="1" applyAlignment="1" applyProtection="1">
      <alignment vertical="center"/>
    </xf>
    <xf numFmtId="0" fontId="63" fillId="0" borderId="107" xfId="8" applyFont="1" applyFill="1" applyBorder="1" applyProtection="1"/>
    <xf numFmtId="0" fontId="68" fillId="0" borderId="107" xfId="8" applyFont="1" applyFill="1" applyBorder="1" applyAlignment="1" applyProtection="1">
      <alignment horizontal="left" vertical="center" shrinkToFit="1"/>
    </xf>
    <xf numFmtId="0" fontId="63" fillId="0" borderId="66" xfId="8" applyFont="1" applyFill="1" applyBorder="1" applyProtection="1"/>
    <xf numFmtId="0" fontId="63" fillId="0" borderId="105" xfId="8" applyFont="1" applyFill="1" applyBorder="1" applyProtection="1"/>
    <xf numFmtId="0" fontId="63" fillId="0" borderId="67" xfId="8" applyFont="1" applyFill="1" applyBorder="1" applyProtection="1"/>
    <xf numFmtId="0" fontId="63" fillId="0" borderId="0" xfId="8" applyFont="1" applyFill="1" applyProtection="1"/>
    <xf numFmtId="0" fontId="63" fillId="0" borderId="101" xfId="8" applyFont="1" applyFill="1" applyBorder="1" applyAlignment="1" applyProtection="1">
      <alignment horizontal="center"/>
      <protection locked="0"/>
    </xf>
    <xf numFmtId="0" fontId="70" fillId="0" borderId="0" xfId="8" applyFont="1" applyFill="1" applyBorder="1" applyProtection="1"/>
    <xf numFmtId="0" fontId="63" fillId="0" borderId="0" xfId="8" applyFont="1" applyFill="1" applyBorder="1" applyAlignment="1" applyProtection="1">
      <alignment horizontal="center" vertical="center"/>
      <protection locked="0"/>
    </xf>
    <xf numFmtId="0" fontId="70" fillId="0" borderId="10" xfId="8" applyFont="1" applyFill="1" applyBorder="1" applyAlignment="1" applyProtection="1">
      <alignment vertical="center"/>
    </xf>
    <xf numFmtId="0" fontId="65" fillId="0" borderId="101" xfId="8" applyFont="1" applyFill="1" applyBorder="1" applyProtection="1"/>
    <xf numFmtId="0" fontId="63" fillId="0" borderId="104" xfId="8" applyFont="1" applyFill="1" applyBorder="1" applyProtection="1"/>
    <xf numFmtId="0" fontId="70" fillId="0" borderId="117" xfId="8" applyFont="1" applyFill="1" applyBorder="1" applyAlignment="1" applyProtection="1">
      <alignment vertical="center"/>
    </xf>
    <xf numFmtId="0" fontId="63" fillId="0" borderId="73" xfId="8" applyFont="1" applyBorder="1" applyProtection="1"/>
    <xf numFmtId="0" fontId="63" fillId="0" borderId="107" xfId="8" applyFont="1" applyBorder="1" applyProtection="1"/>
    <xf numFmtId="0" fontId="63" fillId="0" borderId="74" xfId="8" applyFont="1" applyBorder="1" applyProtection="1"/>
    <xf numFmtId="0" fontId="63" fillId="0" borderId="85" xfId="8" applyFont="1" applyBorder="1" applyAlignment="1" applyProtection="1">
      <alignment horizontal="center" vertical="center"/>
      <protection locked="0"/>
    </xf>
    <xf numFmtId="0" fontId="63" fillId="0" borderId="13" xfId="8" applyFont="1" applyBorder="1" applyAlignment="1" applyProtection="1">
      <alignment horizontal="center" vertical="center"/>
      <protection locked="0"/>
    </xf>
    <xf numFmtId="0" fontId="63" fillId="0" borderId="119" xfId="8" applyFont="1" applyBorder="1" applyAlignment="1" applyProtection="1">
      <alignment horizontal="center" vertical="center"/>
      <protection locked="0"/>
    </xf>
    <xf numFmtId="0" fontId="63" fillId="0" borderId="120" xfId="8" applyFont="1" applyBorder="1" applyAlignment="1" applyProtection="1">
      <alignment horizontal="center" vertical="center"/>
      <protection locked="0"/>
    </xf>
    <xf numFmtId="0" fontId="76" fillId="0" borderId="0" xfId="5" applyFont="1" applyProtection="1"/>
    <xf numFmtId="0" fontId="35" fillId="0" borderId="0" xfId="0" applyFont="1">
      <alignment vertical="center"/>
    </xf>
    <xf numFmtId="49" fontId="47" fillId="0" borderId="122" xfId="7" applyNumberFormat="1" applyFont="1" applyFill="1" applyBorder="1" applyAlignment="1">
      <alignment horizontal="center" vertical="center" shrinkToFit="1"/>
    </xf>
    <xf numFmtId="49" fontId="47" fillId="0" borderId="123" xfId="7" applyNumberFormat="1" applyFont="1" applyBorder="1" applyAlignment="1">
      <alignment horizontal="center" vertical="center" shrinkToFit="1"/>
    </xf>
    <xf numFmtId="0" fontId="47" fillId="0" borderId="122" xfId="7" applyFont="1" applyFill="1" applyBorder="1" applyAlignment="1">
      <alignment vertical="center" shrinkToFit="1"/>
    </xf>
    <xf numFmtId="49" fontId="47" fillId="2" borderId="54" xfId="7" applyNumberFormat="1" applyFont="1" applyFill="1" applyBorder="1" applyAlignment="1">
      <alignment horizontal="center" vertical="center" shrinkToFit="1"/>
    </xf>
    <xf numFmtId="49" fontId="47" fillId="2" borderId="52" xfId="7" applyNumberFormat="1" applyFont="1" applyFill="1" applyBorder="1" applyAlignment="1">
      <alignment horizontal="center" vertical="center" shrinkToFit="1"/>
    </xf>
    <xf numFmtId="49" fontId="47" fillId="2" borderId="53" xfId="7" applyNumberFormat="1" applyFont="1" applyFill="1" applyBorder="1" applyAlignment="1">
      <alignment horizontal="center" vertical="center" shrinkToFit="1"/>
    </xf>
    <xf numFmtId="0" fontId="6" fillId="0" borderId="2" xfId="1" applyFont="1" applyBorder="1" applyAlignment="1">
      <alignment horizontal="center" vertical="center" shrinkToFit="1"/>
    </xf>
    <xf numFmtId="0" fontId="6" fillId="0" borderId="47" xfId="9" applyFont="1" applyFill="1" applyBorder="1" applyAlignment="1">
      <alignment horizontal="left" vertical="center" shrinkToFit="1"/>
    </xf>
    <xf numFmtId="0" fontId="6" fillId="0" borderId="24" xfId="9" applyFont="1" applyFill="1" applyBorder="1" applyAlignment="1">
      <alignment horizontal="left" vertical="center" shrinkToFit="1"/>
    </xf>
    <xf numFmtId="0" fontId="6" fillId="0" borderId="48" xfId="9" applyFont="1" applyFill="1" applyBorder="1" applyAlignment="1">
      <alignment horizontal="left" vertical="center" shrinkToFit="1"/>
    </xf>
    <xf numFmtId="0" fontId="6" fillId="0" borderId="16" xfId="9" applyFont="1" applyBorder="1" applyAlignment="1">
      <alignment horizontal="left" vertical="center" shrinkToFit="1"/>
    </xf>
    <xf numFmtId="0" fontId="6" fillId="0" borderId="20" xfId="9" applyFont="1" applyBorder="1" applyAlignment="1">
      <alignment horizontal="left" vertical="center" shrinkToFit="1"/>
    </xf>
    <xf numFmtId="0" fontId="6" fillId="0" borderId="49" xfId="9" applyFont="1" applyBorder="1" applyAlignment="1">
      <alignment horizontal="left" vertical="center" shrinkToFit="1"/>
    </xf>
    <xf numFmtId="0" fontId="6" fillId="0" borderId="47" xfId="9" applyFont="1" applyBorder="1" applyAlignment="1">
      <alignment horizontal="left" vertical="center" shrinkToFit="1"/>
    </xf>
    <xf numFmtId="0" fontId="6" fillId="0" borderId="24" xfId="9" applyFont="1" applyBorder="1" applyAlignment="1">
      <alignment horizontal="left" vertical="center" shrinkToFit="1"/>
    </xf>
    <xf numFmtId="0" fontId="6" fillId="0" borderId="48" xfId="9" applyFont="1" applyBorder="1" applyAlignment="1">
      <alignment horizontal="left" vertical="center" shrinkToFit="1"/>
    </xf>
    <xf numFmtId="0" fontId="6" fillId="0" borderId="47" xfId="9" applyFont="1" applyFill="1" applyBorder="1" applyAlignment="1" applyProtection="1">
      <alignment horizontal="left" vertical="center"/>
      <protection locked="0"/>
    </xf>
    <xf numFmtId="0" fontId="6" fillId="0" borderId="24" xfId="9" applyFont="1" applyFill="1" applyBorder="1" applyAlignment="1" applyProtection="1">
      <alignment horizontal="left" vertical="center"/>
      <protection locked="0"/>
    </xf>
    <xf numFmtId="0" fontId="6" fillId="0" borderId="48" xfId="9" applyFont="1" applyFill="1" applyBorder="1" applyAlignment="1" applyProtection="1">
      <alignment horizontal="left" vertical="center"/>
      <protection locked="0"/>
    </xf>
    <xf numFmtId="179" fontId="33" fillId="0" borderId="2" xfId="10" applyNumberFormat="1" applyFont="1" applyFill="1" applyBorder="1" applyAlignment="1" applyProtection="1">
      <alignment horizontal="left" vertical="center" shrinkToFit="1"/>
      <protection locked="0"/>
    </xf>
    <xf numFmtId="0" fontId="6" fillId="0" borderId="47" xfId="7" applyFont="1" applyBorder="1" applyAlignment="1">
      <alignment horizontal="left" vertical="center" shrinkToFit="1"/>
    </xf>
    <xf numFmtId="0" fontId="6" fillId="0" borderId="24" xfId="7" applyFont="1" applyBorder="1" applyAlignment="1">
      <alignment horizontal="left" vertical="center" shrinkToFit="1"/>
    </xf>
    <xf numFmtId="0" fontId="6" fillId="0" borderId="48" xfId="7" applyFont="1" applyBorder="1" applyAlignment="1">
      <alignment horizontal="left" vertical="center" shrinkToFit="1"/>
    </xf>
    <xf numFmtId="0" fontId="6" fillId="0" borderId="2" xfId="9" applyFont="1" applyFill="1" applyBorder="1" applyAlignment="1" applyProtection="1">
      <alignment horizontal="left" vertical="center"/>
      <protection locked="0"/>
    </xf>
    <xf numFmtId="0" fontId="6" fillId="0" borderId="47" xfId="9" applyFont="1" applyFill="1" applyBorder="1" applyAlignment="1" applyProtection="1">
      <alignment horizontal="left" vertical="center" shrinkToFit="1"/>
      <protection locked="0"/>
    </xf>
    <xf numFmtId="0" fontId="6" fillId="0" borderId="24" xfId="9" applyFont="1" applyFill="1" applyBorder="1" applyAlignment="1" applyProtection="1">
      <alignment horizontal="left" vertical="center" shrinkToFit="1"/>
      <protection locked="0"/>
    </xf>
    <xf numFmtId="0" fontId="6" fillId="0" borderId="48" xfId="9" applyFont="1" applyFill="1" applyBorder="1" applyAlignment="1" applyProtection="1">
      <alignment horizontal="left" vertical="center" shrinkToFit="1"/>
      <protection locked="0"/>
    </xf>
    <xf numFmtId="0" fontId="8" fillId="0" borderId="2" xfId="9" applyFont="1" applyFill="1" applyBorder="1" applyAlignment="1" applyProtection="1">
      <alignment horizontal="left" vertical="center" shrinkToFit="1"/>
      <protection locked="0"/>
    </xf>
    <xf numFmtId="0" fontId="6" fillId="0" borderId="29" xfId="9" applyFont="1" applyFill="1" applyBorder="1" applyAlignment="1" applyProtection="1">
      <alignment horizontal="left" vertical="center"/>
      <protection locked="0"/>
    </xf>
    <xf numFmtId="0" fontId="6" fillId="0" borderId="58" xfId="9" applyFont="1" applyFill="1" applyBorder="1" applyAlignment="1" applyProtection="1">
      <alignment horizontal="left" vertical="center"/>
      <protection locked="0"/>
    </xf>
    <xf numFmtId="0" fontId="6" fillId="0" borderId="63" xfId="9" applyFont="1" applyFill="1" applyBorder="1" applyAlignment="1" applyProtection="1">
      <alignment horizontal="left" vertical="center"/>
      <protection locked="0"/>
    </xf>
    <xf numFmtId="0" fontId="6" fillId="0" borderId="51" xfId="9" applyFont="1" applyFill="1" applyBorder="1" applyAlignment="1" applyProtection="1">
      <alignment horizontal="left" vertical="center"/>
      <protection locked="0"/>
    </xf>
    <xf numFmtId="0" fontId="6" fillId="0" borderId="47" xfId="9" applyFont="1" applyFill="1" applyBorder="1" applyAlignment="1" applyProtection="1">
      <alignment vertical="center"/>
      <protection locked="0"/>
    </xf>
    <xf numFmtId="0" fontId="6" fillId="0" borderId="24" xfId="9" applyFont="1" applyFill="1" applyBorder="1" applyAlignment="1" applyProtection="1">
      <alignment vertical="center"/>
      <protection locked="0"/>
    </xf>
    <xf numFmtId="0" fontId="6" fillId="0" borderId="48" xfId="9" applyFont="1" applyFill="1" applyBorder="1" applyAlignment="1" applyProtection="1">
      <alignment vertical="center"/>
      <protection locked="0"/>
    </xf>
    <xf numFmtId="0" fontId="6" fillId="7" borderId="47" xfId="1" applyFont="1" applyFill="1" applyBorder="1" applyAlignment="1">
      <alignment vertical="center" shrinkToFit="1"/>
    </xf>
    <xf numFmtId="0" fontId="6" fillId="7" borderId="24" xfId="1" applyFont="1" applyFill="1" applyBorder="1" applyAlignment="1">
      <alignment vertical="center" shrinkToFit="1"/>
    </xf>
    <xf numFmtId="0" fontId="6" fillId="7" borderId="48" xfId="1" applyFont="1" applyFill="1" applyBorder="1" applyAlignment="1">
      <alignment vertical="center" shrinkToFit="1"/>
    </xf>
    <xf numFmtId="0" fontId="6" fillId="0" borderId="47" xfId="7" applyFont="1" applyFill="1" applyBorder="1" applyAlignment="1">
      <alignment horizontal="left" vertical="center" shrinkToFit="1"/>
    </xf>
    <xf numFmtId="0" fontId="6" fillId="0" borderId="24" xfId="7" applyFont="1" applyFill="1" applyBorder="1" applyAlignment="1">
      <alignment horizontal="left" vertical="center" shrinkToFit="1"/>
    </xf>
    <xf numFmtId="0" fontId="6" fillId="0" borderId="48" xfId="7" applyFont="1" applyFill="1" applyBorder="1" applyAlignment="1">
      <alignment horizontal="left" vertical="center" shrinkToFit="1"/>
    </xf>
    <xf numFmtId="0" fontId="28" fillId="6" borderId="0" xfId="7" applyFont="1" applyFill="1" applyBorder="1" applyAlignment="1" applyProtection="1">
      <alignment horizontal="left" vertical="center"/>
    </xf>
    <xf numFmtId="0" fontId="6" fillId="7" borderId="16" xfId="7" applyFont="1" applyFill="1" applyBorder="1" applyAlignment="1">
      <alignment horizontal="left" vertical="center" shrinkToFit="1"/>
    </xf>
    <xf numFmtId="0" fontId="6" fillId="7" borderId="20" xfId="7" applyFont="1" applyFill="1" applyBorder="1" applyAlignment="1">
      <alignment horizontal="left" vertical="center" shrinkToFit="1"/>
    </xf>
    <xf numFmtId="0" fontId="6" fillId="4" borderId="47" xfId="7" applyFont="1" applyFill="1" applyBorder="1" applyAlignment="1">
      <alignment horizontal="center" vertical="center"/>
    </xf>
    <xf numFmtId="0" fontId="6" fillId="4" borderId="24" xfId="7" applyFont="1" applyFill="1" applyBorder="1" applyAlignment="1">
      <alignment horizontal="center" vertical="center"/>
    </xf>
    <xf numFmtId="0" fontId="6" fillId="4" borderId="48" xfId="7" applyFont="1" applyFill="1" applyBorder="1" applyAlignment="1">
      <alignment horizontal="center" vertical="center"/>
    </xf>
    <xf numFmtId="0" fontId="6" fillId="0" borderId="16" xfId="7" applyFont="1" applyBorder="1" applyAlignment="1">
      <alignment horizontal="left" vertical="center" shrinkToFit="1"/>
    </xf>
    <xf numFmtId="0" fontId="6" fillId="0" borderId="20" xfId="7" applyFont="1" applyBorder="1" applyAlignment="1">
      <alignment horizontal="left" vertical="center" shrinkToFit="1"/>
    </xf>
    <xf numFmtId="0" fontId="6" fillId="0" borderId="49" xfId="7" applyFont="1" applyBorder="1" applyAlignment="1">
      <alignment horizontal="left" vertical="center" shrinkToFit="1"/>
    </xf>
    <xf numFmtId="0" fontId="6" fillId="4" borderId="47" xfId="7" applyFont="1" applyFill="1" applyBorder="1" applyAlignment="1">
      <alignment horizontal="center" vertical="center" shrinkToFit="1"/>
    </xf>
    <xf numFmtId="0" fontId="6" fillId="4" borderId="24" xfId="7" applyFont="1" applyFill="1" applyBorder="1" applyAlignment="1">
      <alignment horizontal="center" vertical="center" shrinkToFit="1"/>
    </xf>
    <xf numFmtId="0" fontId="6" fillId="4" borderId="48" xfId="7" applyFont="1" applyFill="1" applyBorder="1" applyAlignment="1">
      <alignment horizontal="center" vertical="center" shrinkToFit="1"/>
    </xf>
    <xf numFmtId="0" fontId="6" fillId="0" borderId="0" xfId="7" applyFont="1" applyFill="1" applyBorder="1" applyAlignment="1">
      <alignment horizontal="left" vertical="center" shrinkToFit="1"/>
    </xf>
    <xf numFmtId="0" fontId="6" fillId="7" borderId="2" xfId="9" applyFont="1" applyFill="1" applyBorder="1" applyAlignment="1" applyProtection="1">
      <alignment horizontal="left" vertical="center" shrinkToFit="1"/>
      <protection locked="0"/>
    </xf>
    <xf numFmtId="0" fontId="6" fillId="0" borderId="0" xfId="7" applyFont="1" applyBorder="1" applyAlignment="1">
      <alignment horizontal="left" vertical="center" shrinkToFit="1"/>
    </xf>
    <xf numFmtId="0" fontId="6" fillId="7" borderId="47" xfId="7" applyFont="1" applyFill="1" applyBorder="1" applyAlignment="1" applyProtection="1">
      <alignment horizontal="left" vertical="center" shrinkToFit="1"/>
    </xf>
    <xf numFmtId="0" fontId="6" fillId="7" borderId="24" xfId="7" applyFont="1" applyFill="1" applyBorder="1" applyAlignment="1" applyProtection="1">
      <alignment horizontal="left" vertical="center" shrinkToFit="1"/>
    </xf>
    <xf numFmtId="0" fontId="6" fillId="4" borderId="2" xfId="9" applyFont="1" applyFill="1" applyBorder="1" applyAlignment="1" applyProtection="1">
      <alignment horizontal="center" vertical="center" shrinkToFit="1"/>
      <protection locked="0"/>
    </xf>
    <xf numFmtId="179" fontId="33" fillId="4" borderId="48" xfId="10" applyNumberFormat="1" applyFont="1" applyFill="1" applyBorder="1" applyAlignment="1" applyProtection="1">
      <alignment horizontal="center" vertical="center" shrinkToFit="1"/>
      <protection locked="0"/>
    </xf>
    <xf numFmtId="179" fontId="33" fillId="4" borderId="2" xfId="10" applyNumberFormat="1" applyFont="1" applyFill="1" applyBorder="1" applyAlignment="1" applyProtection="1">
      <alignment horizontal="center" vertical="center" shrinkToFit="1"/>
      <protection locked="0"/>
    </xf>
    <xf numFmtId="0" fontId="6" fillId="4" borderId="47" xfId="9" applyFont="1" applyFill="1" applyBorder="1" applyAlignment="1" applyProtection="1">
      <alignment horizontal="center" vertical="center" shrinkToFit="1"/>
      <protection locked="0"/>
    </xf>
    <xf numFmtId="0" fontId="6" fillId="4" borderId="24" xfId="9" applyFont="1" applyFill="1" applyBorder="1" applyAlignment="1" applyProtection="1">
      <alignment horizontal="center" vertical="center" shrinkToFit="1"/>
      <protection locked="0"/>
    </xf>
    <xf numFmtId="0" fontId="6" fillId="4" borderId="48" xfId="9" applyFont="1" applyFill="1" applyBorder="1" applyAlignment="1" applyProtection="1">
      <alignment horizontal="center" vertical="center" shrinkToFit="1"/>
      <protection locked="0"/>
    </xf>
    <xf numFmtId="0" fontId="6" fillId="4" borderId="47" xfId="9" applyFont="1" applyFill="1" applyBorder="1" applyAlignment="1">
      <alignment horizontal="center" vertical="center"/>
    </xf>
    <xf numFmtId="0" fontId="6" fillId="4" borderId="24" xfId="9" applyFont="1" applyFill="1" applyBorder="1" applyAlignment="1">
      <alignment horizontal="center" vertical="center"/>
    </xf>
    <xf numFmtId="0" fontId="6" fillId="4" borderId="48" xfId="9" applyFont="1" applyFill="1" applyBorder="1" applyAlignment="1">
      <alignment horizontal="center" vertical="center"/>
    </xf>
    <xf numFmtId="0" fontId="6" fillId="4" borderId="47" xfId="9" applyFont="1" applyFill="1" applyBorder="1" applyAlignment="1">
      <alignment horizontal="center" vertical="center" shrinkToFit="1"/>
    </xf>
    <xf numFmtId="0" fontId="6" fillId="4" borderId="24" xfId="9" applyFont="1" applyFill="1" applyBorder="1" applyAlignment="1">
      <alignment horizontal="center" vertical="center" shrinkToFit="1"/>
    </xf>
    <xf numFmtId="0" fontId="6" fillId="4" borderId="48" xfId="9" applyFont="1" applyFill="1" applyBorder="1" applyAlignment="1">
      <alignment horizontal="center" vertical="center" shrinkToFit="1"/>
    </xf>
    <xf numFmtId="0" fontId="6" fillId="0" borderId="0" xfId="9" applyFont="1" applyFill="1" applyBorder="1" applyAlignment="1" applyProtection="1">
      <alignment vertical="center"/>
      <protection locked="0"/>
    </xf>
    <xf numFmtId="0" fontId="6" fillId="7" borderId="47" xfId="9" applyFont="1" applyFill="1" applyBorder="1" applyAlignment="1" applyProtection="1">
      <alignment horizontal="left" vertical="center" shrinkToFit="1"/>
    </xf>
    <xf numFmtId="0" fontId="6" fillId="7" borderId="24" xfId="9" applyFont="1" applyFill="1" applyBorder="1" applyAlignment="1" applyProtection="1">
      <alignment horizontal="left" vertical="center" shrinkToFit="1"/>
    </xf>
    <xf numFmtId="0" fontId="6" fillId="7" borderId="48" xfId="9" applyFont="1" applyFill="1" applyBorder="1" applyAlignment="1" applyProtection="1">
      <alignment horizontal="left" vertical="center" shrinkToFit="1"/>
    </xf>
    <xf numFmtId="0" fontId="6" fillId="4" borderId="47" xfId="9" applyFont="1" applyFill="1" applyBorder="1" applyAlignment="1" applyProtection="1">
      <alignment horizontal="center" vertical="center" shrinkToFit="1"/>
    </xf>
    <xf numFmtId="0" fontId="6" fillId="4" borderId="24" xfId="9" applyFont="1" applyFill="1" applyBorder="1" applyAlignment="1" applyProtection="1">
      <alignment horizontal="center" vertical="center" shrinkToFit="1"/>
    </xf>
    <xf numFmtId="0" fontId="6" fillId="4" borderId="48" xfId="9" applyFont="1" applyFill="1" applyBorder="1" applyAlignment="1" applyProtection="1">
      <alignment horizontal="center" vertical="center" shrinkToFit="1"/>
    </xf>
    <xf numFmtId="0" fontId="6" fillId="0" borderId="47" xfId="9" applyFont="1" applyBorder="1" applyAlignment="1" applyProtection="1">
      <alignment horizontal="left" vertical="center"/>
    </xf>
    <xf numFmtId="0" fontId="6" fillId="0" borderId="24" xfId="9" applyFont="1" applyBorder="1" applyAlignment="1" applyProtection="1">
      <alignment horizontal="left" vertical="center"/>
    </xf>
    <xf numFmtId="0" fontId="6" fillId="0" borderId="48" xfId="9" applyFont="1" applyBorder="1" applyAlignment="1" applyProtection="1">
      <alignment horizontal="left" vertical="center"/>
    </xf>
    <xf numFmtId="0" fontId="6" fillId="0" borderId="0" xfId="7" applyFont="1" applyFill="1" applyBorder="1" applyAlignment="1" applyProtection="1">
      <alignment horizontal="left" vertical="center" shrinkToFit="1"/>
    </xf>
    <xf numFmtId="179" fontId="33" fillId="0" borderId="0" xfId="0" applyNumberFormat="1" applyFont="1" applyFill="1" applyBorder="1" applyAlignment="1" applyProtection="1">
      <alignment horizontal="left" vertical="center" shrinkToFit="1"/>
    </xf>
    <xf numFmtId="0" fontId="6" fillId="9" borderId="47" xfId="9" applyFont="1" applyFill="1" applyBorder="1" applyAlignment="1" applyProtection="1">
      <alignment horizontal="left" vertical="center" shrinkToFit="1"/>
      <protection locked="0"/>
    </xf>
    <xf numFmtId="0" fontId="6" fillId="9" borderId="24" xfId="9" applyFont="1" applyFill="1" applyBorder="1" applyAlignment="1" applyProtection="1">
      <alignment horizontal="left" vertical="center" shrinkToFit="1"/>
      <protection locked="0"/>
    </xf>
    <xf numFmtId="0" fontId="6" fillId="9" borderId="48" xfId="9" applyFont="1" applyFill="1" applyBorder="1" applyAlignment="1" applyProtection="1">
      <alignment horizontal="left" vertical="center" shrinkToFit="1"/>
      <protection locked="0"/>
    </xf>
    <xf numFmtId="0" fontId="6" fillId="0" borderId="47" xfId="9" applyFont="1" applyFill="1" applyBorder="1" applyAlignment="1" applyProtection="1">
      <alignment horizontal="left" vertical="center"/>
    </xf>
    <xf numFmtId="0" fontId="6" fillId="0" borderId="24" xfId="9" applyFont="1" applyFill="1" applyBorder="1" applyAlignment="1" applyProtection="1">
      <alignment horizontal="left" vertical="center"/>
    </xf>
    <xf numFmtId="0" fontId="6" fillId="0" borderId="48" xfId="9" applyFont="1" applyFill="1" applyBorder="1" applyAlignment="1" applyProtection="1">
      <alignment horizontal="left" vertical="center"/>
    </xf>
    <xf numFmtId="0" fontId="6" fillId="0" borderId="47" xfId="9" applyFont="1" applyBorder="1" applyAlignment="1" applyProtection="1">
      <alignment horizontal="left" vertical="center" shrinkToFit="1"/>
      <protection locked="0"/>
    </xf>
    <xf numFmtId="0" fontId="6" fillId="0" borderId="24" xfId="9" applyFont="1" applyBorder="1" applyAlignment="1" applyProtection="1">
      <alignment horizontal="left" vertical="center" shrinkToFit="1"/>
      <protection locked="0"/>
    </xf>
    <xf numFmtId="0" fontId="6" fillId="0" borderId="48" xfId="9" applyFont="1" applyBorder="1" applyAlignment="1" applyProtection="1">
      <alignment horizontal="left" vertical="center" shrinkToFit="1"/>
      <protection locked="0"/>
    </xf>
    <xf numFmtId="0" fontId="20" fillId="0" borderId="0" xfId="0" applyFont="1" applyAlignment="1" applyProtection="1">
      <alignment horizontal="right" vertical="center"/>
    </xf>
    <xf numFmtId="0" fontId="22" fillId="0" borderId="0" xfId="5" applyFont="1" applyFill="1" applyAlignment="1" applyProtection="1">
      <alignment horizontal="left" vertical="center" shrinkToFit="1"/>
    </xf>
    <xf numFmtId="180" fontId="20" fillId="0" borderId="46" xfId="4" applyNumberFormat="1" applyFont="1" applyBorder="1" applyAlignment="1" applyProtection="1">
      <alignment horizontal="center" vertical="center"/>
    </xf>
    <xf numFmtId="0" fontId="18" fillId="0" borderId="0" xfId="5" applyFont="1" applyAlignment="1" applyProtection="1">
      <alignment horizontal="center" vertical="center"/>
    </xf>
    <xf numFmtId="0" fontId="18" fillId="0" borderId="0" xfId="5" applyFont="1" applyAlignment="1" applyProtection="1">
      <alignment horizontal="center" vertical="center" wrapText="1"/>
    </xf>
    <xf numFmtId="0" fontId="20" fillId="0" borderId="0" xfId="0" applyFont="1" applyAlignment="1" applyProtection="1">
      <alignment horizontal="center" vertical="center"/>
    </xf>
    <xf numFmtId="0" fontId="45" fillId="0" borderId="0" xfId="5" applyNumberFormat="1" applyFont="1" applyAlignment="1" applyProtection="1">
      <alignment horizontal="right" vertical="top"/>
    </xf>
    <xf numFmtId="0" fontId="18" fillId="0" borderId="0" xfId="1" applyFont="1" applyAlignment="1" applyProtection="1">
      <alignment horizontal="right" vertical="center" shrinkToFit="1"/>
    </xf>
    <xf numFmtId="0" fontId="18" fillId="0" borderId="0" xfId="1" applyFont="1" applyFill="1" applyAlignment="1" applyProtection="1">
      <alignment horizontal="left" vertical="center" shrinkToFit="1"/>
      <protection locked="0"/>
    </xf>
    <xf numFmtId="0" fontId="10" fillId="0" borderId="0" xfId="1" applyFont="1" applyAlignment="1" applyProtection="1">
      <alignment horizontal="right" vertical="top" shrinkToFit="1"/>
    </xf>
    <xf numFmtId="0" fontId="18" fillId="3" borderId="0" xfId="1" applyFont="1" applyFill="1" applyAlignment="1" applyProtection="1">
      <alignment horizontal="left" vertical="center" shrinkToFit="1"/>
      <protection locked="0"/>
    </xf>
    <xf numFmtId="0" fontId="18" fillId="0" borderId="0" xfId="5" applyFont="1" applyFill="1" applyAlignment="1" applyProtection="1">
      <alignment horizontal="right" vertical="center" shrinkToFit="1"/>
    </xf>
    <xf numFmtId="0" fontId="18" fillId="0" borderId="0" xfId="5" applyFont="1" applyAlignment="1" applyProtection="1">
      <alignment horizontal="right" vertical="center" shrinkToFit="1"/>
    </xf>
    <xf numFmtId="0" fontId="47" fillId="0" borderId="3" xfId="2" applyFont="1" applyFill="1" applyBorder="1" applyAlignment="1" applyProtection="1">
      <alignment horizontal="center" vertical="center" shrinkToFit="1"/>
      <protection locked="0"/>
    </xf>
    <xf numFmtId="0" fontId="47" fillId="0" borderId="5" xfId="2" applyFont="1" applyFill="1" applyBorder="1" applyAlignment="1" applyProtection="1">
      <alignment horizontal="center" vertical="center" shrinkToFit="1"/>
      <protection locked="0"/>
    </xf>
    <xf numFmtId="0" fontId="47" fillId="0" borderId="4" xfId="2" applyFont="1" applyFill="1" applyBorder="1" applyAlignment="1" applyProtection="1">
      <alignment horizontal="center" vertical="center" shrinkToFit="1"/>
      <protection locked="0"/>
    </xf>
    <xf numFmtId="0" fontId="47" fillId="0" borderId="6" xfId="2" applyFont="1" applyFill="1" applyBorder="1" applyAlignment="1" applyProtection="1">
      <alignment horizontal="center" vertical="center" shrinkToFit="1"/>
      <protection locked="0"/>
    </xf>
    <xf numFmtId="0" fontId="47" fillId="3" borderId="3" xfId="2" applyFont="1" applyFill="1" applyBorder="1" applyAlignment="1" applyProtection="1">
      <alignment horizontal="center" vertical="center" shrinkToFit="1"/>
      <protection locked="0"/>
    </xf>
    <xf numFmtId="0" fontId="47" fillId="3" borderId="5" xfId="2" applyFont="1" applyFill="1" applyBorder="1" applyAlignment="1" applyProtection="1">
      <alignment horizontal="center" vertical="center" shrinkToFit="1"/>
      <protection locked="0"/>
    </xf>
    <xf numFmtId="0" fontId="47" fillId="3" borderId="4" xfId="2" applyFont="1" applyFill="1" applyBorder="1" applyAlignment="1" applyProtection="1">
      <alignment horizontal="center" vertical="center" shrinkToFit="1"/>
      <protection locked="0"/>
    </xf>
    <xf numFmtId="0" fontId="47" fillId="0" borderId="3" xfId="2" applyFont="1" applyBorder="1" applyAlignment="1" applyProtection="1">
      <alignment horizontal="center" vertical="center" wrapText="1" shrinkToFit="1"/>
    </xf>
    <xf numFmtId="0" fontId="47" fillId="0" borderId="5" xfId="2" applyFont="1" applyBorder="1" applyAlignment="1" applyProtection="1">
      <alignment horizontal="center" vertical="center" wrapText="1" shrinkToFit="1"/>
    </xf>
    <xf numFmtId="0" fontId="47" fillId="0" borderId="4" xfId="2" applyFont="1" applyBorder="1" applyAlignment="1" applyProtection="1">
      <alignment horizontal="center" vertical="center" wrapText="1" shrinkToFit="1"/>
    </xf>
    <xf numFmtId="0" fontId="47" fillId="0" borderId="3" xfId="2" applyFont="1" applyBorder="1" applyAlignment="1" applyProtection="1">
      <alignment horizontal="center" vertical="center" shrinkToFit="1"/>
    </xf>
    <xf numFmtId="0" fontId="47" fillId="0" borderId="5" xfId="2" applyFont="1" applyBorder="1" applyAlignment="1" applyProtection="1">
      <alignment horizontal="center" vertical="center" shrinkToFit="1"/>
    </xf>
    <xf numFmtId="0" fontId="47" fillId="0" borderId="4" xfId="2" applyFont="1" applyBorder="1" applyAlignment="1" applyProtection="1">
      <alignment horizontal="center" vertical="center" shrinkToFit="1"/>
    </xf>
    <xf numFmtId="0" fontId="10" fillId="0" borderId="6" xfId="2" applyFont="1" applyBorder="1" applyAlignment="1" applyProtection="1">
      <alignment horizontal="center" vertical="center"/>
    </xf>
    <xf numFmtId="0" fontId="10" fillId="0" borderId="3" xfId="2" applyFont="1" applyBorder="1" applyAlignment="1" applyProtection="1">
      <alignment horizontal="center" vertical="center"/>
    </xf>
    <xf numFmtId="0" fontId="10" fillId="0" borderId="7" xfId="2" applyFont="1" applyBorder="1" applyAlignment="1" applyProtection="1">
      <alignment horizontal="center" vertical="center" wrapText="1"/>
    </xf>
    <xf numFmtId="0" fontId="10" fillId="0" borderId="11" xfId="2" applyFont="1" applyBorder="1" applyAlignment="1" applyProtection="1">
      <alignment horizontal="center" vertical="center" wrapText="1"/>
    </xf>
    <xf numFmtId="0" fontId="10" fillId="0" borderId="7" xfId="2" applyFont="1" applyFill="1" applyBorder="1" applyAlignment="1" applyProtection="1">
      <alignment horizontal="center" vertical="center" wrapText="1"/>
    </xf>
    <xf numFmtId="0" fontId="10" fillId="0" borderId="11" xfId="2" applyFont="1" applyFill="1" applyBorder="1" applyAlignment="1" applyProtection="1">
      <alignment horizontal="center" vertical="center" wrapText="1"/>
    </xf>
    <xf numFmtId="0" fontId="48" fillId="0" borderId="0" xfId="2" applyFont="1" applyAlignment="1" applyProtection="1">
      <alignment horizontal="center" vertical="center"/>
    </xf>
    <xf numFmtId="0" fontId="12" fillId="0" borderId="3" xfId="2" applyFont="1" applyBorder="1" applyAlignment="1" applyProtection="1">
      <alignment horizontal="left" vertical="center"/>
    </xf>
    <xf numFmtId="0" fontId="12" fillId="0" borderId="4" xfId="2" applyFont="1" applyBorder="1" applyAlignment="1" applyProtection="1">
      <alignment horizontal="left" vertical="center"/>
    </xf>
    <xf numFmtId="176" fontId="12" fillId="3" borderId="3" xfId="2" applyNumberFormat="1" applyFont="1" applyFill="1" applyBorder="1" applyAlignment="1" applyProtection="1">
      <alignment horizontal="center" vertical="center"/>
      <protection locked="0"/>
    </xf>
    <xf numFmtId="176" fontId="12" fillId="3" borderId="4" xfId="2" applyNumberFormat="1" applyFont="1" applyFill="1" applyBorder="1" applyAlignment="1" applyProtection="1">
      <alignment horizontal="center" vertical="center"/>
      <protection locked="0"/>
    </xf>
    <xf numFmtId="176" fontId="12" fillId="0" borderId="3" xfId="2" applyNumberFormat="1" applyFont="1" applyFill="1" applyBorder="1" applyAlignment="1" applyProtection="1">
      <alignment horizontal="center" vertical="center"/>
    </xf>
    <xf numFmtId="176" fontId="12" fillId="0" borderId="4" xfId="2" applyNumberFormat="1" applyFont="1" applyFill="1" applyBorder="1" applyAlignment="1" applyProtection="1">
      <alignment horizontal="center" vertical="center"/>
    </xf>
    <xf numFmtId="0" fontId="10" fillId="0" borderId="3" xfId="2" applyFont="1" applyFill="1" applyBorder="1" applyAlignment="1" applyProtection="1">
      <alignment horizontal="center" vertical="center"/>
    </xf>
    <xf numFmtId="0" fontId="10" fillId="0" borderId="5" xfId="2" applyFont="1" applyFill="1" applyBorder="1" applyAlignment="1" applyProtection="1">
      <alignment horizontal="center" vertical="center"/>
    </xf>
    <xf numFmtId="0" fontId="10" fillId="0" borderId="4" xfId="2" applyFont="1" applyFill="1" applyBorder="1" applyAlignment="1" applyProtection="1">
      <alignment horizontal="center" vertical="center"/>
    </xf>
    <xf numFmtId="0" fontId="10" fillId="0" borderId="6" xfId="2" applyFont="1" applyBorder="1" applyAlignment="1" applyProtection="1">
      <alignment horizontal="center" vertical="center" wrapText="1"/>
    </xf>
    <xf numFmtId="0" fontId="10" fillId="0" borderId="13" xfId="2" applyFont="1" applyBorder="1" applyAlignment="1" applyProtection="1">
      <alignment horizontal="center" vertical="center" wrapText="1"/>
    </xf>
    <xf numFmtId="0" fontId="10" fillId="0" borderId="14" xfId="2" applyFont="1" applyBorder="1" applyAlignment="1" applyProtection="1">
      <alignment horizontal="center" vertical="center" wrapText="1"/>
    </xf>
    <xf numFmtId="0" fontId="10" fillId="0" borderId="4" xfId="2" applyFont="1" applyFill="1" applyBorder="1" applyAlignment="1" applyProtection="1">
      <alignment horizontal="center" vertical="center" wrapText="1"/>
    </xf>
    <xf numFmtId="0" fontId="10" fillId="0" borderId="6" xfId="2" applyFont="1" applyFill="1" applyBorder="1" applyAlignment="1" applyProtection="1">
      <alignment horizontal="center" vertical="center" wrapText="1"/>
    </xf>
    <xf numFmtId="0" fontId="10" fillId="0" borderId="3" xfId="2" applyFont="1" applyFill="1" applyBorder="1" applyAlignment="1" applyProtection="1">
      <alignment horizontal="center" vertical="center" wrapText="1"/>
    </xf>
    <xf numFmtId="0" fontId="10" fillId="8" borderId="15" xfId="2" applyFont="1" applyFill="1" applyBorder="1" applyAlignment="1" applyProtection="1">
      <alignment horizontal="center" vertical="center" shrinkToFit="1"/>
      <protection locked="0"/>
    </xf>
    <xf numFmtId="0" fontId="10" fillId="8" borderId="17" xfId="2" applyFont="1" applyFill="1" applyBorder="1" applyAlignment="1" applyProtection="1">
      <alignment horizontal="center" vertical="center" shrinkToFit="1"/>
      <protection locked="0"/>
    </xf>
    <xf numFmtId="0" fontId="10" fillId="0" borderId="8" xfId="2" applyFont="1" applyBorder="1" applyAlignment="1" applyProtection="1">
      <alignment horizontal="center" vertical="center" wrapText="1"/>
    </xf>
    <xf numFmtId="0" fontId="10" fillId="0" borderId="9" xfId="2" applyFont="1" applyBorder="1" applyAlignment="1" applyProtection="1">
      <alignment horizontal="center" vertical="center" wrapText="1"/>
    </xf>
    <xf numFmtId="0" fontId="10" fillId="0" borderId="10" xfId="2" applyFont="1" applyBorder="1" applyAlignment="1" applyProtection="1">
      <alignment horizontal="center" vertical="center" wrapText="1"/>
    </xf>
    <xf numFmtId="0" fontId="10" fillId="0" borderId="7" xfId="2" applyFont="1" applyBorder="1" applyAlignment="1" applyProtection="1">
      <alignment horizontal="center" vertical="center" shrinkToFit="1"/>
    </xf>
    <xf numFmtId="0" fontId="10" fillId="0" borderId="11" xfId="2" applyFont="1" applyBorder="1" applyAlignment="1" applyProtection="1">
      <alignment horizontal="center" vertical="center" shrinkToFit="1"/>
    </xf>
    <xf numFmtId="0" fontId="10" fillId="0" borderId="6" xfId="2" applyFont="1" applyFill="1" applyBorder="1" applyAlignment="1" applyProtection="1">
      <alignment horizontal="center" vertical="center"/>
    </xf>
    <xf numFmtId="0" fontId="10" fillId="0" borderId="32" xfId="2" applyFont="1" applyBorder="1" applyAlignment="1" applyProtection="1">
      <alignment horizontal="center" vertical="center"/>
    </xf>
    <xf numFmtId="0" fontId="10" fillId="0" borderId="33" xfId="2" applyFont="1" applyBorder="1" applyAlignment="1" applyProtection="1">
      <alignment horizontal="center" vertical="center"/>
    </xf>
    <xf numFmtId="0" fontId="10" fillId="0" borderId="36" xfId="2" applyFont="1" applyBorder="1" applyAlignment="1" applyProtection="1">
      <alignment horizontal="center" vertical="center"/>
    </xf>
    <xf numFmtId="0" fontId="10" fillId="0" borderId="37" xfId="2" applyFont="1" applyBorder="1" applyAlignment="1" applyProtection="1">
      <alignment horizontal="center" vertical="center"/>
    </xf>
    <xf numFmtId="0" fontId="10" fillId="0" borderId="38" xfId="2" applyFont="1" applyBorder="1" applyAlignment="1" applyProtection="1">
      <alignment horizontal="center" vertical="center"/>
    </xf>
    <xf numFmtId="0" fontId="16" fillId="0" borderId="0" xfId="2" applyFont="1" applyBorder="1" applyAlignment="1" applyProtection="1">
      <alignment horizontal="center" vertical="center"/>
    </xf>
    <xf numFmtId="38" fontId="17" fillId="0" borderId="0" xfId="3" applyFont="1" applyFill="1" applyBorder="1" applyAlignment="1" applyProtection="1">
      <alignment horizontal="center" vertical="center" wrapText="1"/>
    </xf>
    <xf numFmtId="0" fontId="52" fillId="4" borderId="42" xfId="2" applyFont="1" applyFill="1" applyBorder="1" applyAlignment="1" applyProtection="1">
      <alignment horizontal="center" vertical="center" shrinkToFit="1"/>
    </xf>
    <xf numFmtId="0" fontId="52" fillId="4" borderId="43" xfId="2" applyFont="1" applyFill="1" applyBorder="1" applyAlignment="1" applyProtection="1">
      <alignment horizontal="center" vertical="center" shrinkToFit="1"/>
    </xf>
    <xf numFmtId="0" fontId="52" fillId="4" borderId="44" xfId="2" applyFont="1" applyFill="1" applyBorder="1" applyAlignment="1" applyProtection="1">
      <alignment horizontal="center" vertical="center" shrinkToFit="1"/>
    </xf>
    <xf numFmtId="181" fontId="49" fillId="0" borderId="55" xfId="3" applyNumberFormat="1" applyFont="1" applyFill="1" applyBorder="1" applyAlignment="1" applyProtection="1">
      <alignment horizontal="right" vertical="center" shrinkToFit="1"/>
    </xf>
    <xf numFmtId="181" fontId="49" fillId="0" borderId="56" xfId="3" applyNumberFormat="1" applyFont="1" applyFill="1" applyBorder="1" applyAlignment="1" applyProtection="1">
      <alignment horizontal="right" vertical="center" shrinkToFit="1"/>
    </xf>
    <xf numFmtId="0" fontId="67" fillId="0" borderId="79" xfId="8" applyFont="1" applyBorder="1" applyAlignment="1" applyProtection="1">
      <alignment horizontal="center" vertical="center"/>
    </xf>
    <xf numFmtId="0" fontId="67" fillId="0" borderId="78" xfId="8" applyFont="1" applyBorder="1" applyAlignment="1" applyProtection="1">
      <alignment horizontal="center" vertical="center"/>
    </xf>
    <xf numFmtId="0" fontId="67" fillId="0" borderId="74" xfId="8" applyFont="1" applyBorder="1" applyAlignment="1" applyProtection="1">
      <alignment horizontal="center" vertical="center"/>
    </xf>
    <xf numFmtId="0" fontId="67" fillId="0" borderId="73" xfId="8" applyFont="1" applyBorder="1" applyAlignment="1" applyProtection="1">
      <alignment horizontal="center" vertical="center"/>
    </xf>
    <xf numFmtId="0" fontId="68" fillId="0" borderId="0" xfId="8" applyFont="1" applyAlignment="1" applyProtection="1">
      <alignment horizontal="center"/>
    </xf>
    <xf numFmtId="0" fontId="63" fillId="0" borderId="0" xfId="8" applyFont="1" applyAlignment="1" applyProtection="1">
      <alignment horizontal="center"/>
    </xf>
    <xf numFmtId="49" fontId="63" fillId="0" borderId="0" xfId="8" applyNumberFormat="1" applyFont="1" applyAlignment="1" applyProtection="1">
      <alignment horizontal="center" shrinkToFit="1"/>
    </xf>
    <xf numFmtId="0" fontId="63" fillId="0" borderId="0" xfId="8" applyNumberFormat="1" applyFont="1" applyAlignment="1" applyProtection="1">
      <alignment horizontal="center" shrinkToFit="1"/>
    </xf>
    <xf numFmtId="0" fontId="64" fillId="0" borderId="0" xfId="8" applyFont="1" applyAlignment="1" applyProtection="1">
      <alignment horizontal="center"/>
    </xf>
    <xf numFmtId="0" fontId="63" fillId="0" borderId="66" xfId="8" applyFont="1" applyBorder="1" applyAlignment="1" applyProtection="1">
      <alignment horizontal="center" vertical="center"/>
    </xf>
    <xf numFmtId="0" fontId="63" fillId="0" borderId="67" xfId="8" applyFont="1" applyBorder="1" applyAlignment="1" applyProtection="1">
      <alignment horizontal="center" vertical="center"/>
    </xf>
    <xf numFmtId="0" fontId="63" fillId="0" borderId="73" xfId="8" applyFont="1" applyBorder="1" applyAlignment="1" applyProtection="1">
      <alignment horizontal="center" vertical="center"/>
    </xf>
    <xf numFmtId="0" fontId="63" fillId="0" borderId="74" xfId="8" applyFont="1" applyBorder="1" applyAlignment="1" applyProtection="1">
      <alignment horizontal="center" vertical="center"/>
    </xf>
    <xf numFmtId="0" fontId="65" fillId="0" borderId="66" xfId="8" applyFont="1" applyBorder="1" applyAlignment="1" applyProtection="1">
      <alignment horizontal="right" vertical="center"/>
    </xf>
    <xf numFmtId="0" fontId="65" fillId="0" borderId="71" xfId="8" applyFont="1" applyBorder="1" applyAlignment="1" applyProtection="1">
      <alignment horizontal="right" vertical="center"/>
    </xf>
    <xf numFmtId="0" fontId="65" fillId="0" borderId="72" xfId="8" applyFont="1" applyBorder="1" applyAlignment="1" applyProtection="1">
      <alignment horizontal="right" vertical="center"/>
    </xf>
    <xf numFmtId="0" fontId="65" fillId="0" borderId="67" xfId="8" applyFont="1" applyBorder="1" applyAlignment="1" applyProtection="1">
      <alignment horizontal="right" vertical="center"/>
    </xf>
    <xf numFmtId="0" fontId="66" fillId="0" borderId="72" xfId="8" applyFont="1" applyBorder="1" applyAlignment="1" applyProtection="1">
      <alignment horizontal="right" vertical="center"/>
    </xf>
    <xf numFmtId="0" fontId="66" fillId="0" borderId="67" xfId="8" applyFont="1" applyBorder="1" applyAlignment="1" applyProtection="1">
      <alignment horizontal="right" vertical="center"/>
    </xf>
    <xf numFmtId="0" fontId="63" fillId="0" borderId="80" xfId="8" applyFont="1" applyBorder="1" applyAlignment="1" applyProtection="1">
      <alignment horizontal="center"/>
    </xf>
    <xf numFmtId="0" fontId="63" fillId="0" borderId="6" xfId="8" applyFont="1" applyBorder="1" applyAlignment="1" applyProtection="1">
      <alignment horizontal="center"/>
    </xf>
    <xf numFmtId="0" fontId="63" fillId="0" borderId="3" xfId="8" applyFont="1" applyBorder="1" applyAlignment="1" applyProtection="1">
      <alignment horizontal="center"/>
    </xf>
    <xf numFmtId="0" fontId="63" fillId="0" borderId="81" xfId="8" applyFont="1" applyBorder="1" applyAlignment="1" applyProtection="1">
      <alignment horizontal="center"/>
    </xf>
    <xf numFmtId="0" fontId="69" fillId="0" borderId="82" xfId="8" applyFont="1" applyBorder="1" applyAlignment="1" applyProtection="1">
      <alignment horizontal="right" vertical="top"/>
    </xf>
    <xf numFmtId="0" fontId="69" fillId="0" borderId="5" xfId="8" applyFont="1" applyBorder="1" applyAlignment="1" applyProtection="1">
      <alignment horizontal="right" vertical="top"/>
    </xf>
    <xf numFmtId="0" fontId="69" fillId="0" borderId="85" xfId="8" applyFont="1" applyBorder="1" applyAlignment="1" applyProtection="1">
      <alignment horizontal="right" vertical="top"/>
    </xf>
    <xf numFmtId="0" fontId="69" fillId="0" borderId="80" xfId="8" applyFont="1" applyBorder="1" applyAlignment="1" applyProtection="1">
      <alignment horizontal="right" vertical="top"/>
    </xf>
    <xf numFmtId="0" fontId="69" fillId="0" borderId="4" xfId="8" applyFont="1" applyBorder="1" applyAlignment="1" applyProtection="1">
      <alignment horizontal="right" vertical="top"/>
    </xf>
    <xf numFmtId="0" fontId="69" fillId="0" borderId="6" xfId="8" applyFont="1" applyBorder="1" applyAlignment="1" applyProtection="1">
      <alignment horizontal="right" vertical="top"/>
    </xf>
    <xf numFmtId="0" fontId="69" fillId="0" borderId="3" xfId="8" applyFont="1" applyBorder="1" applyAlignment="1" applyProtection="1">
      <alignment horizontal="right" vertical="top"/>
    </xf>
    <xf numFmtId="0" fontId="69" fillId="0" borderId="12" xfId="8" applyFont="1" applyBorder="1" applyAlignment="1" applyProtection="1">
      <alignment horizontal="right" vertical="top"/>
    </xf>
    <xf numFmtId="0" fontId="63" fillId="0" borderId="42" xfId="8" applyFont="1" applyBorder="1" applyAlignment="1" applyProtection="1">
      <alignment horizontal="center" vertical="center"/>
    </xf>
    <xf numFmtId="0" fontId="63" fillId="0" borderId="43" xfId="8" applyFont="1" applyBorder="1" applyAlignment="1" applyProtection="1">
      <alignment horizontal="center" vertical="center"/>
    </xf>
    <xf numFmtId="0" fontId="63" fillId="0" borderId="44" xfId="8" applyFont="1" applyBorder="1" applyAlignment="1" applyProtection="1">
      <alignment horizontal="center" vertical="center"/>
    </xf>
    <xf numFmtId="0" fontId="63" fillId="0" borderId="82" xfId="8" applyFont="1" applyBorder="1" applyAlignment="1" applyProtection="1">
      <alignment horizontal="center"/>
    </xf>
    <xf numFmtId="0" fontId="63" fillId="0" borderId="5" xfId="8" applyFont="1" applyBorder="1" applyAlignment="1" applyProtection="1">
      <alignment horizontal="center"/>
    </xf>
    <xf numFmtId="0" fontId="63" fillId="0" borderId="83" xfId="8" applyFont="1" applyBorder="1" applyAlignment="1" applyProtection="1">
      <alignment horizontal="center"/>
    </xf>
    <xf numFmtId="0" fontId="63" fillId="0" borderId="4" xfId="8" applyFont="1" applyBorder="1" applyAlignment="1" applyProtection="1">
      <alignment horizontal="center"/>
    </xf>
    <xf numFmtId="0" fontId="63" fillId="0" borderId="84" xfId="8" applyFont="1" applyBorder="1" applyAlignment="1" applyProtection="1">
      <alignment horizontal="center"/>
    </xf>
    <xf numFmtId="0" fontId="63" fillId="0" borderId="85" xfId="8" applyFont="1" applyBorder="1" applyAlignment="1" applyProtection="1">
      <alignment horizontal="center"/>
    </xf>
    <xf numFmtId="0" fontId="63" fillId="0" borderId="12" xfId="8" applyFont="1" applyBorder="1" applyAlignment="1" applyProtection="1">
      <alignment horizontal="center"/>
    </xf>
    <xf numFmtId="0" fontId="63" fillId="0" borderId="98" xfId="8" applyFont="1" applyBorder="1" applyAlignment="1" applyProtection="1">
      <alignment vertical="center"/>
    </xf>
    <xf numFmtId="0" fontId="63" fillId="0" borderId="99" xfId="8" applyFont="1" applyBorder="1" applyAlignment="1" applyProtection="1">
      <alignment vertical="center"/>
    </xf>
    <xf numFmtId="0" fontId="63" fillId="0" borderId="100" xfId="8" applyFont="1" applyBorder="1" applyAlignment="1" applyProtection="1">
      <alignment vertical="center"/>
    </xf>
    <xf numFmtId="0" fontId="63" fillId="0" borderId="102" xfId="8" applyFont="1" applyBorder="1" applyAlignment="1" applyProtection="1">
      <alignment horizontal="center" shrinkToFit="1"/>
    </xf>
    <xf numFmtId="0" fontId="63" fillId="0" borderId="103" xfId="8" applyFont="1" applyBorder="1" applyAlignment="1" applyProtection="1">
      <alignment horizontal="center" shrinkToFit="1"/>
    </xf>
    <xf numFmtId="0" fontId="63" fillId="0" borderId="0" xfId="8" applyFont="1" applyBorder="1" applyAlignment="1" applyProtection="1">
      <alignment horizontal="left" vertical="center"/>
    </xf>
    <xf numFmtId="0" fontId="68" fillId="0" borderId="0" xfId="8" applyFont="1" applyFill="1" applyBorder="1" applyAlignment="1" applyProtection="1">
      <alignment horizontal="left" vertical="center" shrinkToFit="1"/>
      <protection locked="0"/>
    </xf>
    <xf numFmtId="0" fontId="68" fillId="0" borderId="104" xfId="8" applyFont="1" applyFill="1" applyBorder="1" applyAlignment="1" applyProtection="1">
      <alignment horizontal="left" vertical="center" shrinkToFit="1"/>
      <protection locked="0"/>
    </xf>
    <xf numFmtId="0" fontId="63" fillId="0" borderId="86" xfId="8" applyFont="1" applyBorder="1" applyAlignment="1" applyProtection="1">
      <alignment horizontal="center"/>
    </xf>
    <xf numFmtId="0" fontId="63" fillId="0" borderId="87" xfId="8" applyFont="1" applyBorder="1" applyAlignment="1" applyProtection="1">
      <alignment horizontal="center"/>
    </xf>
    <xf numFmtId="0" fontId="63" fillId="0" borderId="88" xfId="8" applyFont="1" applyBorder="1" applyAlignment="1" applyProtection="1">
      <alignment horizontal="center"/>
    </xf>
    <xf numFmtId="0" fontId="63" fillId="0" borderId="89" xfId="8" applyFont="1" applyBorder="1" applyAlignment="1" applyProtection="1">
      <alignment horizontal="center"/>
    </xf>
    <xf numFmtId="0" fontId="63" fillId="0" borderId="90" xfId="8" applyFont="1" applyBorder="1" applyAlignment="1" applyProtection="1">
      <alignment horizontal="center"/>
    </xf>
    <xf numFmtId="0" fontId="63" fillId="0" borderId="91" xfId="8" applyFont="1" applyBorder="1" applyAlignment="1" applyProtection="1">
      <alignment horizontal="center"/>
    </xf>
    <xf numFmtId="0" fontId="63" fillId="0" borderId="92" xfId="8" applyFont="1" applyBorder="1" applyAlignment="1" applyProtection="1">
      <alignment horizontal="center"/>
    </xf>
    <xf numFmtId="0" fontId="63" fillId="0" borderId="93" xfId="8" applyFont="1" applyBorder="1" applyAlignment="1" applyProtection="1">
      <alignment horizontal="center"/>
    </xf>
    <xf numFmtId="0" fontId="63" fillId="0" borderId="94" xfId="8" applyFont="1" applyBorder="1" applyAlignment="1" applyProtection="1">
      <alignment horizontal="center"/>
    </xf>
    <xf numFmtId="0" fontId="70" fillId="0" borderId="105" xfId="8" applyFont="1" applyFill="1" applyBorder="1" applyAlignment="1" applyProtection="1">
      <alignment horizontal="center" shrinkToFit="1"/>
    </xf>
    <xf numFmtId="0" fontId="70" fillId="0" borderId="67" xfId="8" applyFont="1" applyFill="1" applyBorder="1" applyAlignment="1" applyProtection="1">
      <alignment horizontal="center" shrinkToFit="1"/>
    </xf>
    <xf numFmtId="0" fontId="63" fillId="0" borderId="101" xfId="8" applyFont="1" applyFill="1" applyBorder="1" applyAlignment="1" applyProtection="1">
      <alignment horizontal="left" vertical="center"/>
    </xf>
    <xf numFmtId="0" fontId="63" fillId="0" borderId="0" xfId="8" applyFont="1" applyFill="1" applyBorder="1" applyAlignment="1" applyProtection="1">
      <alignment horizontal="left" vertical="center"/>
    </xf>
    <xf numFmtId="0" fontId="63" fillId="0" borderId="7" xfId="8" applyFont="1" applyFill="1" applyBorder="1" applyAlignment="1" applyProtection="1">
      <alignment horizontal="center" vertical="center"/>
      <protection locked="0"/>
    </xf>
    <xf numFmtId="0" fontId="63" fillId="0" borderId="108" xfId="8" applyFont="1" applyFill="1" applyBorder="1" applyAlignment="1" applyProtection="1">
      <alignment horizontal="center" vertical="center"/>
      <protection locked="0"/>
    </xf>
    <xf numFmtId="0" fontId="63" fillId="0" borderId="106" xfId="8" applyFont="1" applyFill="1" applyBorder="1" applyAlignment="1" applyProtection="1">
      <alignment horizontal="center" vertical="center"/>
      <protection locked="0"/>
    </xf>
    <xf numFmtId="0" fontId="63" fillId="0" borderId="109" xfId="8" applyFont="1" applyFill="1" applyBorder="1" applyAlignment="1" applyProtection="1">
      <alignment horizontal="center" vertical="center"/>
      <protection locked="0"/>
    </xf>
    <xf numFmtId="0" fontId="63" fillId="0" borderId="73" xfId="8" applyFont="1" applyFill="1" applyBorder="1" applyAlignment="1" applyProtection="1">
      <alignment horizontal="left" vertical="center"/>
    </xf>
    <xf numFmtId="0" fontId="63" fillId="0" borderId="107" xfId="8" applyFont="1" applyFill="1" applyBorder="1" applyAlignment="1" applyProtection="1">
      <alignment horizontal="left" vertical="center"/>
    </xf>
    <xf numFmtId="0" fontId="68" fillId="0" borderId="107" xfId="8" applyFont="1" applyFill="1" applyBorder="1" applyAlignment="1" applyProtection="1">
      <alignment horizontal="left" vertical="center" shrinkToFit="1"/>
      <protection locked="0"/>
    </xf>
    <xf numFmtId="0" fontId="63" fillId="0" borderId="107" xfId="8" applyFont="1" applyFill="1" applyBorder="1" applyAlignment="1" applyProtection="1">
      <alignment horizontal="left" vertical="top" shrinkToFit="1"/>
    </xf>
    <xf numFmtId="0" fontId="63" fillId="0" borderId="74" xfId="8" applyFont="1" applyFill="1" applyBorder="1" applyAlignment="1" applyProtection="1">
      <alignment horizontal="left" vertical="top" shrinkToFit="1"/>
    </xf>
    <xf numFmtId="0" fontId="71" fillId="0" borderId="0" xfId="8" applyFont="1" applyAlignment="1" applyProtection="1">
      <alignment horizontal="left" shrinkToFit="1"/>
    </xf>
    <xf numFmtId="0" fontId="63" fillId="0" borderId="0" xfId="8" applyFont="1" applyBorder="1" applyAlignment="1" applyProtection="1">
      <alignment horizontal="left" vertical="center" wrapText="1"/>
      <protection locked="0"/>
    </xf>
    <xf numFmtId="0" fontId="63" fillId="0" borderId="0" xfId="8" applyFont="1" applyBorder="1" applyAlignment="1" applyProtection="1">
      <alignment horizontal="left" vertical="center"/>
      <protection locked="0"/>
    </xf>
    <xf numFmtId="0" fontId="63" fillId="0" borderId="104" xfId="8" applyFont="1" applyBorder="1" applyAlignment="1" applyProtection="1">
      <alignment horizontal="left" vertical="center"/>
      <protection locked="0"/>
    </xf>
    <xf numFmtId="0" fontId="63" fillId="0" borderId="107" xfId="8" applyFont="1" applyBorder="1" applyAlignment="1" applyProtection="1">
      <alignment horizontal="left" vertical="center"/>
      <protection locked="0"/>
    </xf>
    <xf numFmtId="0" fontId="63" fillId="0" borderId="74" xfId="8" applyFont="1" applyBorder="1" applyAlignment="1" applyProtection="1">
      <alignment horizontal="left" vertical="center"/>
      <protection locked="0"/>
    </xf>
    <xf numFmtId="0" fontId="63" fillId="0" borderId="8" xfId="8" applyFont="1" applyFill="1" applyBorder="1" applyAlignment="1" applyProtection="1">
      <alignment horizontal="center" vertical="center"/>
      <protection locked="0"/>
    </xf>
    <xf numFmtId="0" fontId="63" fillId="0" borderId="10" xfId="8" applyFont="1" applyFill="1" applyBorder="1" applyAlignment="1" applyProtection="1">
      <alignment horizontal="center" vertical="center"/>
      <protection locked="0"/>
    </xf>
    <xf numFmtId="0" fontId="63" fillId="0" borderId="114" xfId="8" applyFont="1" applyFill="1" applyBorder="1" applyAlignment="1" applyProtection="1">
      <alignment horizontal="center" vertical="center"/>
      <protection locked="0"/>
    </xf>
    <xf numFmtId="0" fontId="63" fillId="0" borderId="117" xfId="8" applyFont="1" applyFill="1" applyBorder="1" applyAlignment="1" applyProtection="1">
      <alignment horizontal="center" vertical="center"/>
      <protection locked="0"/>
    </xf>
    <xf numFmtId="0" fontId="63" fillId="0" borderId="116" xfId="8" applyFont="1" applyFill="1" applyBorder="1" applyAlignment="1" applyProtection="1">
      <alignment horizontal="center" vertical="center"/>
      <protection locked="0"/>
    </xf>
    <xf numFmtId="0" fontId="63" fillId="0" borderId="115" xfId="8" applyFont="1" applyFill="1" applyBorder="1" applyAlignment="1" applyProtection="1">
      <alignment horizontal="center" vertical="center"/>
      <protection locked="0"/>
    </xf>
    <xf numFmtId="0" fontId="65" fillId="0" borderId="118" xfId="8" applyFont="1" applyFill="1" applyBorder="1" applyAlignment="1" applyProtection="1">
      <alignment horizontal="center" vertical="center" textRotation="255"/>
    </xf>
    <xf numFmtId="0" fontId="65" fillId="0" borderId="112" xfId="8" applyFont="1" applyFill="1" applyBorder="1" applyAlignment="1" applyProtection="1">
      <alignment horizontal="center" vertical="center" textRotation="255"/>
    </xf>
    <xf numFmtId="0" fontId="65" fillId="0" borderId="121" xfId="8" applyFont="1" applyFill="1" applyBorder="1" applyAlignment="1" applyProtection="1">
      <alignment horizontal="center" vertical="center" textRotation="255"/>
    </xf>
    <xf numFmtId="0" fontId="63" fillId="0" borderId="8" xfId="8" applyFont="1" applyBorder="1" applyAlignment="1" applyProtection="1">
      <alignment horizontal="center" vertical="center"/>
    </xf>
    <xf numFmtId="0" fontId="63" fillId="0" borderId="9" xfId="8" applyFont="1" applyBorder="1" applyAlignment="1" applyProtection="1">
      <alignment horizontal="center" vertical="center"/>
    </xf>
    <xf numFmtId="0" fontId="63" fillId="0" borderId="10" xfId="8" applyFont="1" applyBorder="1" applyAlignment="1" applyProtection="1">
      <alignment horizontal="center" vertical="center"/>
    </xf>
    <xf numFmtId="0" fontId="63" fillId="0" borderId="114" xfId="8" applyFont="1" applyBorder="1" applyAlignment="1" applyProtection="1">
      <alignment horizontal="center" vertical="center"/>
    </xf>
    <xf numFmtId="0" fontId="63" fillId="0" borderId="46" xfId="8" applyFont="1" applyBorder="1" applyAlignment="1" applyProtection="1">
      <alignment horizontal="center" vertical="center"/>
    </xf>
    <xf numFmtId="0" fontId="63" fillId="0" borderId="117" xfId="8" applyFont="1" applyBorder="1" applyAlignment="1" applyProtection="1">
      <alignment horizontal="center" vertical="center"/>
    </xf>
    <xf numFmtId="0" fontId="65" fillId="0" borderId="110" xfId="8" applyFont="1" applyFill="1" applyBorder="1" applyAlignment="1" applyProtection="1">
      <alignment horizontal="center" vertical="center" textRotation="255"/>
    </xf>
    <xf numFmtId="0" fontId="63" fillId="0" borderId="111" xfId="8" applyFont="1" applyFill="1" applyBorder="1" applyAlignment="1" applyProtection="1">
      <alignment horizontal="center" shrinkToFit="1"/>
      <protection locked="0"/>
    </xf>
    <xf numFmtId="0" fontId="63" fillId="0" borderId="105" xfId="8" applyFont="1" applyFill="1" applyBorder="1" applyAlignment="1" applyProtection="1">
      <alignment horizontal="center" shrinkToFit="1"/>
      <protection locked="0"/>
    </xf>
    <xf numFmtId="0" fontId="63" fillId="0" borderId="113" xfId="8" applyFont="1" applyFill="1" applyBorder="1" applyAlignment="1" applyProtection="1">
      <alignment horizontal="center" shrinkToFit="1"/>
      <protection locked="0"/>
    </xf>
    <xf numFmtId="0" fontId="63" fillId="0" borderId="0" xfId="8" applyFont="1" applyFill="1" applyBorder="1" applyAlignment="1" applyProtection="1">
      <alignment horizontal="center" shrinkToFit="1"/>
      <protection locked="0"/>
    </xf>
    <xf numFmtId="0" fontId="63" fillId="0" borderId="114" xfId="8" applyFont="1" applyFill="1" applyBorder="1" applyAlignment="1" applyProtection="1">
      <alignment horizontal="center" shrinkToFit="1"/>
      <protection locked="0"/>
    </xf>
    <xf numFmtId="0" fontId="63" fillId="0" borderId="46" xfId="8" applyFont="1" applyFill="1" applyBorder="1" applyAlignment="1" applyProtection="1">
      <alignment horizontal="center" shrinkToFit="1"/>
      <protection locked="0"/>
    </xf>
    <xf numFmtId="0" fontId="63" fillId="0" borderId="105" xfId="8" applyFont="1" applyFill="1" applyBorder="1" applyAlignment="1" applyProtection="1">
      <alignment horizontal="center"/>
    </xf>
    <xf numFmtId="0" fontId="63" fillId="0" borderId="0" xfId="8" applyFont="1" applyFill="1" applyBorder="1" applyAlignment="1" applyProtection="1">
      <alignment horizontal="center"/>
    </xf>
    <xf numFmtId="0" fontId="63" fillId="0" borderId="46" xfId="8" applyFont="1" applyFill="1" applyBorder="1" applyAlignment="1" applyProtection="1">
      <alignment horizontal="center"/>
    </xf>
    <xf numFmtId="0" fontId="63" fillId="0" borderId="105" xfId="8" applyFont="1" applyFill="1" applyBorder="1" applyAlignment="1" applyProtection="1">
      <alignment horizontal="center"/>
      <protection locked="0"/>
    </xf>
    <xf numFmtId="0" fontId="63" fillId="0" borderId="0" xfId="8" applyFont="1" applyFill="1" applyBorder="1" applyAlignment="1" applyProtection="1">
      <alignment horizontal="center"/>
      <protection locked="0"/>
    </xf>
    <xf numFmtId="0" fontId="63" fillId="0" borderId="46" xfId="8" applyFont="1" applyFill="1" applyBorder="1" applyAlignment="1" applyProtection="1">
      <alignment horizontal="center"/>
      <protection locked="0"/>
    </xf>
    <xf numFmtId="0" fontId="63" fillId="0" borderId="67" xfId="8" applyFont="1" applyFill="1" applyBorder="1" applyAlignment="1" applyProtection="1">
      <alignment horizontal="center"/>
    </xf>
    <xf numFmtId="0" fontId="63" fillId="0" borderId="104" xfId="8" applyFont="1" applyFill="1" applyBorder="1" applyAlignment="1" applyProtection="1">
      <alignment horizontal="center"/>
    </xf>
    <xf numFmtId="0" fontId="63" fillId="0" borderId="115" xfId="8" applyFont="1" applyFill="1" applyBorder="1" applyAlignment="1" applyProtection="1">
      <alignment horizontal="center"/>
    </xf>
    <xf numFmtId="0" fontId="70" fillId="0" borderId="0" xfId="8" applyFont="1" applyFill="1" applyBorder="1" applyAlignment="1" applyProtection="1">
      <alignment horizontal="left" shrinkToFit="1"/>
    </xf>
    <xf numFmtId="0" fontId="71" fillId="0" borderId="0" xfId="8" applyFont="1" applyFill="1" applyBorder="1" applyAlignment="1" applyProtection="1">
      <alignment horizontal="center" vertical="center" wrapText="1"/>
    </xf>
    <xf numFmtId="0" fontId="71" fillId="0" borderId="104" xfId="8" applyFont="1" applyFill="1" applyBorder="1" applyAlignment="1" applyProtection="1">
      <alignment horizontal="center" vertical="center" wrapText="1"/>
    </xf>
    <xf numFmtId="0" fontId="70" fillId="0" borderId="8" xfId="8" applyFont="1" applyFill="1" applyBorder="1" applyAlignment="1" applyProtection="1">
      <alignment horizontal="center" vertical="center" wrapText="1"/>
    </xf>
    <xf numFmtId="0" fontId="70" fillId="0" borderId="10" xfId="8" applyFont="1" applyFill="1" applyBorder="1" applyAlignment="1" applyProtection="1">
      <alignment horizontal="center" vertical="center" wrapText="1"/>
    </xf>
    <xf numFmtId="0" fontId="70" fillId="0" borderId="114" xfId="8" applyFont="1" applyFill="1" applyBorder="1" applyAlignment="1" applyProtection="1">
      <alignment horizontal="center" vertical="center" wrapText="1"/>
    </xf>
    <xf numFmtId="0" fontId="70" fillId="0" borderId="117" xfId="8" applyFont="1" applyFill="1" applyBorder="1" applyAlignment="1" applyProtection="1">
      <alignment horizontal="center" vertical="center" wrapText="1"/>
    </xf>
    <xf numFmtId="0" fontId="70" fillId="0" borderId="8" xfId="8" applyFont="1" applyFill="1" applyBorder="1" applyAlignment="1" applyProtection="1">
      <alignment horizontal="center" vertical="center" wrapText="1"/>
      <protection locked="0"/>
    </xf>
    <xf numFmtId="0" fontId="70" fillId="0" borderId="10" xfId="8" applyFont="1" applyFill="1" applyBorder="1" applyAlignment="1" applyProtection="1">
      <alignment horizontal="center" vertical="center" wrapText="1"/>
      <protection locked="0"/>
    </xf>
    <xf numFmtId="0" fontId="70" fillId="0" borderId="114" xfId="8" applyFont="1" applyFill="1" applyBorder="1" applyAlignment="1" applyProtection="1">
      <alignment horizontal="center" vertical="center" wrapText="1"/>
      <protection locked="0"/>
    </xf>
    <xf numFmtId="0" fontId="70" fillId="0" borderId="117" xfId="8" applyFont="1" applyFill="1" applyBorder="1" applyAlignment="1" applyProtection="1">
      <alignment horizontal="center" vertical="center" wrapText="1"/>
      <protection locked="0"/>
    </xf>
    <xf numFmtId="0" fontId="18" fillId="0" borderId="0" xfId="5" applyFont="1" applyFill="1" applyAlignment="1" applyProtection="1">
      <alignment horizontal="center" vertical="center" shrinkToFit="1"/>
      <protection locked="0"/>
    </xf>
  </cellXfs>
  <cellStyles count="13">
    <cellStyle name="桁区切り" xfId="4" builtinId="6"/>
    <cellStyle name="桁区切り 2" xfId="3"/>
    <cellStyle name="標準" xfId="0" builtinId="0"/>
    <cellStyle name="標準 2" xfId="1"/>
    <cellStyle name="標準 2 2" xfId="7"/>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17">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52"/>
  <sheetViews>
    <sheetView tabSelected="1" showOutlineSymbols="0" view="pageBreakPreview" zoomScaleNormal="100" zoomScaleSheetLayoutView="100" workbookViewId="0">
      <selection activeCell="C8" sqref="C8"/>
    </sheetView>
  </sheetViews>
  <sheetFormatPr defaultRowHeight="13.5"/>
  <cols>
    <col min="1" max="1" width="9" style="50"/>
    <col min="2" max="2" width="5.75" style="50" customWidth="1"/>
    <col min="3" max="3" width="16" style="50" customWidth="1"/>
    <col min="4" max="14" width="9" style="50"/>
    <col min="15" max="15" width="23" style="50" customWidth="1"/>
    <col min="16" max="16384" width="9" style="50"/>
  </cols>
  <sheetData>
    <row r="1" spans="1:15" ht="17.25">
      <c r="A1" s="49" t="s">
        <v>676</v>
      </c>
    </row>
    <row r="2" spans="1:15">
      <c r="A2" s="51"/>
    </row>
    <row r="3" spans="1:15">
      <c r="A3" s="51"/>
    </row>
    <row r="4" spans="1:15">
      <c r="A4" s="51" t="s">
        <v>706</v>
      </c>
    </row>
    <row r="6" spans="1:15">
      <c r="A6" s="52" t="s">
        <v>0</v>
      </c>
      <c r="B6" s="50" t="s">
        <v>707</v>
      </c>
    </row>
    <row r="7" spans="1:15" ht="14.25" thickBot="1">
      <c r="A7" s="52"/>
    </row>
    <row r="8" spans="1:15" ht="30" customHeight="1" thickTop="1" thickBot="1">
      <c r="A8" s="52"/>
      <c r="C8" s="1"/>
    </row>
    <row r="9" spans="1:15" ht="14.25" thickTop="1">
      <c r="A9" s="52"/>
    </row>
    <row r="10" spans="1:15">
      <c r="A10" s="52" t="s">
        <v>1</v>
      </c>
      <c r="B10" s="50" t="s">
        <v>689</v>
      </c>
    </row>
    <row r="11" spans="1:15" ht="14.25" thickBot="1">
      <c r="A11" s="52"/>
    </row>
    <row r="12" spans="1:15" ht="30" customHeight="1" thickTop="1" thickBot="1">
      <c r="A12" s="52"/>
      <c r="C12" s="1" t="s">
        <v>1561</v>
      </c>
      <c r="O12" s="53"/>
    </row>
    <row r="13" spans="1:15" ht="14.25" thickTop="1">
      <c r="A13" s="52"/>
      <c r="O13" s="53"/>
    </row>
    <row r="14" spans="1:15" ht="13.5" customHeight="1">
      <c r="A14" s="52"/>
      <c r="B14" s="121" t="s">
        <v>708</v>
      </c>
      <c r="C14" s="121"/>
      <c r="D14" s="121"/>
      <c r="E14" s="121"/>
      <c r="F14" s="121"/>
      <c r="G14" s="121"/>
      <c r="H14" s="121"/>
      <c r="I14" s="121"/>
      <c r="J14" s="121"/>
      <c r="K14" s="121"/>
      <c r="L14" s="121"/>
      <c r="M14" s="121"/>
      <c r="O14" s="53"/>
    </row>
    <row r="15" spans="1:15">
      <c r="A15" s="52"/>
      <c r="O15" s="53"/>
    </row>
    <row r="16" spans="1:15" ht="13.5" customHeight="1">
      <c r="A16" s="54" t="s">
        <v>2</v>
      </c>
      <c r="B16" s="56" t="s">
        <v>709</v>
      </c>
      <c r="C16" s="56"/>
      <c r="D16" s="56"/>
      <c r="E16" s="56"/>
      <c r="F16" s="56"/>
      <c r="G16" s="56"/>
      <c r="H16" s="56"/>
      <c r="I16" s="56"/>
      <c r="J16" s="56"/>
      <c r="K16" s="56"/>
      <c r="L16" s="56"/>
      <c r="M16" s="56"/>
      <c r="O16" s="53"/>
    </row>
    <row r="17" spans="1:17" ht="13.5" customHeight="1">
      <c r="A17" s="52"/>
      <c r="O17" s="53"/>
    </row>
    <row r="18" spans="1:17" ht="13.5" customHeight="1">
      <c r="A18" s="52" t="s">
        <v>3</v>
      </c>
      <c r="B18" s="50" t="s">
        <v>677</v>
      </c>
      <c r="O18" s="53"/>
    </row>
    <row r="19" spans="1:17" ht="13.5" customHeight="1">
      <c r="A19" s="55"/>
      <c r="B19" s="55" t="s">
        <v>4</v>
      </c>
      <c r="C19" s="50" t="s">
        <v>687</v>
      </c>
    </row>
    <row r="20" spans="1:17" ht="13.5" customHeight="1">
      <c r="A20" s="55"/>
      <c r="B20" s="55" t="s">
        <v>5</v>
      </c>
      <c r="C20" s="56" t="s">
        <v>1332</v>
      </c>
      <c r="D20" s="57"/>
      <c r="E20" s="57"/>
      <c r="F20" s="57"/>
      <c r="G20" s="57"/>
      <c r="H20" s="57"/>
      <c r="I20" s="57"/>
      <c r="J20" s="57"/>
      <c r="K20" s="57"/>
      <c r="L20" s="57"/>
      <c r="M20" s="57"/>
    </row>
    <row r="21" spans="1:17" ht="13.5" customHeight="1">
      <c r="A21" s="55"/>
      <c r="B21" s="55" t="s">
        <v>90</v>
      </c>
      <c r="C21" s="56" t="s">
        <v>688</v>
      </c>
      <c r="D21" s="57"/>
      <c r="E21" s="57"/>
      <c r="F21" s="57"/>
      <c r="G21" s="57"/>
      <c r="H21" s="57"/>
      <c r="I21" s="57"/>
      <c r="J21" s="57"/>
      <c r="K21" s="57"/>
      <c r="L21" s="57"/>
      <c r="M21" s="57"/>
    </row>
    <row r="22" spans="1:17" ht="13.5" customHeight="1">
      <c r="A22" s="55"/>
      <c r="B22" s="58" t="s">
        <v>91</v>
      </c>
      <c r="C22" s="59" t="s">
        <v>92</v>
      </c>
      <c r="D22" s="57"/>
      <c r="E22" s="57"/>
      <c r="F22" s="57"/>
      <c r="G22" s="57"/>
      <c r="H22" s="57"/>
      <c r="I22" s="57"/>
      <c r="J22" s="57"/>
      <c r="K22" s="57"/>
      <c r="L22" s="57"/>
      <c r="M22" s="57"/>
    </row>
    <row r="23" spans="1:17" ht="13.5" customHeight="1">
      <c r="A23" s="55"/>
      <c r="B23" s="58" t="s">
        <v>91</v>
      </c>
      <c r="C23" s="59" t="s">
        <v>690</v>
      </c>
      <c r="D23" s="57"/>
      <c r="E23" s="57"/>
      <c r="F23" s="57"/>
      <c r="G23" s="57"/>
      <c r="H23" s="57"/>
      <c r="I23" s="57"/>
      <c r="J23" s="57"/>
      <c r="K23" s="57"/>
      <c r="L23" s="57"/>
      <c r="M23" s="57"/>
    </row>
    <row r="24" spans="1:17" ht="13.5" customHeight="1">
      <c r="A24" s="55"/>
      <c r="B24" s="55" t="s">
        <v>93</v>
      </c>
      <c r="C24" s="56" t="s">
        <v>710</v>
      </c>
      <c r="D24" s="57"/>
      <c r="E24" s="57"/>
      <c r="F24" s="57"/>
      <c r="G24" s="57"/>
      <c r="H24" s="57"/>
      <c r="I24" s="57"/>
      <c r="J24" s="57"/>
      <c r="K24" s="57"/>
      <c r="L24" s="57"/>
      <c r="M24" s="57"/>
    </row>
    <row r="25" spans="1:17" ht="13.5" customHeight="1">
      <c r="A25" s="52"/>
      <c r="O25" s="53"/>
    </row>
    <row r="26" spans="1:17" ht="13.5" customHeight="1">
      <c r="A26" s="52" t="s">
        <v>6</v>
      </c>
      <c r="B26" s="56" t="s">
        <v>711</v>
      </c>
      <c r="C26" s="56"/>
      <c r="D26" s="56"/>
      <c r="E26" s="56"/>
      <c r="F26" s="56"/>
      <c r="G26" s="56"/>
      <c r="H26" s="56"/>
      <c r="I26" s="56"/>
      <c r="J26" s="56"/>
      <c r="K26" s="56"/>
      <c r="L26" s="56"/>
      <c r="M26" s="56"/>
      <c r="O26" s="53"/>
    </row>
    <row r="27" spans="1:17" ht="13.5" customHeight="1">
      <c r="A27" s="52"/>
      <c r="B27" s="56" t="s">
        <v>712</v>
      </c>
      <c r="C27" s="56"/>
      <c r="D27" s="56"/>
      <c r="E27" s="56"/>
      <c r="F27" s="56"/>
      <c r="G27" s="56"/>
      <c r="H27" s="56"/>
      <c r="I27" s="56"/>
      <c r="J27" s="56"/>
      <c r="K27" s="56"/>
      <c r="L27" s="56"/>
      <c r="M27" s="56"/>
      <c r="O27" s="53"/>
    </row>
    <row r="28" spans="1:17" ht="13.5" customHeight="1">
      <c r="A28" s="52"/>
      <c r="O28" s="53"/>
    </row>
    <row r="29" spans="1:17" ht="13.5" customHeight="1">
      <c r="A29" s="52"/>
      <c r="B29" s="60" t="s">
        <v>713</v>
      </c>
    </row>
    <row r="30" spans="1:17" ht="27.75" customHeight="1">
      <c r="A30" s="52"/>
    </row>
    <row r="31" spans="1:17" ht="14.25">
      <c r="A31" s="300" t="s">
        <v>7</v>
      </c>
      <c r="B31" s="300"/>
      <c r="C31" s="300"/>
      <c r="D31" s="300"/>
      <c r="E31" s="300"/>
      <c r="F31" s="300"/>
      <c r="G31" s="300"/>
      <c r="H31" s="300"/>
      <c r="I31" s="300"/>
      <c r="J31" s="300"/>
      <c r="K31" s="300"/>
      <c r="L31" s="300"/>
      <c r="M31" s="300"/>
      <c r="N31" s="300"/>
      <c r="O31" s="300"/>
      <c r="P31" s="300"/>
      <c r="Q31" s="82"/>
    </row>
    <row r="32" spans="1:17">
      <c r="A32" s="301" t="s">
        <v>94</v>
      </c>
      <c r="B32" s="302"/>
      <c r="C32" s="302"/>
      <c r="D32" s="302"/>
      <c r="E32" s="302"/>
      <c r="F32" s="302"/>
      <c r="G32" s="302"/>
      <c r="H32" s="302"/>
      <c r="I32" s="302"/>
      <c r="J32" s="302"/>
      <c r="K32" s="302"/>
      <c r="L32" s="302"/>
      <c r="M32" s="302"/>
      <c r="N32" s="302"/>
      <c r="O32" s="302"/>
      <c r="P32" s="302"/>
      <c r="Q32" s="83"/>
    </row>
    <row r="33" spans="1:17" ht="13.5" customHeight="1">
      <c r="A33" s="303" t="s">
        <v>95</v>
      </c>
      <c r="B33" s="304"/>
      <c r="C33" s="304"/>
      <c r="D33" s="305"/>
      <c r="E33" s="303" t="s">
        <v>96</v>
      </c>
      <c r="F33" s="304"/>
      <c r="G33" s="304"/>
      <c r="H33" s="305"/>
      <c r="I33" s="309" t="s">
        <v>267</v>
      </c>
      <c r="J33" s="310"/>
      <c r="K33" s="310"/>
      <c r="L33" s="311"/>
      <c r="M33" s="99" t="s">
        <v>295</v>
      </c>
      <c r="N33" s="279" t="s">
        <v>296</v>
      </c>
      <c r="O33" s="280"/>
      <c r="P33" s="281"/>
      <c r="Q33" s="82"/>
    </row>
    <row r="34" spans="1:17" ht="13.5" customHeight="1">
      <c r="A34" s="100" t="s">
        <v>100</v>
      </c>
      <c r="B34" s="306" t="s">
        <v>101</v>
      </c>
      <c r="C34" s="307"/>
      <c r="D34" s="308"/>
      <c r="E34" s="100" t="s">
        <v>102</v>
      </c>
      <c r="F34" s="306" t="s">
        <v>103</v>
      </c>
      <c r="G34" s="307"/>
      <c r="H34" s="308"/>
      <c r="I34" s="99" t="s">
        <v>270</v>
      </c>
      <c r="J34" s="279" t="s">
        <v>271</v>
      </c>
      <c r="K34" s="280"/>
      <c r="L34" s="281"/>
      <c r="M34" s="99" t="s">
        <v>106</v>
      </c>
      <c r="N34" s="279" t="s">
        <v>107</v>
      </c>
      <c r="O34" s="280"/>
      <c r="P34" s="281"/>
      <c r="Q34" s="83"/>
    </row>
    <row r="35" spans="1:17" ht="13.5" customHeight="1">
      <c r="A35" s="101" t="s">
        <v>108</v>
      </c>
      <c r="B35" s="279" t="s">
        <v>109</v>
      </c>
      <c r="C35" s="280"/>
      <c r="D35" s="281"/>
      <c r="E35" s="101" t="s">
        <v>110</v>
      </c>
      <c r="F35" s="279" t="s">
        <v>111</v>
      </c>
      <c r="G35" s="280"/>
      <c r="H35" s="281"/>
      <c r="I35" s="99" t="s">
        <v>275</v>
      </c>
      <c r="J35" s="279" t="s">
        <v>276</v>
      </c>
      <c r="K35" s="280"/>
      <c r="L35" s="281"/>
      <c r="M35" s="99" t="s">
        <v>114</v>
      </c>
      <c r="N35" s="279" t="s">
        <v>115</v>
      </c>
      <c r="O35" s="280"/>
      <c r="P35" s="281"/>
      <c r="Q35" s="83"/>
    </row>
    <row r="36" spans="1:17" ht="13.5" customHeight="1">
      <c r="A36" s="101" t="s">
        <v>118</v>
      </c>
      <c r="B36" s="279" t="s">
        <v>119</v>
      </c>
      <c r="C36" s="280"/>
      <c r="D36" s="281"/>
      <c r="E36" s="101" t="s">
        <v>116</v>
      </c>
      <c r="F36" s="279" t="s">
        <v>117</v>
      </c>
      <c r="G36" s="280"/>
      <c r="H36" s="281"/>
      <c r="I36" s="99" t="s">
        <v>279</v>
      </c>
      <c r="J36" s="279" t="s">
        <v>280</v>
      </c>
      <c r="K36" s="280"/>
      <c r="L36" s="281"/>
      <c r="M36" s="102" t="s">
        <v>127</v>
      </c>
      <c r="N36" s="279" t="s">
        <v>128</v>
      </c>
      <c r="O36" s="280"/>
      <c r="P36" s="281"/>
      <c r="Q36" s="83"/>
    </row>
    <row r="37" spans="1:17" ht="13.5" customHeight="1">
      <c r="A37" s="101" t="s">
        <v>122</v>
      </c>
      <c r="B37" s="279" t="s">
        <v>123</v>
      </c>
      <c r="C37" s="280"/>
      <c r="D37" s="281"/>
      <c r="E37" s="101" t="s">
        <v>124</v>
      </c>
      <c r="F37" s="279" t="s">
        <v>125</v>
      </c>
      <c r="G37" s="280"/>
      <c r="H37" s="281"/>
      <c r="I37" s="99" t="s">
        <v>285</v>
      </c>
      <c r="J37" s="279" t="s">
        <v>286</v>
      </c>
      <c r="K37" s="280"/>
      <c r="L37" s="281"/>
      <c r="M37" s="102" t="s">
        <v>721</v>
      </c>
      <c r="N37" s="279" t="s">
        <v>722</v>
      </c>
      <c r="O37" s="280"/>
      <c r="P37" s="281"/>
      <c r="Q37" s="83"/>
    </row>
    <row r="38" spans="1:17" ht="13.5" customHeight="1">
      <c r="A38" s="101" t="s">
        <v>129</v>
      </c>
      <c r="B38" s="279" t="s">
        <v>130</v>
      </c>
      <c r="C38" s="280"/>
      <c r="D38" s="281"/>
      <c r="E38" s="101" t="s">
        <v>131</v>
      </c>
      <c r="F38" s="279" t="s">
        <v>132</v>
      </c>
      <c r="G38" s="280"/>
      <c r="H38" s="281"/>
      <c r="I38" s="99" t="s">
        <v>289</v>
      </c>
      <c r="J38" s="279" t="s">
        <v>290</v>
      </c>
      <c r="K38" s="280"/>
      <c r="L38" s="281"/>
      <c r="M38" s="102" t="s">
        <v>723</v>
      </c>
      <c r="N38" s="279" t="s">
        <v>724</v>
      </c>
      <c r="O38" s="280"/>
      <c r="P38" s="281"/>
      <c r="Q38" s="83"/>
    </row>
    <row r="39" spans="1:17" ht="13.5" customHeight="1">
      <c r="A39" s="101" t="s">
        <v>135</v>
      </c>
      <c r="B39" s="279" t="s">
        <v>136</v>
      </c>
      <c r="C39" s="280"/>
      <c r="D39" s="281"/>
      <c r="E39" s="101" t="s">
        <v>147</v>
      </c>
      <c r="F39" s="279" t="s">
        <v>148</v>
      </c>
      <c r="G39" s="280"/>
      <c r="H39" s="281"/>
      <c r="I39" s="99" t="s">
        <v>293</v>
      </c>
      <c r="J39" s="279" t="s">
        <v>294</v>
      </c>
      <c r="K39" s="280"/>
      <c r="L39" s="281"/>
      <c r="M39" s="309" t="s">
        <v>134</v>
      </c>
      <c r="N39" s="310"/>
      <c r="O39" s="310"/>
      <c r="P39" s="311"/>
      <c r="Q39" s="83"/>
    </row>
    <row r="40" spans="1:17" ht="13.5" customHeight="1">
      <c r="A40" s="101" t="s">
        <v>140</v>
      </c>
      <c r="B40" s="279" t="s">
        <v>141</v>
      </c>
      <c r="C40" s="280"/>
      <c r="D40" s="281"/>
      <c r="E40" s="101" t="s">
        <v>151</v>
      </c>
      <c r="F40" s="279" t="s">
        <v>152</v>
      </c>
      <c r="G40" s="280"/>
      <c r="H40" s="281"/>
      <c r="I40" s="99" t="s">
        <v>97</v>
      </c>
      <c r="J40" s="279" t="s">
        <v>98</v>
      </c>
      <c r="K40" s="280"/>
      <c r="L40" s="281"/>
      <c r="M40" s="103" t="s">
        <v>138</v>
      </c>
      <c r="N40" s="279" t="s">
        <v>139</v>
      </c>
      <c r="O40" s="280"/>
      <c r="P40" s="281"/>
      <c r="Q40" s="83"/>
    </row>
    <row r="41" spans="1:17" ht="13.5" customHeight="1">
      <c r="A41" s="101" t="s">
        <v>145</v>
      </c>
      <c r="B41" s="279" t="s">
        <v>146</v>
      </c>
      <c r="C41" s="280"/>
      <c r="D41" s="281"/>
      <c r="E41" s="101" t="s">
        <v>155</v>
      </c>
      <c r="F41" s="279" t="s">
        <v>156</v>
      </c>
      <c r="G41" s="280"/>
      <c r="H41" s="281"/>
      <c r="I41" s="99" t="s">
        <v>104</v>
      </c>
      <c r="J41" s="279" t="s">
        <v>105</v>
      </c>
      <c r="K41" s="280"/>
      <c r="L41" s="281"/>
      <c r="M41" s="99" t="s">
        <v>143</v>
      </c>
      <c r="N41" s="279" t="s">
        <v>144</v>
      </c>
      <c r="O41" s="280"/>
      <c r="P41" s="281"/>
      <c r="Q41" s="83"/>
    </row>
    <row r="42" spans="1:17" ht="13.5" customHeight="1">
      <c r="A42" s="101" t="s">
        <v>149</v>
      </c>
      <c r="B42" s="279" t="s">
        <v>150</v>
      </c>
      <c r="C42" s="280"/>
      <c r="D42" s="281"/>
      <c r="E42" s="101" t="s">
        <v>161</v>
      </c>
      <c r="F42" s="279" t="s">
        <v>162</v>
      </c>
      <c r="G42" s="280"/>
      <c r="H42" s="281"/>
      <c r="I42" s="99" t="s">
        <v>112</v>
      </c>
      <c r="J42" s="279" t="s">
        <v>113</v>
      </c>
      <c r="K42" s="280"/>
      <c r="L42" s="281"/>
      <c r="M42" s="99" t="s">
        <v>157</v>
      </c>
      <c r="N42" s="279" t="s">
        <v>158</v>
      </c>
      <c r="O42" s="280"/>
      <c r="P42" s="281"/>
      <c r="Q42" s="83"/>
    </row>
    <row r="43" spans="1:17" ht="13.5" customHeight="1">
      <c r="A43" s="101" t="s">
        <v>153</v>
      </c>
      <c r="B43" s="279" t="s">
        <v>154</v>
      </c>
      <c r="C43" s="280"/>
      <c r="D43" s="281"/>
      <c r="E43" s="101" t="s">
        <v>173</v>
      </c>
      <c r="F43" s="279" t="s">
        <v>174</v>
      </c>
      <c r="G43" s="280"/>
      <c r="H43" s="281"/>
      <c r="I43" s="99" t="s">
        <v>120</v>
      </c>
      <c r="J43" s="279" t="s">
        <v>121</v>
      </c>
      <c r="K43" s="280"/>
      <c r="L43" s="281"/>
      <c r="M43" s="99" t="s">
        <v>169</v>
      </c>
      <c r="N43" s="279" t="s">
        <v>170</v>
      </c>
      <c r="O43" s="280"/>
      <c r="P43" s="281"/>
      <c r="Q43" s="83"/>
    </row>
    <row r="44" spans="1:17" ht="13.5" customHeight="1">
      <c r="A44" s="101" t="s">
        <v>159</v>
      </c>
      <c r="B44" s="279" t="s">
        <v>160</v>
      </c>
      <c r="C44" s="280"/>
      <c r="D44" s="281"/>
      <c r="E44" s="101" t="s">
        <v>178</v>
      </c>
      <c r="F44" s="279" t="s">
        <v>179</v>
      </c>
      <c r="G44" s="280"/>
      <c r="H44" s="281"/>
      <c r="I44" s="99" t="s">
        <v>126</v>
      </c>
      <c r="J44" s="279" t="s">
        <v>470</v>
      </c>
      <c r="K44" s="280"/>
      <c r="L44" s="281"/>
      <c r="M44" s="99" t="s">
        <v>188</v>
      </c>
      <c r="N44" s="279" t="s">
        <v>189</v>
      </c>
      <c r="O44" s="280"/>
      <c r="P44" s="281"/>
      <c r="Q44" s="83"/>
    </row>
    <row r="45" spans="1:17" ht="13.5" customHeight="1">
      <c r="A45" s="101" t="s">
        <v>165</v>
      </c>
      <c r="B45" s="279" t="s">
        <v>166</v>
      </c>
      <c r="C45" s="280"/>
      <c r="D45" s="281"/>
      <c r="E45" s="101" t="s">
        <v>182</v>
      </c>
      <c r="F45" s="279" t="s">
        <v>183</v>
      </c>
      <c r="G45" s="280"/>
      <c r="H45" s="281"/>
      <c r="I45" s="99" t="s">
        <v>133</v>
      </c>
      <c r="J45" s="279" t="s">
        <v>473</v>
      </c>
      <c r="K45" s="280"/>
      <c r="L45" s="281"/>
      <c r="M45" s="99" t="s">
        <v>200</v>
      </c>
      <c r="N45" s="279" t="s">
        <v>201</v>
      </c>
      <c r="O45" s="280"/>
      <c r="P45" s="281"/>
      <c r="Q45" s="83"/>
    </row>
    <row r="46" spans="1:17" ht="13.5" customHeight="1">
      <c r="A46" s="101" t="s">
        <v>171</v>
      </c>
      <c r="B46" s="279" t="s">
        <v>172</v>
      </c>
      <c r="C46" s="280"/>
      <c r="D46" s="281"/>
      <c r="E46" s="101" t="s">
        <v>186</v>
      </c>
      <c r="F46" s="279" t="s">
        <v>187</v>
      </c>
      <c r="G46" s="280"/>
      <c r="H46" s="281"/>
      <c r="I46" s="99" t="s">
        <v>137</v>
      </c>
      <c r="J46" s="279" t="s">
        <v>474</v>
      </c>
      <c r="K46" s="280"/>
      <c r="L46" s="281"/>
      <c r="M46" s="99" t="s">
        <v>211</v>
      </c>
      <c r="N46" s="279" t="s">
        <v>212</v>
      </c>
      <c r="O46" s="280"/>
      <c r="P46" s="281"/>
      <c r="Q46" s="83"/>
    </row>
    <row r="47" spans="1:17" ht="13.5" customHeight="1">
      <c r="A47" s="101" t="s">
        <v>176</v>
      </c>
      <c r="B47" s="279" t="s">
        <v>177</v>
      </c>
      <c r="C47" s="280"/>
      <c r="D47" s="281"/>
      <c r="E47" s="101" t="s">
        <v>192</v>
      </c>
      <c r="F47" s="279" t="s">
        <v>193</v>
      </c>
      <c r="G47" s="280"/>
      <c r="H47" s="281"/>
      <c r="I47" s="99" t="s">
        <v>142</v>
      </c>
      <c r="J47" s="279" t="s">
        <v>475</v>
      </c>
      <c r="K47" s="280"/>
      <c r="L47" s="281"/>
      <c r="M47" s="99" t="s">
        <v>227</v>
      </c>
      <c r="N47" s="279" t="s">
        <v>228</v>
      </c>
      <c r="O47" s="280"/>
      <c r="P47" s="281"/>
      <c r="Q47" s="83"/>
    </row>
    <row r="48" spans="1:17" ht="13.5" customHeight="1">
      <c r="A48" s="101" t="s">
        <v>180</v>
      </c>
      <c r="B48" s="279" t="s">
        <v>181</v>
      </c>
      <c r="C48" s="280"/>
      <c r="D48" s="281"/>
      <c r="E48" s="101" t="s">
        <v>194</v>
      </c>
      <c r="F48" s="297" t="s">
        <v>195</v>
      </c>
      <c r="G48" s="298"/>
      <c r="H48" s="299"/>
      <c r="I48" s="99" t="s">
        <v>163</v>
      </c>
      <c r="J48" s="279" t="s">
        <v>164</v>
      </c>
      <c r="K48" s="280"/>
      <c r="L48" s="281"/>
      <c r="M48" s="99" t="s">
        <v>233</v>
      </c>
      <c r="N48" s="279" t="s">
        <v>234</v>
      </c>
      <c r="O48" s="280"/>
      <c r="P48" s="281"/>
      <c r="Q48" s="83"/>
    </row>
    <row r="49" spans="1:17" ht="13.5" customHeight="1">
      <c r="A49" s="101" t="s">
        <v>184</v>
      </c>
      <c r="B49" s="279" t="s">
        <v>185</v>
      </c>
      <c r="C49" s="280"/>
      <c r="D49" s="281"/>
      <c r="E49" s="101" t="s">
        <v>199</v>
      </c>
      <c r="F49" s="297" t="s">
        <v>1333</v>
      </c>
      <c r="G49" s="298"/>
      <c r="H49" s="299"/>
      <c r="I49" s="99" t="s">
        <v>167</v>
      </c>
      <c r="J49" s="279" t="s">
        <v>168</v>
      </c>
      <c r="K49" s="280"/>
      <c r="L49" s="281"/>
      <c r="M49" s="99" t="s">
        <v>236</v>
      </c>
      <c r="N49" s="279" t="s">
        <v>237</v>
      </c>
      <c r="O49" s="280"/>
      <c r="P49" s="281"/>
      <c r="Q49" s="83"/>
    </row>
    <row r="50" spans="1:17" ht="13.5" customHeight="1">
      <c r="A50" s="101" t="s">
        <v>190</v>
      </c>
      <c r="B50" s="279" t="s">
        <v>191</v>
      </c>
      <c r="C50" s="280"/>
      <c r="D50" s="281"/>
      <c r="E50" s="101" t="s">
        <v>204</v>
      </c>
      <c r="F50" s="297" t="s">
        <v>205</v>
      </c>
      <c r="G50" s="298"/>
      <c r="H50" s="299"/>
      <c r="I50" s="99" t="s">
        <v>175</v>
      </c>
      <c r="J50" s="279" t="s">
        <v>551</v>
      </c>
      <c r="K50" s="280"/>
      <c r="L50" s="281"/>
      <c r="M50" s="99" t="s">
        <v>242</v>
      </c>
      <c r="N50" s="279" t="s">
        <v>243</v>
      </c>
      <c r="O50" s="280"/>
      <c r="P50" s="281"/>
      <c r="Q50" s="83"/>
    </row>
    <row r="51" spans="1:17" ht="13.5" customHeight="1">
      <c r="A51" s="101" t="s">
        <v>197</v>
      </c>
      <c r="B51" s="279" t="s">
        <v>198</v>
      </c>
      <c r="C51" s="280"/>
      <c r="D51" s="281"/>
      <c r="E51" s="101" t="s">
        <v>208</v>
      </c>
      <c r="F51" s="297" t="s">
        <v>209</v>
      </c>
      <c r="G51" s="298"/>
      <c r="H51" s="299"/>
      <c r="I51" s="99" t="s">
        <v>482</v>
      </c>
      <c r="J51" s="279" t="s">
        <v>483</v>
      </c>
      <c r="K51" s="280"/>
      <c r="L51" s="281"/>
      <c r="M51" s="99" t="s">
        <v>527</v>
      </c>
      <c r="N51" s="279" t="s">
        <v>730</v>
      </c>
      <c r="O51" s="280"/>
      <c r="P51" s="281"/>
      <c r="Q51" s="83"/>
    </row>
    <row r="52" spans="1:17" ht="13.5" customHeight="1">
      <c r="A52" s="101" t="s">
        <v>202</v>
      </c>
      <c r="B52" s="279" t="s">
        <v>203</v>
      </c>
      <c r="C52" s="280"/>
      <c r="D52" s="281"/>
      <c r="E52" s="101" t="s">
        <v>215</v>
      </c>
      <c r="F52" s="297" t="s">
        <v>216</v>
      </c>
      <c r="G52" s="298"/>
      <c r="H52" s="299"/>
      <c r="I52" s="99" t="s">
        <v>490</v>
      </c>
      <c r="J52" s="279" t="s">
        <v>725</v>
      </c>
      <c r="K52" s="280"/>
      <c r="L52" s="281"/>
      <c r="M52" s="99" t="s">
        <v>530</v>
      </c>
      <c r="N52" s="279" t="s">
        <v>733</v>
      </c>
      <c r="O52" s="280"/>
      <c r="P52" s="281"/>
      <c r="Q52" s="83"/>
    </row>
    <row r="53" spans="1:17" ht="13.5" customHeight="1">
      <c r="A53" s="101" t="s">
        <v>206</v>
      </c>
      <c r="B53" s="279" t="s">
        <v>207</v>
      </c>
      <c r="C53" s="280"/>
      <c r="D53" s="281"/>
      <c r="E53" s="101" t="s">
        <v>218</v>
      </c>
      <c r="F53" s="297" t="s">
        <v>219</v>
      </c>
      <c r="G53" s="298"/>
      <c r="H53" s="299"/>
      <c r="I53" s="104" t="s">
        <v>491</v>
      </c>
      <c r="J53" s="279" t="s">
        <v>727</v>
      </c>
      <c r="K53" s="280"/>
      <c r="L53" s="281"/>
      <c r="M53" s="99" t="s">
        <v>734</v>
      </c>
      <c r="N53" s="279" t="s">
        <v>735</v>
      </c>
      <c r="O53" s="280"/>
      <c r="P53" s="281"/>
      <c r="Q53" s="83"/>
    </row>
    <row r="54" spans="1:17" ht="13.5" customHeight="1">
      <c r="A54" s="101" t="s">
        <v>213</v>
      </c>
      <c r="B54" s="279" t="s">
        <v>214</v>
      </c>
      <c r="C54" s="280"/>
      <c r="D54" s="281"/>
      <c r="E54" s="101" t="s">
        <v>224</v>
      </c>
      <c r="F54" s="297" t="s">
        <v>726</v>
      </c>
      <c r="G54" s="298"/>
      <c r="H54" s="299"/>
      <c r="I54" s="99" t="s">
        <v>698</v>
      </c>
      <c r="J54" s="279" t="s">
        <v>552</v>
      </c>
      <c r="K54" s="280"/>
      <c r="L54" s="281"/>
      <c r="M54" s="143"/>
      <c r="N54" s="184"/>
      <c r="O54" s="184"/>
      <c r="P54" s="184"/>
      <c r="Q54" s="83"/>
    </row>
    <row r="55" spans="1:17" ht="13.5" customHeight="1">
      <c r="A55" s="101" t="s">
        <v>222</v>
      </c>
      <c r="B55" s="279" t="s">
        <v>223</v>
      </c>
      <c r="C55" s="280"/>
      <c r="D55" s="281"/>
      <c r="E55" s="101" t="s">
        <v>231</v>
      </c>
      <c r="F55" s="297" t="s">
        <v>232</v>
      </c>
      <c r="G55" s="298"/>
      <c r="H55" s="299"/>
      <c r="I55" s="309" t="s">
        <v>210</v>
      </c>
      <c r="J55" s="310"/>
      <c r="K55" s="310"/>
      <c r="L55" s="311"/>
      <c r="M55" s="144"/>
      <c r="N55" s="180"/>
      <c r="O55" s="180"/>
      <c r="P55" s="180"/>
      <c r="Q55" s="83"/>
    </row>
    <row r="56" spans="1:17" ht="13.5" customHeight="1">
      <c r="A56" s="101" t="s">
        <v>229</v>
      </c>
      <c r="B56" s="279" t="s">
        <v>230</v>
      </c>
      <c r="C56" s="280"/>
      <c r="D56" s="281"/>
      <c r="E56" s="105" t="s">
        <v>728</v>
      </c>
      <c r="F56" s="297" t="s">
        <v>729</v>
      </c>
      <c r="G56" s="298"/>
      <c r="H56" s="299"/>
      <c r="I56" s="102" t="s">
        <v>220</v>
      </c>
      <c r="J56" s="279" t="s">
        <v>221</v>
      </c>
      <c r="K56" s="280"/>
      <c r="L56" s="281"/>
      <c r="M56" s="144"/>
      <c r="N56" s="180"/>
      <c r="O56" s="180"/>
      <c r="P56" s="180"/>
      <c r="Q56" s="83"/>
    </row>
    <row r="57" spans="1:17" ht="13.5" customHeight="1">
      <c r="A57" s="101" t="s">
        <v>238</v>
      </c>
      <c r="B57" s="279" t="s">
        <v>239</v>
      </c>
      <c r="C57" s="280"/>
      <c r="D57" s="281"/>
      <c r="E57" s="106" t="s">
        <v>240</v>
      </c>
      <c r="F57" s="297" t="s">
        <v>241</v>
      </c>
      <c r="G57" s="298"/>
      <c r="H57" s="299"/>
      <c r="I57" s="102" t="s">
        <v>225</v>
      </c>
      <c r="J57" s="279" t="s">
        <v>226</v>
      </c>
      <c r="K57" s="280"/>
      <c r="L57" s="280"/>
      <c r="M57" s="144"/>
      <c r="N57" s="180"/>
      <c r="O57" s="180"/>
      <c r="P57" s="180"/>
      <c r="Q57" s="83"/>
    </row>
    <row r="58" spans="1:17" ht="13.5" customHeight="1">
      <c r="A58" s="107" t="s">
        <v>731</v>
      </c>
      <c r="B58" s="279" t="s">
        <v>732</v>
      </c>
      <c r="C58" s="280"/>
      <c r="D58" s="281"/>
      <c r="E58" s="101" t="s">
        <v>247</v>
      </c>
      <c r="F58" s="297" t="s">
        <v>248</v>
      </c>
      <c r="G58" s="298"/>
      <c r="H58" s="299"/>
      <c r="I58" s="102" t="s">
        <v>244</v>
      </c>
      <c r="J58" s="279" t="s">
        <v>553</v>
      </c>
      <c r="K58" s="280"/>
      <c r="L58" s="280"/>
      <c r="M58" s="144"/>
      <c r="N58" s="180"/>
      <c r="O58" s="180"/>
      <c r="P58" s="180"/>
      <c r="Q58" s="83"/>
    </row>
    <row r="59" spans="1:17" ht="13.5" customHeight="1">
      <c r="A59" s="309" t="s">
        <v>246</v>
      </c>
      <c r="B59" s="310"/>
      <c r="C59" s="310"/>
      <c r="D59" s="311"/>
      <c r="E59" s="101" t="s">
        <v>253</v>
      </c>
      <c r="F59" s="297" t="s">
        <v>254</v>
      </c>
      <c r="G59" s="298"/>
      <c r="H59" s="299"/>
      <c r="I59" s="102" t="s">
        <v>249</v>
      </c>
      <c r="J59" s="279" t="s">
        <v>554</v>
      </c>
      <c r="K59" s="280"/>
      <c r="L59" s="281"/>
      <c r="M59" s="144"/>
      <c r="N59" s="314"/>
      <c r="O59" s="314"/>
      <c r="P59" s="314"/>
      <c r="Q59" s="83"/>
    </row>
    <row r="60" spans="1:17" ht="13.5" customHeight="1">
      <c r="A60" s="100" t="s">
        <v>251</v>
      </c>
      <c r="B60" s="279" t="s">
        <v>252</v>
      </c>
      <c r="C60" s="280"/>
      <c r="D60" s="281"/>
      <c r="E60" s="107" t="s">
        <v>257</v>
      </c>
      <c r="F60" s="297" t="s">
        <v>258</v>
      </c>
      <c r="G60" s="298"/>
      <c r="H60" s="299"/>
      <c r="I60" s="102" t="s">
        <v>255</v>
      </c>
      <c r="J60" s="279" t="s">
        <v>555</v>
      </c>
      <c r="K60" s="280"/>
      <c r="L60" s="281"/>
      <c r="M60" s="144"/>
      <c r="N60" s="180"/>
      <c r="O60" s="180"/>
      <c r="P60" s="180"/>
      <c r="Q60" s="83"/>
    </row>
    <row r="61" spans="1:17" ht="13.5" customHeight="1">
      <c r="A61" s="101" t="s">
        <v>261</v>
      </c>
      <c r="B61" s="279" t="s">
        <v>262</v>
      </c>
      <c r="C61" s="280"/>
      <c r="D61" s="281"/>
      <c r="E61" s="108" t="s">
        <v>556</v>
      </c>
      <c r="F61" s="297" t="s">
        <v>736</v>
      </c>
      <c r="G61" s="298"/>
      <c r="H61" s="299"/>
      <c r="I61" s="102" t="s">
        <v>259</v>
      </c>
      <c r="J61" s="279" t="s">
        <v>557</v>
      </c>
      <c r="K61" s="280"/>
      <c r="L61" s="281"/>
      <c r="M61" s="144"/>
      <c r="N61" s="180"/>
      <c r="O61" s="180"/>
      <c r="P61" s="180"/>
      <c r="Q61" s="83"/>
    </row>
    <row r="62" spans="1:17" ht="13.5" customHeight="1">
      <c r="A62" s="101" t="s">
        <v>265</v>
      </c>
      <c r="B62" s="306" t="s">
        <v>266</v>
      </c>
      <c r="C62" s="307"/>
      <c r="D62" s="308"/>
      <c r="E62" s="108" t="s">
        <v>737</v>
      </c>
      <c r="F62" s="297" t="s">
        <v>738</v>
      </c>
      <c r="G62" s="298"/>
      <c r="H62" s="299"/>
      <c r="I62" s="102" t="s">
        <v>263</v>
      </c>
      <c r="J62" s="279" t="s">
        <v>558</v>
      </c>
      <c r="K62" s="280"/>
      <c r="L62" s="281"/>
      <c r="M62" s="144"/>
      <c r="N62" s="314"/>
      <c r="O62" s="314"/>
      <c r="P62" s="314"/>
      <c r="Q62" s="83"/>
    </row>
    <row r="63" spans="1:17" ht="13.5" customHeight="1">
      <c r="A63" s="101" t="s">
        <v>273</v>
      </c>
      <c r="B63" s="279" t="s">
        <v>274</v>
      </c>
      <c r="C63" s="280"/>
      <c r="D63" s="281"/>
      <c r="E63" s="108" t="s">
        <v>739</v>
      </c>
      <c r="F63" s="297" t="s">
        <v>740</v>
      </c>
      <c r="G63" s="298"/>
      <c r="H63" s="299"/>
      <c r="I63" s="102" t="s">
        <v>268</v>
      </c>
      <c r="J63" s="279" t="s">
        <v>559</v>
      </c>
      <c r="K63" s="280"/>
      <c r="L63" s="281"/>
      <c r="M63" s="144"/>
      <c r="N63" s="314"/>
      <c r="O63" s="314"/>
      <c r="P63" s="314"/>
      <c r="Q63" s="83"/>
    </row>
    <row r="64" spans="1:17" ht="13.5" customHeight="1">
      <c r="A64" s="101" t="s">
        <v>283</v>
      </c>
      <c r="B64" s="279" t="s">
        <v>284</v>
      </c>
      <c r="C64" s="280"/>
      <c r="D64" s="281"/>
      <c r="E64" s="108" t="s">
        <v>741</v>
      </c>
      <c r="F64" s="297" t="s">
        <v>742</v>
      </c>
      <c r="G64" s="298"/>
      <c r="H64" s="299"/>
      <c r="I64" s="99" t="s">
        <v>277</v>
      </c>
      <c r="J64" s="279" t="s">
        <v>278</v>
      </c>
      <c r="K64" s="280"/>
      <c r="L64" s="281"/>
      <c r="M64" s="146"/>
      <c r="N64" s="314"/>
      <c r="O64" s="314"/>
      <c r="P64" s="314"/>
      <c r="Q64" s="83"/>
    </row>
    <row r="65" spans="1:17" ht="13.5" customHeight="1">
      <c r="A65" s="101" t="s">
        <v>287</v>
      </c>
      <c r="B65" s="279" t="s">
        <v>288</v>
      </c>
      <c r="C65" s="280"/>
      <c r="D65" s="280"/>
      <c r="E65" s="108" t="s">
        <v>744</v>
      </c>
      <c r="F65" s="297" t="s">
        <v>745</v>
      </c>
      <c r="G65" s="298"/>
      <c r="H65" s="299"/>
      <c r="I65" s="99" t="s">
        <v>281</v>
      </c>
      <c r="J65" s="279" t="s">
        <v>282</v>
      </c>
      <c r="K65" s="280"/>
      <c r="L65" s="281"/>
      <c r="M65" s="146"/>
      <c r="N65" s="314"/>
      <c r="O65" s="314"/>
      <c r="P65" s="314"/>
      <c r="Q65" s="83"/>
    </row>
    <row r="66" spans="1:17" ht="13.5" customHeight="1">
      <c r="A66" s="101" t="s">
        <v>535</v>
      </c>
      <c r="B66" s="279" t="s">
        <v>743</v>
      </c>
      <c r="C66" s="280"/>
      <c r="D66" s="281"/>
      <c r="E66" s="105" t="s">
        <v>1334</v>
      </c>
      <c r="F66" s="297" t="s">
        <v>1335</v>
      </c>
      <c r="G66" s="298"/>
      <c r="H66" s="299"/>
      <c r="I66" s="99" t="s">
        <v>291</v>
      </c>
      <c r="J66" s="279" t="s">
        <v>292</v>
      </c>
      <c r="K66" s="280"/>
      <c r="L66" s="281"/>
      <c r="M66" s="146"/>
      <c r="N66" s="314"/>
      <c r="O66" s="314"/>
      <c r="P66" s="314"/>
      <c r="Q66" s="83"/>
    </row>
    <row r="67" spans="1:17" ht="13.5" customHeight="1">
      <c r="A67" s="105" t="s">
        <v>560</v>
      </c>
      <c r="B67" s="279" t="s">
        <v>561</v>
      </c>
      <c r="C67" s="280"/>
      <c r="D67" s="281"/>
      <c r="E67" s="105" t="s">
        <v>1392</v>
      </c>
      <c r="F67" s="272" t="s">
        <v>647</v>
      </c>
      <c r="G67" s="273"/>
      <c r="H67" s="274"/>
      <c r="I67" s="145"/>
      <c r="J67" s="181"/>
      <c r="K67" s="187"/>
      <c r="L67" s="187"/>
      <c r="M67" s="146"/>
      <c r="N67" s="314"/>
      <c r="O67" s="314"/>
      <c r="P67" s="314"/>
      <c r="Q67" s="83"/>
    </row>
    <row r="68" spans="1:17" ht="13.5" customHeight="1">
      <c r="A68" s="188"/>
      <c r="B68" s="183"/>
      <c r="C68" s="183"/>
      <c r="D68" s="183"/>
      <c r="E68" s="189"/>
      <c r="F68" s="187"/>
      <c r="G68" s="187"/>
      <c r="H68" s="187"/>
      <c r="I68" s="146"/>
      <c r="J68" s="187"/>
      <c r="K68" s="187"/>
      <c r="L68" s="187"/>
      <c r="M68" s="146"/>
      <c r="N68" s="187"/>
      <c r="O68" s="187"/>
      <c r="P68" s="187"/>
      <c r="Q68" s="83"/>
    </row>
    <row r="69" spans="1:17" ht="13.5" customHeight="1">
      <c r="A69" s="294" t="s">
        <v>8</v>
      </c>
      <c r="B69" s="295"/>
      <c r="C69" s="295"/>
      <c r="D69" s="295"/>
      <c r="E69" s="295"/>
      <c r="F69" s="295"/>
      <c r="G69" s="295"/>
      <c r="H69" s="295"/>
      <c r="I69" s="295"/>
      <c r="J69" s="296"/>
      <c r="K69" s="109"/>
      <c r="L69" s="109"/>
      <c r="M69" s="109"/>
      <c r="N69" s="109"/>
      <c r="O69" s="109"/>
      <c r="P69" s="109"/>
      <c r="Q69" s="83"/>
    </row>
    <row r="70" spans="1:17" ht="13.5" customHeight="1">
      <c r="A70" s="265" t="s">
        <v>562</v>
      </c>
      <c r="B70" s="265"/>
      <c r="C70" s="265"/>
      <c r="D70" s="147">
        <v>71101</v>
      </c>
      <c r="E70" s="266" t="s">
        <v>563</v>
      </c>
      <c r="F70" s="267"/>
      <c r="G70" s="267"/>
      <c r="H70" s="267"/>
      <c r="I70" s="267"/>
      <c r="J70" s="268"/>
      <c r="K70" s="109"/>
      <c r="L70" s="109"/>
      <c r="M70" s="109"/>
      <c r="N70" s="109"/>
      <c r="O70" s="110"/>
      <c r="P70" s="110"/>
      <c r="Q70" s="83"/>
    </row>
    <row r="71" spans="1:17" ht="13.5" customHeight="1">
      <c r="A71" s="265" t="s">
        <v>562</v>
      </c>
      <c r="B71" s="265"/>
      <c r="C71" s="265"/>
      <c r="D71" s="147">
        <v>71102</v>
      </c>
      <c r="E71" s="266" t="s">
        <v>564</v>
      </c>
      <c r="F71" s="267"/>
      <c r="G71" s="267"/>
      <c r="H71" s="267"/>
      <c r="I71" s="267"/>
      <c r="J71" s="268"/>
      <c r="K71" s="109"/>
      <c r="L71" s="109"/>
      <c r="M71" s="109"/>
      <c r="N71" s="109"/>
      <c r="O71" s="110"/>
      <c r="P71" s="110"/>
      <c r="Q71" s="83"/>
    </row>
    <row r="72" spans="1:17" ht="13.5" customHeight="1">
      <c r="A72" s="265" t="s">
        <v>562</v>
      </c>
      <c r="B72" s="265"/>
      <c r="C72" s="265"/>
      <c r="D72" s="147">
        <v>71103</v>
      </c>
      <c r="E72" s="266" t="s">
        <v>565</v>
      </c>
      <c r="F72" s="267"/>
      <c r="G72" s="267"/>
      <c r="H72" s="267"/>
      <c r="I72" s="267"/>
      <c r="J72" s="268"/>
      <c r="K72" s="109"/>
      <c r="L72" s="109"/>
      <c r="M72" s="109"/>
      <c r="N72" s="109"/>
      <c r="O72" s="110"/>
      <c r="P72" s="110"/>
      <c r="Q72" s="83"/>
    </row>
    <row r="73" spans="1:17" ht="13.5" customHeight="1">
      <c r="A73" s="265" t="s">
        <v>562</v>
      </c>
      <c r="B73" s="265"/>
      <c r="C73" s="265"/>
      <c r="D73" s="147">
        <v>71104</v>
      </c>
      <c r="E73" s="266" t="s">
        <v>746</v>
      </c>
      <c r="F73" s="267"/>
      <c r="G73" s="267"/>
      <c r="H73" s="267"/>
      <c r="I73" s="267"/>
      <c r="J73" s="268"/>
      <c r="K73" s="109"/>
      <c r="L73" s="109"/>
      <c r="M73" s="109"/>
      <c r="N73" s="109"/>
      <c r="O73" s="110"/>
      <c r="P73" s="110"/>
      <c r="Q73" s="83"/>
    </row>
    <row r="74" spans="1:17" ht="13.5" customHeight="1">
      <c r="A74" s="265" t="s">
        <v>562</v>
      </c>
      <c r="B74" s="265"/>
      <c r="C74" s="265"/>
      <c r="D74" s="147">
        <v>71105</v>
      </c>
      <c r="E74" s="266" t="s">
        <v>566</v>
      </c>
      <c r="F74" s="267"/>
      <c r="G74" s="267"/>
      <c r="H74" s="267"/>
      <c r="I74" s="267"/>
      <c r="J74" s="268"/>
      <c r="K74" s="109"/>
      <c r="L74" s="109"/>
      <c r="M74" s="109"/>
      <c r="N74" s="109"/>
      <c r="O74" s="110"/>
      <c r="P74" s="110"/>
      <c r="Q74" s="83"/>
    </row>
    <row r="75" spans="1:17" ht="13.5" customHeight="1">
      <c r="A75" s="265" t="s">
        <v>562</v>
      </c>
      <c r="B75" s="265"/>
      <c r="C75" s="265"/>
      <c r="D75" s="147">
        <v>71107</v>
      </c>
      <c r="E75" s="266" t="s">
        <v>567</v>
      </c>
      <c r="F75" s="267"/>
      <c r="G75" s="267"/>
      <c r="H75" s="267"/>
      <c r="I75" s="267"/>
      <c r="J75" s="268"/>
      <c r="K75" s="109"/>
      <c r="L75" s="109"/>
      <c r="M75" s="109"/>
      <c r="N75" s="109"/>
      <c r="O75" s="110"/>
      <c r="P75" s="110"/>
      <c r="Q75" s="84"/>
    </row>
    <row r="76" spans="1:17" ht="13.5" customHeight="1">
      <c r="A76" s="265" t="s">
        <v>562</v>
      </c>
      <c r="B76" s="265"/>
      <c r="C76" s="265"/>
      <c r="D76" s="147">
        <v>71108</v>
      </c>
      <c r="E76" s="266" t="s">
        <v>568</v>
      </c>
      <c r="F76" s="267"/>
      <c r="G76" s="267"/>
      <c r="H76" s="267"/>
      <c r="I76" s="267"/>
      <c r="J76" s="268"/>
      <c r="K76" s="109"/>
      <c r="L76" s="109"/>
      <c r="M76" s="109"/>
      <c r="N76" s="109"/>
      <c r="O76" s="110"/>
      <c r="P76" s="110"/>
      <c r="Q76" s="83"/>
    </row>
    <row r="77" spans="1:17" ht="13.5" customHeight="1">
      <c r="A77" s="265" t="s">
        <v>562</v>
      </c>
      <c r="B77" s="265"/>
      <c r="C77" s="265"/>
      <c r="D77" s="147" t="s">
        <v>747</v>
      </c>
      <c r="E77" s="266" t="s">
        <v>748</v>
      </c>
      <c r="F77" s="267"/>
      <c r="G77" s="267"/>
      <c r="H77" s="267"/>
      <c r="I77" s="267"/>
      <c r="J77" s="268"/>
      <c r="K77" s="109"/>
      <c r="L77" s="109"/>
      <c r="M77" s="109"/>
      <c r="N77" s="109"/>
      <c r="O77" s="110"/>
      <c r="P77" s="110"/>
      <c r="Q77" s="82"/>
    </row>
    <row r="78" spans="1:17" ht="13.5" customHeight="1">
      <c r="A78" s="265" t="s">
        <v>562</v>
      </c>
      <c r="B78" s="265"/>
      <c r="C78" s="265"/>
      <c r="D78" s="147" t="s">
        <v>749</v>
      </c>
      <c r="E78" s="266" t="s">
        <v>750</v>
      </c>
      <c r="F78" s="267"/>
      <c r="G78" s="267"/>
      <c r="H78" s="267"/>
      <c r="I78" s="267"/>
      <c r="J78" s="268"/>
      <c r="K78" s="109"/>
      <c r="L78" s="109"/>
      <c r="M78" s="109"/>
      <c r="N78" s="109"/>
      <c r="O78" s="110"/>
      <c r="P78" s="110"/>
      <c r="Q78" s="82"/>
    </row>
    <row r="79" spans="1:17" ht="13.5" customHeight="1">
      <c r="A79" s="265" t="s">
        <v>562</v>
      </c>
      <c r="B79" s="265"/>
      <c r="C79" s="265"/>
      <c r="D79" s="147" t="s">
        <v>1336</v>
      </c>
      <c r="E79" s="266" t="s">
        <v>1337</v>
      </c>
      <c r="F79" s="267"/>
      <c r="G79" s="267"/>
      <c r="H79" s="267"/>
      <c r="I79" s="267"/>
      <c r="J79" s="268"/>
      <c r="K79" s="109"/>
      <c r="L79" s="109"/>
      <c r="M79" s="109"/>
      <c r="N79" s="109"/>
      <c r="O79" s="110"/>
      <c r="P79" s="110"/>
      <c r="Q79" s="82"/>
    </row>
    <row r="80" spans="1:17" ht="13.5" customHeight="1">
      <c r="A80" s="265" t="s">
        <v>562</v>
      </c>
      <c r="B80" s="265"/>
      <c r="C80" s="265"/>
      <c r="D80" s="147">
        <v>71201</v>
      </c>
      <c r="E80" s="266" t="s">
        <v>569</v>
      </c>
      <c r="F80" s="267"/>
      <c r="G80" s="267"/>
      <c r="H80" s="267"/>
      <c r="I80" s="267"/>
      <c r="J80" s="268"/>
      <c r="K80" s="109"/>
      <c r="L80" s="109"/>
      <c r="M80" s="109"/>
      <c r="N80" s="109"/>
      <c r="O80" s="110"/>
      <c r="P80" s="110"/>
      <c r="Q80" s="82"/>
    </row>
    <row r="81" spans="1:17" ht="13.5" customHeight="1">
      <c r="A81" s="265" t="s">
        <v>562</v>
      </c>
      <c r="B81" s="265"/>
      <c r="C81" s="265"/>
      <c r="D81" s="147">
        <v>71202</v>
      </c>
      <c r="E81" s="266" t="s">
        <v>570</v>
      </c>
      <c r="F81" s="267"/>
      <c r="G81" s="267"/>
      <c r="H81" s="267"/>
      <c r="I81" s="267"/>
      <c r="J81" s="268"/>
      <c r="K81" s="109"/>
      <c r="L81" s="109"/>
      <c r="M81" s="109"/>
      <c r="N81" s="109"/>
      <c r="O81" s="110"/>
      <c r="P81" s="110"/>
      <c r="Q81" s="82"/>
    </row>
    <row r="82" spans="1:17" ht="13.5" customHeight="1">
      <c r="A82" s="265" t="s">
        <v>562</v>
      </c>
      <c r="B82" s="265"/>
      <c r="C82" s="265"/>
      <c r="D82" s="147">
        <v>71203</v>
      </c>
      <c r="E82" s="266" t="s">
        <v>571</v>
      </c>
      <c r="F82" s="267"/>
      <c r="G82" s="267"/>
      <c r="H82" s="267"/>
      <c r="I82" s="267"/>
      <c r="J82" s="268"/>
      <c r="K82" s="109"/>
      <c r="L82" s="109"/>
      <c r="M82" s="109"/>
      <c r="N82" s="109"/>
      <c r="O82" s="110"/>
      <c r="P82" s="110"/>
      <c r="Q82" s="82"/>
    </row>
    <row r="83" spans="1:17" ht="13.5" customHeight="1">
      <c r="A83" s="265" t="s">
        <v>562</v>
      </c>
      <c r="B83" s="265"/>
      <c r="C83" s="265"/>
      <c r="D83" s="147">
        <v>71204</v>
      </c>
      <c r="E83" s="266" t="s">
        <v>572</v>
      </c>
      <c r="F83" s="267"/>
      <c r="G83" s="267"/>
      <c r="H83" s="267"/>
      <c r="I83" s="267"/>
      <c r="J83" s="268"/>
      <c r="K83" s="109"/>
      <c r="L83" s="109"/>
      <c r="M83" s="109"/>
      <c r="N83" s="109"/>
      <c r="O83" s="110"/>
      <c r="P83" s="110"/>
      <c r="Q83" s="82"/>
    </row>
    <row r="84" spans="1:17" ht="13.5" customHeight="1">
      <c r="A84" s="265" t="s">
        <v>562</v>
      </c>
      <c r="B84" s="265"/>
      <c r="C84" s="265"/>
      <c r="D84" s="147">
        <v>71205</v>
      </c>
      <c r="E84" s="266" t="s">
        <v>573</v>
      </c>
      <c r="F84" s="267"/>
      <c r="G84" s="267"/>
      <c r="H84" s="267"/>
      <c r="I84" s="267"/>
      <c r="J84" s="268"/>
      <c r="K84" s="109"/>
      <c r="L84" s="109"/>
      <c r="M84" s="109"/>
      <c r="N84" s="109"/>
      <c r="O84" s="110"/>
      <c r="P84" s="110"/>
      <c r="Q84" s="82"/>
    </row>
    <row r="85" spans="1:17" ht="13.5" customHeight="1">
      <c r="A85" s="265" t="s">
        <v>562</v>
      </c>
      <c r="B85" s="265"/>
      <c r="C85" s="265"/>
      <c r="D85" s="147">
        <v>71206</v>
      </c>
      <c r="E85" s="266" t="s">
        <v>574</v>
      </c>
      <c r="F85" s="267"/>
      <c r="G85" s="267"/>
      <c r="H85" s="267"/>
      <c r="I85" s="267"/>
      <c r="J85" s="268"/>
      <c r="K85" s="109"/>
      <c r="L85" s="109"/>
      <c r="M85" s="109"/>
      <c r="N85" s="109"/>
      <c r="O85" s="110"/>
      <c r="P85" s="110"/>
      <c r="Q85" s="82"/>
    </row>
    <row r="86" spans="1:17" ht="13.5" customHeight="1">
      <c r="A86" s="265" t="s">
        <v>562</v>
      </c>
      <c r="B86" s="265"/>
      <c r="C86" s="265"/>
      <c r="D86" s="147">
        <v>71207</v>
      </c>
      <c r="E86" s="266" t="s">
        <v>575</v>
      </c>
      <c r="F86" s="267"/>
      <c r="G86" s="267"/>
      <c r="H86" s="267"/>
      <c r="I86" s="267"/>
      <c r="J86" s="268"/>
      <c r="K86" s="109"/>
      <c r="L86" s="109"/>
      <c r="M86" s="109"/>
      <c r="N86" s="109"/>
      <c r="O86" s="110"/>
      <c r="P86" s="110"/>
      <c r="Q86" s="82"/>
    </row>
    <row r="87" spans="1:17" ht="13.5" customHeight="1">
      <c r="A87" s="265" t="s">
        <v>562</v>
      </c>
      <c r="B87" s="265"/>
      <c r="C87" s="265"/>
      <c r="D87" s="147">
        <v>71208</v>
      </c>
      <c r="E87" s="266" t="s">
        <v>576</v>
      </c>
      <c r="F87" s="267"/>
      <c r="G87" s="267"/>
      <c r="H87" s="267"/>
      <c r="I87" s="267"/>
      <c r="J87" s="268"/>
      <c r="K87" s="109"/>
      <c r="L87" s="109"/>
      <c r="M87" s="109"/>
      <c r="N87" s="109"/>
      <c r="O87" s="110"/>
      <c r="P87" s="110"/>
      <c r="Q87" s="82"/>
    </row>
    <row r="88" spans="1:17" ht="13.5" customHeight="1">
      <c r="A88" s="265" t="s">
        <v>562</v>
      </c>
      <c r="B88" s="265"/>
      <c r="C88" s="265"/>
      <c r="D88" s="147" t="s">
        <v>751</v>
      </c>
      <c r="E88" s="266" t="s">
        <v>752</v>
      </c>
      <c r="F88" s="267"/>
      <c r="G88" s="267"/>
      <c r="H88" s="267"/>
      <c r="I88" s="267"/>
      <c r="J88" s="268"/>
      <c r="K88" s="109"/>
      <c r="L88" s="109"/>
      <c r="M88" s="109"/>
      <c r="N88" s="109"/>
      <c r="O88" s="110"/>
      <c r="P88" s="110"/>
      <c r="Q88" s="82"/>
    </row>
    <row r="89" spans="1:17" ht="13.5" customHeight="1">
      <c r="A89" s="265" t="s">
        <v>562</v>
      </c>
      <c r="B89" s="265"/>
      <c r="C89" s="265"/>
      <c r="D89" s="147" t="s">
        <v>753</v>
      </c>
      <c r="E89" s="266" t="s">
        <v>754</v>
      </c>
      <c r="F89" s="267"/>
      <c r="G89" s="267"/>
      <c r="H89" s="267"/>
      <c r="I89" s="267"/>
      <c r="J89" s="268"/>
      <c r="K89" s="109"/>
      <c r="L89" s="109"/>
      <c r="M89" s="109"/>
      <c r="N89" s="109"/>
      <c r="O89" s="110"/>
      <c r="P89" s="110"/>
      <c r="Q89" s="82"/>
    </row>
    <row r="90" spans="1:17" ht="13.5" customHeight="1">
      <c r="A90" s="265" t="s">
        <v>562</v>
      </c>
      <c r="B90" s="265"/>
      <c r="C90" s="265"/>
      <c r="D90" s="147">
        <v>71301</v>
      </c>
      <c r="E90" s="266" t="s">
        <v>578</v>
      </c>
      <c r="F90" s="267"/>
      <c r="G90" s="267"/>
      <c r="H90" s="267"/>
      <c r="I90" s="267"/>
      <c r="J90" s="268"/>
      <c r="K90" s="109"/>
      <c r="L90" s="109"/>
      <c r="M90" s="109"/>
      <c r="N90" s="109"/>
      <c r="O90" s="110"/>
      <c r="P90" s="110"/>
      <c r="Q90" s="82"/>
    </row>
    <row r="91" spans="1:17" ht="13.5" customHeight="1">
      <c r="A91" s="265" t="s">
        <v>562</v>
      </c>
      <c r="B91" s="265"/>
      <c r="C91" s="265"/>
      <c r="D91" s="147">
        <v>71302</v>
      </c>
      <c r="E91" s="266" t="s">
        <v>579</v>
      </c>
      <c r="F91" s="267"/>
      <c r="G91" s="267"/>
      <c r="H91" s="267"/>
      <c r="I91" s="267"/>
      <c r="J91" s="268"/>
      <c r="K91" s="109"/>
      <c r="L91" s="109"/>
      <c r="M91" s="109"/>
      <c r="N91" s="109"/>
      <c r="O91" s="110"/>
      <c r="P91" s="110"/>
      <c r="Q91" s="82"/>
    </row>
    <row r="92" spans="1:17" ht="13.5" customHeight="1">
      <c r="A92" s="265" t="s">
        <v>562</v>
      </c>
      <c r="B92" s="265"/>
      <c r="C92" s="265"/>
      <c r="D92" s="147">
        <v>71303</v>
      </c>
      <c r="E92" s="266" t="s">
        <v>71</v>
      </c>
      <c r="F92" s="267"/>
      <c r="G92" s="267"/>
      <c r="H92" s="267"/>
      <c r="I92" s="267"/>
      <c r="J92" s="268"/>
      <c r="K92" s="109"/>
      <c r="L92" s="109"/>
      <c r="M92" s="109"/>
      <c r="N92" s="109"/>
      <c r="O92" s="110"/>
      <c r="P92" s="110"/>
      <c r="Q92" s="82"/>
    </row>
    <row r="93" spans="1:17" ht="13.5" customHeight="1">
      <c r="A93" s="265" t="s">
        <v>562</v>
      </c>
      <c r="B93" s="265"/>
      <c r="C93" s="265"/>
      <c r="D93" s="147">
        <v>71304</v>
      </c>
      <c r="E93" s="266" t="s">
        <v>580</v>
      </c>
      <c r="F93" s="267"/>
      <c r="G93" s="267"/>
      <c r="H93" s="267"/>
      <c r="I93" s="267"/>
      <c r="J93" s="268"/>
      <c r="K93" s="109"/>
      <c r="L93" s="109"/>
      <c r="M93" s="109"/>
      <c r="N93" s="109"/>
      <c r="O93" s="110"/>
      <c r="P93" s="110"/>
      <c r="Q93" s="82"/>
    </row>
    <row r="94" spans="1:17" ht="13.5" customHeight="1">
      <c r="A94" s="265" t="s">
        <v>562</v>
      </c>
      <c r="B94" s="265"/>
      <c r="C94" s="265"/>
      <c r="D94" s="147">
        <v>71305</v>
      </c>
      <c r="E94" s="266" t="s">
        <v>581</v>
      </c>
      <c r="F94" s="267"/>
      <c r="G94" s="267"/>
      <c r="H94" s="267"/>
      <c r="I94" s="267"/>
      <c r="J94" s="268"/>
      <c r="K94" s="109"/>
      <c r="L94" s="109"/>
      <c r="M94" s="109"/>
      <c r="N94" s="109"/>
      <c r="O94" s="110"/>
      <c r="P94" s="110"/>
      <c r="Q94" s="82"/>
    </row>
    <row r="95" spans="1:17" ht="13.5" customHeight="1">
      <c r="A95" s="265" t="s">
        <v>562</v>
      </c>
      <c r="B95" s="265"/>
      <c r="C95" s="265"/>
      <c r="D95" s="147" t="s">
        <v>755</v>
      </c>
      <c r="E95" s="266" t="s">
        <v>756</v>
      </c>
      <c r="F95" s="267"/>
      <c r="G95" s="267"/>
      <c r="H95" s="267"/>
      <c r="I95" s="267"/>
      <c r="J95" s="268"/>
      <c r="K95" s="109"/>
      <c r="L95" s="109"/>
      <c r="M95" s="109"/>
      <c r="N95" s="109"/>
      <c r="O95" s="110"/>
      <c r="P95" s="110"/>
      <c r="Q95" s="82"/>
    </row>
    <row r="96" spans="1:17" ht="13.5" customHeight="1">
      <c r="A96" s="265" t="s">
        <v>562</v>
      </c>
      <c r="B96" s="265"/>
      <c r="C96" s="265"/>
      <c r="D96" s="147" t="s">
        <v>1338</v>
      </c>
      <c r="E96" s="266" t="s">
        <v>1339</v>
      </c>
      <c r="F96" s="267"/>
      <c r="G96" s="267"/>
      <c r="H96" s="267"/>
      <c r="I96" s="267"/>
      <c r="J96" s="268"/>
      <c r="K96" s="109"/>
      <c r="L96" s="109"/>
      <c r="M96" s="109"/>
      <c r="N96" s="109"/>
      <c r="O96" s="110"/>
      <c r="P96" s="110"/>
      <c r="Q96" s="82"/>
    </row>
    <row r="97" spans="1:17" ht="13.5" customHeight="1">
      <c r="A97" s="265" t="s">
        <v>562</v>
      </c>
      <c r="B97" s="265"/>
      <c r="C97" s="265"/>
      <c r="D97" s="147" t="s">
        <v>755</v>
      </c>
      <c r="E97" s="266" t="s">
        <v>1340</v>
      </c>
      <c r="F97" s="267"/>
      <c r="G97" s="267"/>
      <c r="H97" s="267"/>
      <c r="I97" s="267"/>
      <c r="J97" s="268"/>
      <c r="K97" s="109"/>
      <c r="L97" s="109"/>
      <c r="M97" s="109"/>
      <c r="N97" s="109"/>
      <c r="O97" s="110"/>
      <c r="P97" s="110"/>
      <c r="Q97" s="82"/>
    </row>
    <row r="98" spans="1:17" ht="13.5" customHeight="1">
      <c r="A98" s="265" t="s">
        <v>562</v>
      </c>
      <c r="B98" s="265"/>
      <c r="C98" s="265"/>
      <c r="D98" s="147">
        <v>71401</v>
      </c>
      <c r="E98" s="266" t="s">
        <v>757</v>
      </c>
      <c r="F98" s="267"/>
      <c r="G98" s="267"/>
      <c r="H98" s="267"/>
      <c r="I98" s="267"/>
      <c r="J98" s="268"/>
      <c r="K98" s="109"/>
      <c r="L98" s="109"/>
      <c r="M98" s="109"/>
      <c r="N98" s="109"/>
      <c r="O98" s="110"/>
      <c r="P98" s="110"/>
      <c r="Q98" s="82"/>
    </row>
    <row r="99" spans="1:17" ht="13.5" customHeight="1">
      <c r="A99" s="265" t="s">
        <v>562</v>
      </c>
      <c r="B99" s="265"/>
      <c r="C99" s="265"/>
      <c r="D99" s="147">
        <v>71402</v>
      </c>
      <c r="E99" s="266" t="s">
        <v>582</v>
      </c>
      <c r="F99" s="267"/>
      <c r="G99" s="267"/>
      <c r="H99" s="267"/>
      <c r="I99" s="267"/>
      <c r="J99" s="268"/>
      <c r="K99" s="109"/>
      <c r="L99" s="109"/>
      <c r="M99" s="109"/>
      <c r="N99" s="109"/>
      <c r="O99" s="110"/>
      <c r="P99" s="110"/>
      <c r="Q99" s="82"/>
    </row>
    <row r="100" spans="1:17" ht="13.5" customHeight="1">
      <c r="A100" s="265" t="s">
        <v>562</v>
      </c>
      <c r="B100" s="265"/>
      <c r="C100" s="265"/>
      <c r="D100" s="147">
        <v>71403</v>
      </c>
      <c r="E100" s="266" t="s">
        <v>583</v>
      </c>
      <c r="F100" s="267"/>
      <c r="G100" s="267"/>
      <c r="H100" s="267"/>
      <c r="I100" s="267"/>
      <c r="J100" s="268"/>
      <c r="K100" s="109"/>
      <c r="L100" s="109"/>
      <c r="M100" s="109"/>
      <c r="N100" s="109"/>
      <c r="O100" s="110"/>
      <c r="P100" s="110"/>
      <c r="Q100" s="82"/>
    </row>
    <row r="101" spans="1:17" ht="13.5" customHeight="1">
      <c r="A101" s="265" t="s">
        <v>562</v>
      </c>
      <c r="B101" s="265"/>
      <c r="C101" s="265"/>
      <c r="D101" s="147">
        <v>71404</v>
      </c>
      <c r="E101" s="266" t="s">
        <v>584</v>
      </c>
      <c r="F101" s="267"/>
      <c r="G101" s="267"/>
      <c r="H101" s="267"/>
      <c r="I101" s="267"/>
      <c r="J101" s="268"/>
      <c r="K101" s="109"/>
      <c r="L101" s="109"/>
      <c r="M101" s="109"/>
      <c r="N101" s="109"/>
      <c r="O101" s="110"/>
      <c r="P101" s="110"/>
      <c r="Q101" s="82"/>
    </row>
    <row r="102" spans="1:17" ht="13.5" customHeight="1">
      <c r="A102" s="265" t="s">
        <v>562</v>
      </c>
      <c r="B102" s="265"/>
      <c r="C102" s="265"/>
      <c r="D102" s="147">
        <v>71405</v>
      </c>
      <c r="E102" s="266" t="s">
        <v>585</v>
      </c>
      <c r="F102" s="267"/>
      <c r="G102" s="267"/>
      <c r="H102" s="267"/>
      <c r="I102" s="267"/>
      <c r="J102" s="268"/>
      <c r="K102" s="109"/>
      <c r="L102" s="109"/>
      <c r="M102" s="109"/>
      <c r="N102" s="109"/>
      <c r="O102" s="110"/>
      <c r="P102" s="110"/>
      <c r="Q102" s="82"/>
    </row>
    <row r="103" spans="1:17" ht="13.5" customHeight="1">
      <c r="A103" s="265" t="s">
        <v>562</v>
      </c>
      <c r="B103" s="265"/>
      <c r="C103" s="265"/>
      <c r="D103" s="147">
        <v>71406</v>
      </c>
      <c r="E103" s="266" t="s">
        <v>586</v>
      </c>
      <c r="F103" s="267"/>
      <c r="G103" s="267"/>
      <c r="H103" s="267"/>
      <c r="I103" s="267"/>
      <c r="J103" s="268"/>
      <c r="K103" s="109"/>
      <c r="L103" s="109"/>
      <c r="M103" s="109"/>
      <c r="N103" s="109"/>
      <c r="O103" s="110"/>
      <c r="P103" s="110"/>
      <c r="Q103" s="82"/>
    </row>
    <row r="104" spans="1:17" ht="13.5" customHeight="1">
      <c r="A104" s="265" t="s">
        <v>562</v>
      </c>
      <c r="B104" s="265"/>
      <c r="C104" s="265"/>
      <c r="D104" s="147">
        <v>71407</v>
      </c>
      <c r="E104" s="266" t="s">
        <v>587</v>
      </c>
      <c r="F104" s="267"/>
      <c r="G104" s="267"/>
      <c r="H104" s="267"/>
      <c r="I104" s="267"/>
      <c r="J104" s="268"/>
      <c r="K104" s="109"/>
      <c r="L104" s="109"/>
      <c r="M104" s="109"/>
      <c r="N104" s="109"/>
      <c r="O104" s="110"/>
      <c r="P104" s="110"/>
      <c r="Q104" s="82"/>
    </row>
    <row r="105" spans="1:17" ht="13.5" customHeight="1">
      <c r="A105" s="265" t="s">
        <v>562</v>
      </c>
      <c r="B105" s="265"/>
      <c r="C105" s="265"/>
      <c r="D105" s="147">
        <v>71408</v>
      </c>
      <c r="E105" s="266" t="s">
        <v>588</v>
      </c>
      <c r="F105" s="267"/>
      <c r="G105" s="267"/>
      <c r="H105" s="267"/>
      <c r="I105" s="267"/>
      <c r="J105" s="268"/>
      <c r="K105" s="109"/>
      <c r="L105" s="109"/>
      <c r="M105" s="109"/>
      <c r="N105" s="109"/>
      <c r="O105" s="110"/>
      <c r="P105" s="110"/>
      <c r="Q105" s="82"/>
    </row>
    <row r="106" spans="1:17" ht="13.5" customHeight="1">
      <c r="A106" s="265" t="s">
        <v>562</v>
      </c>
      <c r="B106" s="265"/>
      <c r="C106" s="265"/>
      <c r="D106" s="147" t="s">
        <v>1341</v>
      </c>
      <c r="E106" s="266" t="s">
        <v>1342</v>
      </c>
      <c r="F106" s="267"/>
      <c r="G106" s="267"/>
      <c r="H106" s="267"/>
      <c r="I106" s="267"/>
      <c r="J106" s="268"/>
      <c r="K106" s="109"/>
      <c r="L106" s="109"/>
      <c r="M106" s="109"/>
      <c r="N106" s="109"/>
      <c r="O106" s="110"/>
      <c r="P106" s="110"/>
      <c r="Q106" s="82"/>
    </row>
    <row r="107" spans="1:17" ht="13.5" customHeight="1">
      <c r="A107" s="265" t="s">
        <v>562</v>
      </c>
      <c r="B107" s="265"/>
      <c r="C107" s="265"/>
      <c r="D107" s="147" t="s">
        <v>1343</v>
      </c>
      <c r="E107" s="266" t="s">
        <v>1344</v>
      </c>
      <c r="F107" s="267"/>
      <c r="G107" s="267"/>
      <c r="H107" s="267"/>
      <c r="I107" s="267"/>
      <c r="J107" s="268"/>
      <c r="K107" s="109"/>
      <c r="L107" s="109"/>
      <c r="M107" s="109"/>
      <c r="N107" s="109"/>
      <c r="O107" s="110"/>
      <c r="P107" s="110"/>
      <c r="Q107" s="82"/>
    </row>
    <row r="108" spans="1:17" ht="13.5" customHeight="1">
      <c r="A108" s="265" t="s">
        <v>562</v>
      </c>
      <c r="B108" s="265"/>
      <c r="C108" s="265"/>
      <c r="D108" s="147">
        <v>71501</v>
      </c>
      <c r="E108" s="266" t="s">
        <v>589</v>
      </c>
      <c r="F108" s="267"/>
      <c r="G108" s="267"/>
      <c r="H108" s="267"/>
      <c r="I108" s="267"/>
      <c r="J108" s="268"/>
      <c r="K108" s="109"/>
      <c r="L108" s="109"/>
      <c r="M108" s="109"/>
      <c r="N108" s="109"/>
      <c r="O108" s="110"/>
      <c r="P108" s="110"/>
      <c r="Q108" s="82"/>
    </row>
    <row r="109" spans="1:17" ht="13.5" customHeight="1">
      <c r="A109" s="265" t="s">
        <v>562</v>
      </c>
      <c r="B109" s="265"/>
      <c r="C109" s="265"/>
      <c r="D109" s="147">
        <v>71502</v>
      </c>
      <c r="E109" s="266" t="s">
        <v>590</v>
      </c>
      <c r="F109" s="267"/>
      <c r="G109" s="267"/>
      <c r="H109" s="267"/>
      <c r="I109" s="267"/>
      <c r="J109" s="268"/>
      <c r="K109" s="109"/>
      <c r="L109" s="109"/>
      <c r="M109" s="109"/>
      <c r="N109" s="109"/>
      <c r="O109" s="110"/>
      <c r="P109" s="110"/>
      <c r="Q109" s="82"/>
    </row>
    <row r="110" spans="1:17" ht="13.5" customHeight="1">
      <c r="A110" s="265" t="s">
        <v>562</v>
      </c>
      <c r="B110" s="265"/>
      <c r="C110" s="265"/>
      <c r="D110" s="147">
        <v>71503</v>
      </c>
      <c r="E110" s="266" t="s">
        <v>591</v>
      </c>
      <c r="F110" s="267"/>
      <c r="G110" s="267"/>
      <c r="H110" s="267"/>
      <c r="I110" s="267"/>
      <c r="J110" s="268"/>
      <c r="K110" s="109"/>
      <c r="L110" s="109"/>
      <c r="M110" s="109"/>
      <c r="N110" s="109"/>
      <c r="O110" s="110"/>
      <c r="P110" s="110"/>
      <c r="Q110" s="82"/>
    </row>
    <row r="111" spans="1:17" ht="13.5" customHeight="1">
      <c r="A111" s="265" t="s">
        <v>562</v>
      </c>
      <c r="B111" s="265"/>
      <c r="C111" s="265"/>
      <c r="D111" s="147">
        <v>71504</v>
      </c>
      <c r="E111" s="266" t="s">
        <v>592</v>
      </c>
      <c r="F111" s="267"/>
      <c r="G111" s="267"/>
      <c r="H111" s="267"/>
      <c r="I111" s="267"/>
      <c r="J111" s="268"/>
      <c r="K111" s="109"/>
      <c r="L111" s="109"/>
      <c r="M111" s="109"/>
      <c r="N111" s="109"/>
      <c r="O111" s="110"/>
      <c r="P111" s="110"/>
      <c r="Q111" s="82"/>
    </row>
    <row r="112" spans="1:17" ht="13.5" customHeight="1">
      <c r="A112" s="265" t="s">
        <v>562</v>
      </c>
      <c r="B112" s="265"/>
      <c r="C112" s="265"/>
      <c r="D112" s="147">
        <v>71505</v>
      </c>
      <c r="E112" s="266" t="s">
        <v>76</v>
      </c>
      <c r="F112" s="267"/>
      <c r="G112" s="267"/>
      <c r="H112" s="267"/>
      <c r="I112" s="267"/>
      <c r="J112" s="268"/>
      <c r="K112" s="109"/>
      <c r="L112" s="109"/>
      <c r="M112" s="109"/>
      <c r="N112" s="109"/>
      <c r="O112" s="110"/>
      <c r="P112" s="110"/>
      <c r="Q112" s="82"/>
    </row>
    <row r="113" spans="1:17" ht="13.5" customHeight="1">
      <c r="A113" s="265" t="s">
        <v>562</v>
      </c>
      <c r="B113" s="265"/>
      <c r="C113" s="265"/>
      <c r="D113" s="147">
        <v>71506</v>
      </c>
      <c r="E113" s="266" t="s">
        <v>593</v>
      </c>
      <c r="F113" s="267"/>
      <c r="G113" s="267"/>
      <c r="H113" s="267"/>
      <c r="I113" s="267"/>
      <c r="J113" s="268"/>
      <c r="K113" s="109"/>
      <c r="L113" s="109"/>
      <c r="M113" s="109"/>
      <c r="N113" s="109"/>
      <c r="O113" s="110"/>
      <c r="P113" s="110"/>
      <c r="Q113" s="82"/>
    </row>
    <row r="114" spans="1:17" ht="13.5" customHeight="1">
      <c r="A114" s="265" t="s">
        <v>562</v>
      </c>
      <c r="B114" s="265"/>
      <c r="C114" s="265"/>
      <c r="D114" s="147">
        <v>71507</v>
      </c>
      <c r="E114" s="266" t="s">
        <v>594</v>
      </c>
      <c r="F114" s="267"/>
      <c r="G114" s="267"/>
      <c r="H114" s="267"/>
      <c r="I114" s="267"/>
      <c r="J114" s="268"/>
      <c r="K114" s="109"/>
      <c r="L114" s="109"/>
      <c r="M114" s="109"/>
      <c r="N114" s="109"/>
      <c r="O114" s="110"/>
      <c r="P114" s="110"/>
      <c r="Q114" s="82"/>
    </row>
    <row r="115" spans="1:17" ht="13.5" customHeight="1">
      <c r="A115" s="265" t="s">
        <v>562</v>
      </c>
      <c r="B115" s="265"/>
      <c r="C115" s="265"/>
      <c r="D115" s="147">
        <v>71508</v>
      </c>
      <c r="E115" s="266" t="s">
        <v>595</v>
      </c>
      <c r="F115" s="267"/>
      <c r="G115" s="267"/>
      <c r="H115" s="267"/>
      <c r="I115" s="267"/>
      <c r="J115" s="268"/>
      <c r="K115" s="109"/>
      <c r="L115" s="109"/>
      <c r="M115" s="109"/>
      <c r="N115" s="109"/>
      <c r="O115" s="110"/>
      <c r="P115" s="110"/>
      <c r="Q115" s="85"/>
    </row>
    <row r="116" spans="1:17" ht="13.5" customHeight="1">
      <c r="A116" s="265" t="s">
        <v>562</v>
      </c>
      <c r="B116" s="265"/>
      <c r="C116" s="265"/>
      <c r="D116" s="147" t="s">
        <v>758</v>
      </c>
      <c r="E116" s="266" t="s">
        <v>759</v>
      </c>
      <c r="F116" s="267"/>
      <c r="G116" s="267"/>
      <c r="H116" s="267"/>
      <c r="I116" s="267"/>
      <c r="J116" s="268"/>
      <c r="K116" s="109"/>
      <c r="L116" s="109"/>
      <c r="M116" s="109"/>
      <c r="N116" s="109"/>
      <c r="O116" s="110"/>
      <c r="P116" s="110"/>
      <c r="Q116" s="85"/>
    </row>
    <row r="117" spans="1:17" ht="13.5" customHeight="1">
      <c r="A117" s="265" t="s">
        <v>562</v>
      </c>
      <c r="B117" s="265"/>
      <c r="C117" s="265"/>
      <c r="D117" s="147" t="s">
        <v>760</v>
      </c>
      <c r="E117" s="266" t="s">
        <v>761</v>
      </c>
      <c r="F117" s="267"/>
      <c r="G117" s="267"/>
      <c r="H117" s="267"/>
      <c r="I117" s="267"/>
      <c r="J117" s="268"/>
      <c r="K117" s="109"/>
      <c r="L117" s="109"/>
      <c r="M117" s="109"/>
      <c r="N117" s="109"/>
      <c r="O117" s="110"/>
      <c r="P117" s="110"/>
      <c r="Q117" s="85"/>
    </row>
    <row r="118" spans="1:17" ht="13.5" customHeight="1">
      <c r="A118" s="265" t="s">
        <v>562</v>
      </c>
      <c r="B118" s="265"/>
      <c r="C118" s="265"/>
      <c r="D118" s="147" t="s">
        <v>762</v>
      </c>
      <c r="E118" s="266" t="s">
        <v>763</v>
      </c>
      <c r="F118" s="267"/>
      <c r="G118" s="267"/>
      <c r="H118" s="267"/>
      <c r="I118" s="267"/>
      <c r="J118" s="268"/>
      <c r="K118" s="109"/>
      <c r="L118" s="109"/>
      <c r="M118" s="109"/>
      <c r="N118" s="109"/>
      <c r="O118" s="110"/>
      <c r="P118" s="110"/>
      <c r="Q118" s="85"/>
    </row>
    <row r="119" spans="1:17" ht="13.5" customHeight="1">
      <c r="A119" s="265" t="s">
        <v>562</v>
      </c>
      <c r="B119" s="265"/>
      <c r="C119" s="265"/>
      <c r="D119" s="147" t="s">
        <v>764</v>
      </c>
      <c r="E119" s="266" t="s">
        <v>765</v>
      </c>
      <c r="F119" s="267"/>
      <c r="G119" s="267"/>
      <c r="H119" s="267"/>
      <c r="I119" s="267"/>
      <c r="J119" s="268"/>
      <c r="K119" s="109"/>
      <c r="L119" s="109"/>
      <c r="M119" s="109"/>
      <c r="N119" s="109"/>
      <c r="O119" s="110"/>
      <c r="P119" s="110"/>
      <c r="Q119" s="85"/>
    </row>
    <row r="120" spans="1:17" ht="13.5" customHeight="1">
      <c r="A120" s="265" t="s">
        <v>562</v>
      </c>
      <c r="B120" s="265"/>
      <c r="C120" s="265"/>
      <c r="D120" s="147" t="s">
        <v>766</v>
      </c>
      <c r="E120" s="266" t="s">
        <v>767</v>
      </c>
      <c r="F120" s="267"/>
      <c r="G120" s="267"/>
      <c r="H120" s="267"/>
      <c r="I120" s="267"/>
      <c r="J120" s="268"/>
      <c r="K120" s="109"/>
      <c r="L120" s="109"/>
      <c r="M120" s="109"/>
      <c r="N120" s="109"/>
      <c r="O120" s="110"/>
      <c r="P120" s="110"/>
      <c r="Q120" s="85"/>
    </row>
    <row r="121" spans="1:17" ht="13.5" customHeight="1">
      <c r="A121" s="265" t="s">
        <v>562</v>
      </c>
      <c r="B121" s="265"/>
      <c r="C121" s="265"/>
      <c r="D121" s="147" t="s">
        <v>1345</v>
      </c>
      <c r="E121" s="266" t="s">
        <v>1346</v>
      </c>
      <c r="F121" s="267"/>
      <c r="G121" s="267"/>
      <c r="H121" s="267"/>
      <c r="I121" s="267"/>
      <c r="J121" s="268"/>
      <c r="K121" s="109"/>
      <c r="L121" s="109"/>
      <c r="M121" s="109"/>
      <c r="N121" s="109"/>
      <c r="O121" s="110"/>
      <c r="P121" s="110"/>
      <c r="Q121" s="85"/>
    </row>
    <row r="122" spans="1:17" ht="13.5" customHeight="1">
      <c r="A122" s="265" t="s">
        <v>562</v>
      </c>
      <c r="B122" s="265"/>
      <c r="C122" s="265"/>
      <c r="D122" s="147" t="s">
        <v>1347</v>
      </c>
      <c r="E122" s="266" t="s">
        <v>1348</v>
      </c>
      <c r="F122" s="267"/>
      <c r="G122" s="267"/>
      <c r="H122" s="267"/>
      <c r="I122" s="267"/>
      <c r="J122" s="268"/>
      <c r="K122" s="109"/>
      <c r="L122" s="109"/>
      <c r="M122" s="109"/>
      <c r="N122" s="109"/>
      <c r="O122" s="110"/>
      <c r="P122" s="110"/>
      <c r="Q122" s="85"/>
    </row>
    <row r="123" spans="1:17" ht="13.5" customHeight="1">
      <c r="A123" s="265" t="s">
        <v>562</v>
      </c>
      <c r="B123" s="265"/>
      <c r="C123" s="265"/>
      <c r="D123" s="147">
        <v>71614</v>
      </c>
      <c r="E123" s="266" t="s">
        <v>596</v>
      </c>
      <c r="F123" s="267"/>
      <c r="G123" s="267"/>
      <c r="H123" s="267"/>
      <c r="I123" s="267"/>
      <c r="J123" s="268"/>
      <c r="K123" s="109"/>
      <c r="L123" s="109"/>
      <c r="M123" s="109"/>
      <c r="N123" s="109"/>
      <c r="O123" s="110"/>
      <c r="P123" s="110"/>
      <c r="Q123" s="85"/>
    </row>
    <row r="124" spans="1:17" ht="13.5" customHeight="1">
      <c r="A124" s="265" t="s">
        <v>562</v>
      </c>
      <c r="B124" s="265"/>
      <c r="C124" s="265"/>
      <c r="D124" s="147" t="s">
        <v>768</v>
      </c>
      <c r="E124" s="266" t="s">
        <v>769</v>
      </c>
      <c r="F124" s="267"/>
      <c r="G124" s="267"/>
      <c r="H124" s="267"/>
      <c r="I124" s="267"/>
      <c r="J124" s="268"/>
      <c r="K124" s="109"/>
      <c r="L124" s="109"/>
      <c r="M124" s="109"/>
      <c r="N124" s="109"/>
      <c r="O124" s="110"/>
      <c r="P124" s="110"/>
      <c r="Q124" s="85"/>
    </row>
    <row r="125" spans="1:17" ht="13.5" customHeight="1">
      <c r="A125" s="265" t="s">
        <v>562</v>
      </c>
      <c r="B125" s="265"/>
      <c r="C125" s="265"/>
      <c r="D125" s="147" t="s">
        <v>770</v>
      </c>
      <c r="E125" s="266" t="s">
        <v>771</v>
      </c>
      <c r="F125" s="267"/>
      <c r="G125" s="267"/>
      <c r="H125" s="267"/>
      <c r="I125" s="267"/>
      <c r="J125" s="268"/>
      <c r="K125" s="109"/>
      <c r="L125" s="109"/>
      <c r="M125" s="109"/>
      <c r="N125" s="109"/>
      <c r="O125" s="110"/>
      <c r="P125" s="110"/>
      <c r="Q125" s="85"/>
    </row>
    <row r="126" spans="1:17" ht="13.5" customHeight="1">
      <c r="A126" s="265" t="s">
        <v>597</v>
      </c>
      <c r="B126" s="265"/>
      <c r="C126" s="265"/>
      <c r="D126" s="147">
        <v>72101</v>
      </c>
      <c r="E126" s="266" t="s">
        <v>598</v>
      </c>
      <c r="F126" s="267"/>
      <c r="G126" s="267"/>
      <c r="H126" s="267"/>
      <c r="I126" s="267"/>
      <c r="J126" s="268"/>
      <c r="K126" s="111"/>
      <c r="L126" s="111"/>
      <c r="M126" s="111"/>
      <c r="N126" s="111"/>
      <c r="O126" s="111"/>
      <c r="P126" s="111"/>
      <c r="Q126" s="85"/>
    </row>
    <row r="127" spans="1:17" ht="13.5" customHeight="1">
      <c r="A127" s="265" t="s">
        <v>597</v>
      </c>
      <c r="B127" s="265"/>
      <c r="C127" s="265"/>
      <c r="D127" s="147">
        <v>72104</v>
      </c>
      <c r="E127" s="266" t="s">
        <v>599</v>
      </c>
      <c r="F127" s="267"/>
      <c r="G127" s="267"/>
      <c r="H127" s="267"/>
      <c r="I127" s="267"/>
      <c r="J127" s="268"/>
      <c r="K127" s="111"/>
      <c r="L127" s="111"/>
      <c r="M127" s="111"/>
      <c r="N127" s="111"/>
      <c r="O127" s="111"/>
      <c r="P127" s="111"/>
      <c r="Q127" s="85"/>
    </row>
    <row r="128" spans="1:17" ht="13.5" customHeight="1">
      <c r="A128" s="265" t="s">
        <v>597</v>
      </c>
      <c r="B128" s="265"/>
      <c r="C128" s="265"/>
      <c r="D128" s="147">
        <v>72201</v>
      </c>
      <c r="E128" s="266" t="s">
        <v>81</v>
      </c>
      <c r="F128" s="267"/>
      <c r="G128" s="267"/>
      <c r="H128" s="267"/>
      <c r="I128" s="267"/>
      <c r="J128" s="268"/>
      <c r="K128" s="111"/>
      <c r="L128" s="111"/>
      <c r="M128" s="111"/>
      <c r="N128" s="111"/>
      <c r="O128" s="111"/>
      <c r="P128" s="111"/>
      <c r="Q128" s="85"/>
    </row>
    <row r="129" spans="1:17" ht="13.5" customHeight="1">
      <c r="A129" s="265" t="s">
        <v>597</v>
      </c>
      <c r="B129" s="265"/>
      <c r="C129" s="265"/>
      <c r="D129" s="147">
        <v>72301</v>
      </c>
      <c r="E129" s="266" t="s">
        <v>83</v>
      </c>
      <c r="F129" s="267"/>
      <c r="G129" s="267"/>
      <c r="H129" s="267"/>
      <c r="I129" s="267"/>
      <c r="J129" s="268"/>
      <c r="K129" s="111"/>
      <c r="L129" s="111"/>
      <c r="M129" s="111"/>
      <c r="N129" s="111"/>
      <c r="O129" s="111"/>
      <c r="P129" s="111"/>
      <c r="Q129" s="85"/>
    </row>
    <row r="130" spans="1:17" ht="13.5" customHeight="1">
      <c r="A130" s="265" t="s">
        <v>597</v>
      </c>
      <c r="B130" s="265"/>
      <c r="C130" s="265"/>
      <c r="D130" s="147" t="s">
        <v>1349</v>
      </c>
      <c r="E130" s="266" t="s">
        <v>1350</v>
      </c>
      <c r="F130" s="267"/>
      <c r="G130" s="267"/>
      <c r="H130" s="267"/>
      <c r="I130" s="267"/>
      <c r="J130" s="268"/>
      <c r="K130" s="111"/>
      <c r="L130" s="111"/>
      <c r="M130" s="111"/>
      <c r="N130" s="111"/>
      <c r="O130" s="111"/>
      <c r="P130" s="111"/>
      <c r="Q130" s="85"/>
    </row>
    <row r="131" spans="1:17" ht="13.5" customHeight="1">
      <c r="A131" s="265" t="s">
        <v>597</v>
      </c>
      <c r="B131" s="265"/>
      <c r="C131" s="265"/>
      <c r="D131" s="147">
        <v>72401</v>
      </c>
      <c r="E131" s="266" t="s">
        <v>600</v>
      </c>
      <c r="F131" s="267"/>
      <c r="G131" s="267"/>
      <c r="H131" s="267"/>
      <c r="I131" s="267"/>
      <c r="J131" s="268"/>
      <c r="K131" s="111"/>
      <c r="L131" s="111"/>
      <c r="M131" s="111"/>
      <c r="N131" s="111"/>
      <c r="O131" s="111"/>
      <c r="P131" s="111"/>
      <c r="Q131" s="85"/>
    </row>
    <row r="132" spans="1:17" ht="13.5" customHeight="1">
      <c r="A132" s="265" t="s">
        <v>597</v>
      </c>
      <c r="B132" s="265"/>
      <c r="C132" s="265"/>
      <c r="D132" s="147">
        <v>72501</v>
      </c>
      <c r="E132" s="266" t="s">
        <v>601</v>
      </c>
      <c r="F132" s="267"/>
      <c r="G132" s="267"/>
      <c r="H132" s="267"/>
      <c r="I132" s="267"/>
      <c r="J132" s="268"/>
      <c r="K132" s="111"/>
      <c r="L132" s="111"/>
      <c r="M132" s="111"/>
      <c r="N132" s="111"/>
      <c r="O132" s="111"/>
      <c r="P132" s="111"/>
      <c r="Q132" s="85"/>
    </row>
    <row r="133" spans="1:17" ht="13.5" customHeight="1">
      <c r="A133" s="265" t="s">
        <v>597</v>
      </c>
      <c r="B133" s="265"/>
      <c r="C133" s="265"/>
      <c r="D133" s="147">
        <v>72502</v>
      </c>
      <c r="E133" s="266" t="s">
        <v>602</v>
      </c>
      <c r="F133" s="267"/>
      <c r="G133" s="267"/>
      <c r="H133" s="267"/>
      <c r="I133" s="267"/>
      <c r="J133" s="268"/>
      <c r="K133" s="111"/>
      <c r="L133" s="111"/>
      <c r="M133" s="111"/>
      <c r="N133" s="111"/>
      <c r="O133" s="111"/>
      <c r="P133" s="111"/>
      <c r="Q133" s="85"/>
    </row>
    <row r="134" spans="1:17" ht="13.5" customHeight="1">
      <c r="A134" s="265" t="s">
        <v>597</v>
      </c>
      <c r="B134" s="265"/>
      <c r="C134" s="265"/>
      <c r="D134" s="147" t="s">
        <v>772</v>
      </c>
      <c r="E134" s="266" t="s">
        <v>773</v>
      </c>
      <c r="F134" s="267"/>
      <c r="G134" s="267"/>
      <c r="H134" s="267"/>
      <c r="I134" s="267"/>
      <c r="J134" s="268"/>
      <c r="K134" s="111"/>
      <c r="L134" s="111"/>
      <c r="M134" s="111"/>
      <c r="N134" s="111"/>
      <c r="O134" s="111"/>
      <c r="P134" s="111"/>
      <c r="Q134" s="85"/>
    </row>
    <row r="135" spans="1:17" ht="13.5" customHeight="1">
      <c r="A135" s="265" t="s">
        <v>597</v>
      </c>
      <c r="B135" s="265"/>
      <c r="C135" s="265"/>
      <c r="D135" s="147" t="s">
        <v>774</v>
      </c>
      <c r="E135" s="266" t="s">
        <v>775</v>
      </c>
      <c r="F135" s="267"/>
      <c r="G135" s="267"/>
      <c r="H135" s="267"/>
      <c r="I135" s="267"/>
      <c r="J135" s="268"/>
      <c r="K135" s="111"/>
      <c r="L135" s="111"/>
      <c r="M135" s="111"/>
      <c r="N135" s="111"/>
      <c r="O135" s="111"/>
      <c r="P135" s="111"/>
      <c r="Q135" s="85"/>
    </row>
    <row r="136" spans="1:17" ht="13.5" customHeight="1">
      <c r="A136" s="265" t="s">
        <v>597</v>
      </c>
      <c r="B136" s="265"/>
      <c r="C136" s="265"/>
      <c r="D136" s="147" t="s">
        <v>776</v>
      </c>
      <c r="E136" s="266" t="s">
        <v>777</v>
      </c>
      <c r="F136" s="267"/>
      <c r="G136" s="267"/>
      <c r="H136" s="267"/>
      <c r="I136" s="267"/>
      <c r="J136" s="268"/>
      <c r="K136" s="111"/>
      <c r="L136" s="111"/>
      <c r="M136" s="111"/>
      <c r="N136" s="111"/>
      <c r="O136" s="111"/>
      <c r="P136" s="111"/>
      <c r="Q136" s="85"/>
    </row>
    <row r="137" spans="1:17" ht="13.5" customHeight="1">
      <c r="A137" s="265" t="s">
        <v>597</v>
      </c>
      <c r="B137" s="265"/>
      <c r="C137" s="265"/>
      <c r="D137" s="147" t="s">
        <v>778</v>
      </c>
      <c r="E137" s="266" t="s">
        <v>779</v>
      </c>
      <c r="F137" s="267"/>
      <c r="G137" s="267"/>
      <c r="H137" s="267"/>
      <c r="I137" s="267"/>
      <c r="J137" s="268"/>
      <c r="K137" s="111"/>
      <c r="L137" s="111"/>
      <c r="M137" s="111"/>
      <c r="N137" s="111"/>
      <c r="O137" s="111"/>
      <c r="P137" s="111"/>
      <c r="Q137" s="85"/>
    </row>
    <row r="138" spans="1:17" ht="13.5" customHeight="1">
      <c r="A138" s="265" t="s">
        <v>597</v>
      </c>
      <c r="B138" s="265"/>
      <c r="C138" s="265"/>
      <c r="D138" s="147" t="s">
        <v>780</v>
      </c>
      <c r="E138" s="266" t="s">
        <v>781</v>
      </c>
      <c r="F138" s="267"/>
      <c r="G138" s="267"/>
      <c r="H138" s="267"/>
      <c r="I138" s="267"/>
      <c r="J138" s="268"/>
      <c r="K138" s="111"/>
      <c r="L138" s="111"/>
      <c r="M138" s="111"/>
      <c r="N138" s="111"/>
      <c r="O138" s="111"/>
      <c r="P138" s="111"/>
      <c r="Q138" s="85"/>
    </row>
    <row r="139" spans="1:17" ht="13.5" customHeight="1">
      <c r="A139" s="265" t="s">
        <v>597</v>
      </c>
      <c r="B139" s="265"/>
      <c r="C139" s="265"/>
      <c r="D139" s="147">
        <v>72605</v>
      </c>
      <c r="E139" s="266" t="s">
        <v>603</v>
      </c>
      <c r="F139" s="267"/>
      <c r="G139" s="267"/>
      <c r="H139" s="267"/>
      <c r="I139" s="267"/>
      <c r="J139" s="268"/>
      <c r="K139" s="111"/>
      <c r="L139" s="111"/>
      <c r="M139" s="111"/>
      <c r="N139" s="111"/>
      <c r="O139" s="111"/>
      <c r="P139" s="111"/>
      <c r="Q139" s="85"/>
    </row>
    <row r="140" spans="1:17" ht="13.5" customHeight="1">
      <c r="A140" s="265" t="s">
        <v>604</v>
      </c>
      <c r="B140" s="265"/>
      <c r="C140" s="265"/>
      <c r="D140" s="147" t="s">
        <v>782</v>
      </c>
      <c r="E140" s="266" t="s">
        <v>783</v>
      </c>
      <c r="F140" s="267"/>
      <c r="G140" s="267"/>
      <c r="H140" s="267"/>
      <c r="I140" s="267"/>
      <c r="J140" s="268"/>
      <c r="K140" s="111"/>
      <c r="L140" s="111"/>
      <c r="M140" s="111"/>
      <c r="N140" s="111"/>
      <c r="O140" s="111"/>
      <c r="P140" s="111"/>
      <c r="Q140" s="85"/>
    </row>
    <row r="141" spans="1:17" ht="13.5" customHeight="1">
      <c r="A141" s="265" t="s">
        <v>604</v>
      </c>
      <c r="B141" s="265"/>
      <c r="C141" s="265"/>
      <c r="D141" s="147" t="s">
        <v>1351</v>
      </c>
      <c r="E141" s="266" t="s">
        <v>1352</v>
      </c>
      <c r="F141" s="267"/>
      <c r="G141" s="267"/>
      <c r="H141" s="267"/>
      <c r="I141" s="267"/>
      <c r="J141" s="268"/>
      <c r="K141" s="111"/>
      <c r="L141" s="111"/>
      <c r="M141" s="111"/>
      <c r="N141" s="111"/>
      <c r="O141" s="111"/>
      <c r="P141" s="111"/>
      <c r="Q141" s="85"/>
    </row>
    <row r="142" spans="1:17" ht="13.5" customHeight="1">
      <c r="A142" s="265" t="s">
        <v>604</v>
      </c>
      <c r="B142" s="265"/>
      <c r="C142" s="265"/>
      <c r="D142" s="147" t="s">
        <v>1353</v>
      </c>
      <c r="E142" s="266" t="s">
        <v>1354</v>
      </c>
      <c r="F142" s="267"/>
      <c r="G142" s="267"/>
      <c r="H142" s="267"/>
      <c r="I142" s="267"/>
      <c r="J142" s="268"/>
      <c r="K142" s="111"/>
      <c r="L142" s="111"/>
      <c r="M142" s="111"/>
      <c r="N142" s="111"/>
      <c r="O142" s="111"/>
      <c r="P142" s="111"/>
      <c r="Q142" s="85"/>
    </row>
    <row r="143" spans="1:17" ht="13.5" customHeight="1">
      <c r="A143" s="265" t="s">
        <v>604</v>
      </c>
      <c r="B143" s="265"/>
      <c r="C143" s="265"/>
      <c r="D143" s="147">
        <v>73201</v>
      </c>
      <c r="E143" s="266" t="s">
        <v>605</v>
      </c>
      <c r="F143" s="267"/>
      <c r="G143" s="267"/>
      <c r="H143" s="267"/>
      <c r="I143" s="267"/>
      <c r="J143" s="268"/>
      <c r="K143" s="111"/>
      <c r="L143" s="111"/>
      <c r="M143" s="111"/>
      <c r="N143" s="111"/>
      <c r="O143" s="111"/>
      <c r="P143" s="111"/>
      <c r="Q143" s="85"/>
    </row>
    <row r="144" spans="1:17" ht="13.5" customHeight="1">
      <c r="A144" s="265" t="s">
        <v>604</v>
      </c>
      <c r="B144" s="265"/>
      <c r="C144" s="265"/>
      <c r="D144" s="147">
        <v>73202</v>
      </c>
      <c r="E144" s="266" t="s">
        <v>86</v>
      </c>
      <c r="F144" s="267"/>
      <c r="G144" s="267"/>
      <c r="H144" s="267"/>
      <c r="I144" s="267"/>
      <c r="J144" s="268"/>
      <c r="K144" s="111"/>
      <c r="L144" s="111"/>
      <c r="M144" s="111"/>
      <c r="N144" s="111"/>
      <c r="O144" s="111"/>
      <c r="P144" s="111"/>
      <c r="Q144" s="85"/>
    </row>
    <row r="145" spans="1:17" ht="13.5" customHeight="1">
      <c r="A145" s="265" t="s">
        <v>604</v>
      </c>
      <c r="B145" s="265"/>
      <c r="C145" s="265"/>
      <c r="D145" s="147" t="s">
        <v>784</v>
      </c>
      <c r="E145" s="266" t="s">
        <v>196</v>
      </c>
      <c r="F145" s="267"/>
      <c r="G145" s="267"/>
      <c r="H145" s="267"/>
      <c r="I145" s="267"/>
      <c r="J145" s="268"/>
      <c r="K145" s="111"/>
      <c r="L145" s="111"/>
      <c r="M145" s="111"/>
      <c r="N145" s="111"/>
      <c r="O145" s="111"/>
      <c r="P145" s="111"/>
      <c r="Q145" s="85"/>
    </row>
    <row r="146" spans="1:17" ht="13.5" customHeight="1">
      <c r="A146" s="265" t="s">
        <v>604</v>
      </c>
      <c r="B146" s="265"/>
      <c r="C146" s="265"/>
      <c r="D146" s="147" t="s">
        <v>785</v>
      </c>
      <c r="E146" s="266" t="s">
        <v>786</v>
      </c>
      <c r="F146" s="267"/>
      <c r="G146" s="267"/>
      <c r="H146" s="267"/>
      <c r="I146" s="267"/>
      <c r="J146" s="268"/>
      <c r="K146" s="111"/>
      <c r="L146" s="111"/>
      <c r="M146" s="111"/>
      <c r="N146" s="111"/>
      <c r="O146" s="111"/>
      <c r="P146" s="111"/>
      <c r="Q146" s="85"/>
    </row>
    <row r="147" spans="1:17" ht="13.5" customHeight="1">
      <c r="A147" s="265" t="s">
        <v>604</v>
      </c>
      <c r="B147" s="265"/>
      <c r="C147" s="265"/>
      <c r="D147" s="147" t="s">
        <v>787</v>
      </c>
      <c r="E147" s="266" t="s">
        <v>1355</v>
      </c>
      <c r="F147" s="267"/>
      <c r="G147" s="267"/>
      <c r="H147" s="267"/>
      <c r="I147" s="267"/>
      <c r="J147" s="268"/>
      <c r="K147" s="111"/>
      <c r="L147" s="111"/>
      <c r="M147" s="111"/>
      <c r="N147" s="111"/>
      <c r="O147" s="111"/>
      <c r="P147" s="111"/>
      <c r="Q147" s="85"/>
    </row>
    <row r="148" spans="1:17" ht="13.5" customHeight="1">
      <c r="A148" s="265" t="s">
        <v>604</v>
      </c>
      <c r="B148" s="265"/>
      <c r="C148" s="265"/>
      <c r="D148" s="147" t="s">
        <v>1356</v>
      </c>
      <c r="E148" s="266" t="s">
        <v>1357</v>
      </c>
      <c r="F148" s="267"/>
      <c r="G148" s="267"/>
      <c r="H148" s="267"/>
      <c r="I148" s="267"/>
      <c r="J148" s="268"/>
      <c r="K148" s="111"/>
      <c r="L148" s="111"/>
      <c r="M148" s="111"/>
      <c r="N148" s="111"/>
      <c r="O148" s="111"/>
      <c r="P148" s="111"/>
      <c r="Q148" s="85"/>
    </row>
    <row r="149" spans="1:17" ht="13.5" customHeight="1">
      <c r="A149" s="265" t="s">
        <v>604</v>
      </c>
      <c r="B149" s="265"/>
      <c r="C149" s="265"/>
      <c r="D149" s="147" t="s">
        <v>1358</v>
      </c>
      <c r="E149" s="266" t="s">
        <v>1359</v>
      </c>
      <c r="F149" s="267"/>
      <c r="G149" s="267"/>
      <c r="H149" s="267"/>
      <c r="I149" s="267"/>
      <c r="J149" s="268"/>
      <c r="K149" s="111"/>
      <c r="L149" s="111"/>
      <c r="M149" s="111"/>
      <c r="N149" s="111"/>
      <c r="O149" s="111"/>
      <c r="P149" s="111"/>
      <c r="Q149" s="85"/>
    </row>
    <row r="150" spans="1:17" ht="13.5" customHeight="1">
      <c r="A150" s="265" t="s">
        <v>604</v>
      </c>
      <c r="B150" s="265"/>
      <c r="C150" s="265"/>
      <c r="D150" s="147" t="s">
        <v>1360</v>
      </c>
      <c r="E150" s="266" t="s">
        <v>1361</v>
      </c>
      <c r="F150" s="267"/>
      <c r="G150" s="267"/>
      <c r="H150" s="267"/>
      <c r="I150" s="267"/>
      <c r="J150" s="268"/>
      <c r="K150" s="111"/>
      <c r="L150" s="111"/>
      <c r="M150" s="111"/>
      <c r="N150" s="111"/>
      <c r="O150" s="111"/>
      <c r="P150" s="111"/>
      <c r="Q150" s="85"/>
    </row>
    <row r="151" spans="1:17" ht="13.5" customHeight="1">
      <c r="A151" s="265" t="s">
        <v>604</v>
      </c>
      <c r="B151" s="265"/>
      <c r="C151" s="265"/>
      <c r="D151" s="147" t="s">
        <v>1362</v>
      </c>
      <c r="E151" s="266" t="s">
        <v>1363</v>
      </c>
      <c r="F151" s="267"/>
      <c r="G151" s="267"/>
      <c r="H151" s="267"/>
      <c r="I151" s="267"/>
      <c r="J151" s="268"/>
      <c r="K151" s="111"/>
      <c r="L151" s="111"/>
      <c r="M151" s="111"/>
      <c r="N151" s="111"/>
      <c r="O151" s="111"/>
      <c r="P151" s="111"/>
      <c r="Q151" s="85"/>
    </row>
    <row r="152" spans="1:17" ht="13.5" customHeight="1">
      <c r="A152" s="265" t="s">
        <v>604</v>
      </c>
      <c r="B152" s="265"/>
      <c r="C152" s="265"/>
      <c r="D152" s="147" t="s">
        <v>1364</v>
      </c>
      <c r="E152" s="266" t="s">
        <v>1365</v>
      </c>
      <c r="F152" s="267"/>
      <c r="G152" s="267"/>
      <c r="H152" s="267"/>
      <c r="I152" s="267"/>
      <c r="J152" s="268"/>
      <c r="K152" s="111"/>
      <c r="L152" s="111"/>
      <c r="M152" s="111"/>
      <c r="N152" s="111"/>
      <c r="O152" s="111"/>
      <c r="P152" s="111"/>
      <c r="Q152" s="85"/>
    </row>
    <row r="153" spans="1:17" ht="13.5" customHeight="1">
      <c r="A153" s="265" t="s">
        <v>604</v>
      </c>
      <c r="B153" s="265"/>
      <c r="C153" s="265"/>
      <c r="D153" s="147" t="s">
        <v>1366</v>
      </c>
      <c r="E153" s="266" t="s">
        <v>1367</v>
      </c>
      <c r="F153" s="267"/>
      <c r="G153" s="267"/>
      <c r="H153" s="267"/>
      <c r="I153" s="267"/>
      <c r="J153" s="268"/>
      <c r="K153" s="111"/>
      <c r="L153" s="111"/>
      <c r="M153" s="111"/>
      <c r="N153" s="111"/>
      <c r="O153" s="111"/>
      <c r="P153" s="111"/>
      <c r="Q153" s="85"/>
    </row>
    <row r="154" spans="1:17" ht="13.5" customHeight="1">
      <c r="A154" s="265" t="s">
        <v>604</v>
      </c>
      <c r="B154" s="265"/>
      <c r="C154" s="265"/>
      <c r="D154" s="147" t="s">
        <v>1368</v>
      </c>
      <c r="E154" s="266" t="s">
        <v>577</v>
      </c>
      <c r="F154" s="267"/>
      <c r="G154" s="267"/>
      <c r="H154" s="267"/>
      <c r="I154" s="267"/>
      <c r="J154" s="268"/>
      <c r="K154" s="111"/>
      <c r="L154" s="111"/>
      <c r="M154" s="111"/>
      <c r="N154" s="111"/>
      <c r="O154" s="111"/>
      <c r="P154" s="111"/>
      <c r="Q154" s="85"/>
    </row>
    <row r="155" spans="1:17" ht="13.5" customHeight="1">
      <c r="A155" s="265" t="s">
        <v>604</v>
      </c>
      <c r="B155" s="265"/>
      <c r="C155" s="265"/>
      <c r="D155" s="147">
        <v>73301</v>
      </c>
      <c r="E155" s="266" t="s">
        <v>88</v>
      </c>
      <c r="F155" s="267"/>
      <c r="G155" s="267"/>
      <c r="H155" s="267"/>
      <c r="I155" s="267"/>
      <c r="J155" s="268"/>
      <c r="K155" s="111"/>
      <c r="L155" s="111"/>
      <c r="M155" s="111"/>
      <c r="N155" s="111"/>
      <c r="O155" s="111"/>
      <c r="P155" s="111"/>
      <c r="Q155" s="85"/>
    </row>
    <row r="156" spans="1:17" s="186" customFormat="1" ht="12.75" customHeight="1">
      <c r="A156" s="265" t="s">
        <v>604</v>
      </c>
      <c r="B156" s="265"/>
      <c r="C156" s="265"/>
      <c r="D156" s="147">
        <v>73302</v>
      </c>
      <c r="E156" s="266" t="s">
        <v>606</v>
      </c>
      <c r="F156" s="267"/>
      <c r="G156" s="267"/>
      <c r="H156" s="267"/>
      <c r="I156" s="267"/>
      <c r="J156" s="268"/>
      <c r="K156" s="111"/>
      <c r="L156" s="111"/>
      <c r="M156" s="111"/>
      <c r="N156" s="111"/>
      <c r="O156" s="111"/>
      <c r="P156" s="111"/>
      <c r="Q156" s="185"/>
    </row>
    <row r="157" spans="1:17" s="186" customFormat="1" ht="12.75" customHeight="1">
      <c r="A157" s="265" t="s">
        <v>604</v>
      </c>
      <c r="B157" s="265"/>
      <c r="C157" s="265"/>
      <c r="D157" s="147" t="s">
        <v>788</v>
      </c>
      <c r="E157" s="266" t="s">
        <v>789</v>
      </c>
      <c r="F157" s="267"/>
      <c r="G157" s="267"/>
      <c r="H157" s="267"/>
      <c r="I157" s="267"/>
      <c r="J157" s="268"/>
      <c r="K157" s="111"/>
      <c r="L157" s="111"/>
      <c r="M157" s="111"/>
      <c r="N157" s="111"/>
      <c r="O157" s="111"/>
      <c r="P157" s="111"/>
      <c r="Q157" s="185"/>
    </row>
    <row r="158" spans="1:17" s="186" customFormat="1" ht="12.75" customHeight="1">
      <c r="A158" s="265" t="s">
        <v>604</v>
      </c>
      <c r="B158" s="265"/>
      <c r="C158" s="265"/>
      <c r="D158" s="147" t="s">
        <v>790</v>
      </c>
      <c r="E158" s="266" t="s">
        <v>791</v>
      </c>
      <c r="F158" s="267"/>
      <c r="G158" s="267"/>
      <c r="H158" s="267"/>
      <c r="I158" s="267"/>
      <c r="J158" s="268"/>
      <c r="K158" s="111"/>
      <c r="L158" s="111"/>
      <c r="M158" s="111"/>
      <c r="N158" s="111"/>
      <c r="O158" s="111"/>
      <c r="P158" s="111"/>
      <c r="Q158" s="185"/>
    </row>
    <row r="159" spans="1:17" s="186" customFormat="1" ht="12.75" customHeight="1">
      <c r="A159" s="265" t="s">
        <v>604</v>
      </c>
      <c r="B159" s="265"/>
      <c r="C159" s="265"/>
      <c r="D159" s="147" t="s">
        <v>792</v>
      </c>
      <c r="E159" s="266" t="s">
        <v>793</v>
      </c>
      <c r="F159" s="267"/>
      <c r="G159" s="267"/>
      <c r="H159" s="267"/>
      <c r="I159" s="267"/>
      <c r="J159" s="268"/>
      <c r="K159" s="111"/>
      <c r="L159" s="111"/>
      <c r="M159" s="111"/>
      <c r="N159" s="111"/>
      <c r="O159" s="111"/>
      <c r="P159" s="111"/>
      <c r="Q159" s="185"/>
    </row>
    <row r="160" spans="1:17" s="186" customFormat="1" ht="12.75" customHeight="1">
      <c r="A160" s="265" t="s">
        <v>604</v>
      </c>
      <c r="B160" s="265"/>
      <c r="C160" s="265"/>
      <c r="D160" s="147" t="s">
        <v>794</v>
      </c>
      <c r="E160" s="266" t="s">
        <v>795</v>
      </c>
      <c r="F160" s="267"/>
      <c r="G160" s="267"/>
      <c r="H160" s="267"/>
      <c r="I160" s="267"/>
      <c r="J160" s="268"/>
      <c r="K160" s="111"/>
      <c r="L160" s="111"/>
      <c r="M160" s="111"/>
      <c r="N160" s="111"/>
      <c r="O160" s="111"/>
      <c r="P160" s="111"/>
      <c r="Q160" s="185"/>
    </row>
    <row r="161" spans="1:17" s="186" customFormat="1" ht="12.75" customHeight="1">
      <c r="A161" s="265" t="s">
        <v>604</v>
      </c>
      <c r="B161" s="265"/>
      <c r="C161" s="265"/>
      <c r="D161" s="147" t="s">
        <v>796</v>
      </c>
      <c r="E161" s="266" t="s">
        <v>797</v>
      </c>
      <c r="F161" s="267"/>
      <c r="G161" s="267"/>
      <c r="H161" s="267"/>
      <c r="I161" s="267"/>
      <c r="J161" s="268"/>
      <c r="K161" s="111"/>
      <c r="L161" s="111"/>
      <c r="M161" s="111"/>
      <c r="N161" s="111"/>
      <c r="O161" s="111"/>
      <c r="P161" s="111"/>
      <c r="Q161" s="185"/>
    </row>
    <row r="162" spans="1:17" s="186" customFormat="1" ht="12.75" customHeight="1">
      <c r="A162" s="265" t="s">
        <v>604</v>
      </c>
      <c r="B162" s="265"/>
      <c r="C162" s="265"/>
      <c r="D162" s="147" t="s">
        <v>1369</v>
      </c>
      <c r="E162" s="266" t="s">
        <v>1370</v>
      </c>
      <c r="F162" s="267"/>
      <c r="G162" s="267"/>
      <c r="H162" s="267"/>
      <c r="I162" s="267"/>
      <c r="J162" s="268"/>
      <c r="K162" s="111"/>
      <c r="L162" s="111"/>
      <c r="M162" s="111"/>
      <c r="N162" s="111"/>
      <c r="O162" s="111"/>
      <c r="P162" s="111"/>
      <c r="Q162" s="185"/>
    </row>
    <row r="163" spans="1:17" s="186" customFormat="1" ht="12.75" customHeight="1">
      <c r="A163" s="265" t="s">
        <v>604</v>
      </c>
      <c r="B163" s="265"/>
      <c r="C163" s="265"/>
      <c r="D163" s="147" t="s">
        <v>798</v>
      </c>
      <c r="E163" s="266" t="s">
        <v>799</v>
      </c>
      <c r="F163" s="267"/>
      <c r="G163" s="267"/>
      <c r="H163" s="267"/>
      <c r="I163" s="267"/>
      <c r="J163" s="268"/>
      <c r="K163" s="111"/>
      <c r="L163" s="111"/>
      <c r="M163" s="111"/>
      <c r="N163" s="111"/>
      <c r="O163" s="111"/>
      <c r="P163" s="111"/>
      <c r="Q163" s="185"/>
    </row>
    <row r="164" spans="1:17" s="186" customFormat="1" ht="12.75" customHeight="1">
      <c r="A164" s="265" t="s">
        <v>604</v>
      </c>
      <c r="B164" s="265"/>
      <c r="C164" s="265"/>
      <c r="D164" s="147" t="s">
        <v>800</v>
      </c>
      <c r="E164" s="266" t="s">
        <v>801</v>
      </c>
      <c r="F164" s="267"/>
      <c r="G164" s="267"/>
      <c r="H164" s="267"/>
      <c r="I164" s="267"/>
      <c r="J164" s="268"/>
      <c r="K164" s="111"/>
      <c r="L164" s="111"/>
      <c r="M164" s="111"/>
      <c r="N164" s="111"/>
      <c r="O164" s="111"/>
      <c r="P164" s="111"/>
      <c r="Q164" s="185"/>
    </row>
    <row r="165" spans="1:17" s="186" customFormat="1" ht="12.75" customHeight="1">
      <c r="A165" s="265" t="s">
        <v>604</v>
      </c>
      <c r="B165" s="265"/>
      <c r="C165" s="265"/>
      <c r="D165" s="147" t="s">
        <v>802</v>
      </c>
      <c r="E165" s="266" t="s">
        <v>803</v>
      </c>
      <c r="F165" s="267"/>
      <c r="G165" s="267"/>
      <c r="H165" s="267"/>
      <c r="I165" s="267"/>
      <c r="J165" s="268"/>
      <c r="K165" s="111"/>
      <c r="L165" s="111"/>
      <c r="M165" s="111"/>
      <c r="N165" s="111"/>
      <c r="O165" s="111"/>
      <c r="P165" s="111"/>
      <c r="Q165" s="185"/>
    </row>
    <row r="166" spans="1:17" s="186" customFormat="1" ht="12.75" customHeight="1">
      <c r="A166" s="265" t="s">
        <v>604</v>
      </c>
      <c r="B166" s="265"/>
      <c r="C166" s="265"/>
      <c r="D166" s="147" t="s">
        <v>1371</v>
      </c>
      <c r="E166" s="266" t="s">
        <v>1372</v>
      </c>
      <c r="F166" s="267"/>
      <c r="G166" s="267"/>
      <c r="H166" s="267"/>
      <c r="I166" s="267"/>
      <c r="J166" s="268"/>
      <c r="K166" s="111"/>
      <c r="L166" s="111"/>
      <c r="M166" s="111"/>
      <c r="N166" s="111"/>
      <c r="O166" s="111"/>
      <c r="P166" s="111"/>
      <c r="Q166" s="185"/>
    </row>
    <row r="167" spans="1:17" s="186" customFormat="1" ht="12.75" customHeight="1">
      <c r="A167" s="265" t="s">
        <v>604</v>
      </c>
      <c r="B167" s="265"/>
      <c r="C167" s="265"/>
      <c r="D167" s="147">
        <v>73501</v>
      </c>
      <c r="E167" s="266" t="s">
        <v>607</v>
      </c>
      <c r="F167" s="267"/>
      <c r="G167" s="267"/>
      <c r="H167" s="267"/>
      <c r="I167" s="267"/>
      <c r="J167" s="268"/>
      <c r="K167" s="111"/>
      <c r="L167" s="111"/>
      <c r="M167" s="111"/>
      <c r="N167" s="111"/>
      <c r="O167" s="111"/>
      <c r="P167" s="111"/>
      <c r="Q167" s="185"/>
    </row>
    <row r="168" spans="1:17" s="186" customFormat="1" ht="12.75" customHeight="1">
      <c r="A168" s="265" t="s">
        <v>604</v>
      </c>
      <c r="B168" s="265"/>
      <c r="C168" s="265"/>
      <c r="D168" s="147" t="s">
        <v>804</v>
      </c>
      <c r="E168" s="266" t="s">
        <v>805</v>
      </c>
      <c r="F168" s="267"/>
      <c r="G168" s="267"/>
      <c r="H168" s="267"/>
      <c r="I168" s="267"/>
      <c r="J168" s="268"/>
      <c r="K168" s="111"/>
      <c r="L168" s="111"/>
      <c r="M168" s="111"/>
      <c r="N168" s="111"/>
      <c r="O168" s="111"/>
      <c r="P168" s="111"/>
    </row>
    <row r="169" spans="1:17" s="186" customFormat="1" ht="12.75" customHeight="1">
      <c r="A169" s="265" t="s">
        <v>604</v>
      </c>
      <c r="B169" s="265"/>
      <c r="C169" s="265"/>
      <c r="D169" s="147" t="s">
        <v>806</v>
      </c>
      <c r="E169" s="266" t="s">
        <v>807</v>
      </c>
      <c r="F169" s="267"/>
      <c r="G169" s="267"/>
      <c r="H169" s="267"/>
      <c r="I169" s="267"/>
      <c r="J169" s="268"/>
      <c r="K169" s="111"/>
      <c r="L169" s="111"/>
      <c r="M169" s="111"/>
      <c r="N169" s="111"/>
      <c r="O169" s="111"/>
      <c r="P169" s="111"/>
    </row>
    <row r="170" spans="1:17" s="186" customFormat="1" ht="12.75" customHeight="1">
      <c r="A170" s="265" t="s">
        <v>604</v>
      </c>
      <c r="B170" s="265"/>
      <c r="C170" s="265"/>
      <c r="D170" s="147" t="s">
        <v>1373</v>
      </c>
      <c r="E170" s="266" t="s">
        <v>1374</v>
      </c>
      <c r="F170" s="267"/>
      <c r="G170" s="267"/>
      <c r="H170" s="267"/>
      <c r="I170" s="267"/>
      <c r="J170" s="268"/>
      <c r="K170" s="111"/>
      <c r="L170" s="111"/>
      <c r="M170" s="111"/>
      <c r="N170" s="111"/>
      <c r="O170" s="111"/>
      <c r="P170" s="111"/>
    </row>
    <row r="171" spans="1:17" s="186" customFormat="1" ht="12.75" customHeight="1">
      <c r="A171" s="265" t="s">
        <v>604</v>
      </c>
      <c r="B171" s="265"/>
      <c r="C171" s="265"/>
      <c r="D171" s="147" t="s">
        <v>1375</v>
      </c>
      <c r="E171" s="266" t="s">
        <v>1376</v>
      </c>
      <c r="F171" s="267"/>
      <c r="G171" s="267"/>
      <c r="H171" s="267"/>
      <c r="I171" s="267"/>
      <c r="J171" s="268"/>
      <c r="K171" s="111"/>
      <c r="L171" s="111"/>
      <c r="M171" s="111"/>
      <c r="N171" s="111"/>
      <c r="O171" s="111"/>
      <c r="P171" s="111"/>
    </row>
    <row r="172" spans="1:17" ht="13.5" customHeight="1">
      <c r="A172" s="265" t="s">
        <v>604</v>
      </c>
      <c r="B172" s="265"/>
      <c r="C172" s="265"/>
      <c r="D172" s="147" t="s">
        <v>1377</v>
      </c>
      <c r="E172" s="266" t="s">
        <v>1378</v>
      </c>
      <c r="F172" s="267"/>
      <c r="G172" s="267"/>
      <c r="H172" s="267"/>
      <c r="I172" s="267"/>
      <c r="J172" s="268"/>
      <c r="K172" s="111"/>
      <c r="L172" s="111"/>
      <c r="M172" s="111"/>
      <c r="N172" s="111"/>
      <c r="O172" s="111"/>
      <c r="P172" s="111"/>
      <c r="Q172" s="85"/>
    </row>
    <row r="173" spans="1:17" ht="13.5" customHeight="1">
      <c r="A173" s="265" t="s">
        <v>604</v>
      </c>
      <c r="B173" s="265"/>
      <c r="C173" s="265"/>
      <c r="D173" s="147" t="s">
        <v>1377</v>
      </c>
      <c r="E173" s="266" t="s">
        <v>1379</v>
      </c>
      <c r="F173" s="267"/>
      <c r="G173" s="267"/>
      <c r="H173" s="267"/>
      <c r="I173" s="267"/>
      <c r="J173" s="268"/>
      <c r="K173" s="111"/>
      <c r="L173" s="111"/>
      <c r="M173" s="111"/>
      <c r="N173" s="111"/>
      <c r="O173" s="111"/>
      <c r="P173" s="111"/>
      <c r="Q173" s="85"/>
    </row>
    <row r="174" spans="1:17" ht="13.5" customHeight="1">
      <c r="A174" s="265" t="s">
        <v>604</v>
      </c>
      <c r="B174" s="265"/>
      <c r="C174" s="265"/>
      <c r="D174" s="147" t="s">
        <v>808</v>
      </c>
      <c r="E174" s="266" t="s">
        <v>809</v>
      </c>
      <c r="F174" s="267"/>
      <c r="G174" s="267"/>
      <c r="H174" s="267"/>
      <c r="I174" s="267"/>
      <c r="J174" s="268"/>
      <c r="K174" s="111"/>
      <c r="L174" s="111"/>
      <c r="M174" s="111"/>
      <c r="N174" s="111"/>
      <c r="O174" s="111"/>
      <c r="P174" s="111"/>
      <c r="Q174" s="85"/>
    </row>
    <row r="175" spans="1:17" ht="13.5" customHeight="1">
      <c r="A175" s="190"/>
      <c r="B175" s="191"/>
      <c r="C175" s="191"/>
      <c r="D175" s="192"/>
      <c r="E175" s="191"/>
      <c r="F175" s="191"/>
      <c r="G175" s="191"/>
      <c r="H175" s="191"/>
      <c r="I175" s="191"/>
      <c r="J175" s="191"/>
      <c r="K175" s="111"/>
      <c r="L175" s="111"/>
      <c r="M175" s="111"/>
      <c r="N175" s="111"/>
      <c r="O175" s="111"/>
      <c r="P175" s="111"/>
      <c r="Q175" s="85"/>
    </row>
    <row r="176" spans="1:17" ht="13.5" customHeight="1">
      <c r="A176" s="315" t="s">
        <v>1291</v>
      </c>
      <c r="B176" s="316"/>
      <c r="C176" s="316"/>
      <c r="D176" s="316"/>
      <c r="E176" s="316"/>
      <c r="F176" s="316"/>
      <c r="G176" s="316"/>
      <c r="H176" s="316"/>
      <c r="I176" s="316"/>
      <c r="J176" s="316"/>
      <c r="K176" s="316"/>
      <c r="L176" s="316"/>
      <c r="M176" s="316"/>
      <c r="N176" s="316"/>
      <c r="O176" s="316"/>
      <c r="P176" s="142"/>
      <c r="Q176" s="85"/>
    </row>
    <row r="177" spans="1:17" ht="13.5" customHeight="1">
      <c r="A177" s="317" t="s">
        <v>95</v>
      </c>
      <c r="B177" s="317"/>
      <c r="C177" s="317"/>
      <c r="D177" s="317"/>
      <c r="E177" s="317" t="s">
        <v>267</v>
      </c>
      <c r="F177" s="317"/>
      <c r="G177" s="317"/>
      <c r="H177" s="317"/>
      <c r="I177" s="317" t="s">
        <v>1292</v>
      </c>
      <c r="J177" s="317"/>
      <c r="K177" s="317"/>
      <c r="L177" s="317"/>
      <c r="M177" s="318" t="s">
        <v>134</v>
      </c>
      <c r="N177" s="319"/>
      <c r="O177" s="319"/>
      <c r="P177" s="319"/>
      <c r="Q177" s="85"/>
    </row>
    <row r="178" spans="1:17" ht="13.5" customHeight="1">
      <c r="A178" s="151">
        <v>41102</v>
      </c>
      <c r="B178" s="282" t="s">
        <v>1293</v>
      </c>
      <c r="C178" s="282"/>
      <c r="D178" s="282"/>
      <c r="E178" s="151">
        <v>41201</v>
      </c>
      <c r="F178" s="291" t="s">
        <v>1294</v>
      </c>
      <c r="G178" s="292"/>
      <c r="H178" s="293"/>
      <c r="I178" s="193">
        <v>41403</v>
      </c>
      <c r="J178" s="278" t="s">
        <v>1295</v>
      </c>
      <c r="K178" s="278"/>
      <c r="L178" s="278"/>
      <c r="M178" s="194">
        <v>41502</v>
      </c>
      <c r="N178" s="278" t="s">
        <v>1296</v>
      </c>
      <c r="O178" s="278"/>
      <c r="P178" s="278"/>
      <c r="Q178" s="85"/>
    </row>
    <row r="179" spans="1:17" ht="13.5" customHeight="1">
      <c r="A179" s="151">
        <v>41103</v>
      </c>
      <c r="B179" s="282" t="s">
        <v>1297</v>
      </c>
      <c r="C179" s="282"/>
      <c r="D179" s="282"/>
      <c r="E179" s="151">
        <v>41204</v>
      </c>
      <c r="F179" s="275" t="s">
        <v>1298</v>
      </c>
      <c r="G179" s="276"/>
      <c r="H179" s="277"/>
      <c r="I179" s="193">
        <v>41405</v>
      </c>
      <c r="J179" s="278" t="s">
        <v>1299</v>
      </c>
      <c r="K179" s="278"/>
      <c r="L179" s="278"/>
      <c r="M179" s="194">
        <v>41503</v>
      </c>
      <c r="N179" s="278" t="s">
        <v>1300</v>
      </c>
      <c r="O179" s="278"/>
      <c r="P179" s="278"/>
      <c r="Q179" s="85"/>
    </row>
    <row r="180" spans="1:17" ht="13.5" customHeight="1">
      <c r="A180" s="151">
        <v>41107</v>
      </c>
      <c r="B180" s="275" t="s">
        <v>1301</v>
      </c>
      <c r="C180" s="276"/>
      <c r="D180" s="277"/>
      <c r="E180" s="151">
        <v>41205</v>
      </c>
      <c r="F180" s="275" t="s">
        <v>1302</v>
      </c>
      <c r="G180" s="276"/>
      <c r="H180" s="277"/>
      <c r="I180" s="193">
        <v>41407</v>
      </c>
      <c r="J180" s="278" t="s">
        <v>1303</v>
      </c>
      <c r="K180" s="278"/>
      <c r="L180" s="278"/>
      <c r="M180" s="194">
        <v>41505</v>
      </c>
      <c r="N180" s="278" t="s">
        <v>1304</v>
      </c>
      <c r="O180" s="278"/>
      <c r="P180" s="278"/>
      <c r="Q180" s="85"/>
    </row>
    <row r="181" spans="1:17" ht="13.5" customHeight="1">
      <c r="A181" s="151">
        <v>41110</v>
      </c>
      <c r="B181" s="275" t="s">
        <v>1307</v>
      </c>
      <c r="C181" s="276"/>
      <c r="D181" s="277"/>
      <c r="E181" s="320" t="s">
        <v>210</v>
      </c>
      <c r="F181" s="321"/>
      <c r="G181" s="321"/>
      <c r="H181" s="322"/>
      <c r="I181" s="193">
        <v>41408</v>
      </c>
      <c r="J181" s="278" t="s">
        <v>1305</v>
      </c>
      <c r="K181" s="278"/>
      <c r="L181" s="278"/>
      <c r="M181" s="194">
        <v>41506</v>
      </c>
      <c r="N181" s="278" t="s">
        <v>1306</v>
      </c>
      <c r="O181" s="278"/>
      <c r="P181" s="278"/>
      <c r="Q181" s="85"/>
    </row>
    <row r="182" spans="1:17" ht="13.5" customHeight="1">
      <c r="A182" s="151">
        <v>41112</v>
      </c>
      <c r="B182" s="291" t="s">
        <v>1311</v>
      </c>
      <c r="C182" s="292"/>
      <c r="D182" s="293"/>
      <c r="E182" s="151">
        <v>41302</v>
      </c>
      <c r="F182" s="275" t="s">
        <v>1308</v>
      </c>
      <c r="G182" s="276"/>
      <c r="H182" s="277"/>
      <c r="I182" s="193">
        <v>41409</v>
      </c>
      <c r="J182" s="278" t="s">
        <v>1309</v>
      </c>
      <c r="K182" s="278"/>
      <c r="L182" s="278"/>
      <c r="M182" s="194">
        <v>41512</v>
      </c>
      <c r="N182" s="278" t="s">
        <v>1310</v>
      </c>
      <c r="O182" s="278"/>
      <c r="P182" s="278"/>
      <c r="Q182" s="85"/>
    </row>
    <row r="183" spans="1:17" ht="13.5" customHeight="1">
      <c r="A183" s="151" t="s">
        <v>297</v>
      </c>
      <c r="B183" s="275" t="s">
        <v>1315</v>
      </c>
      <c r="C183" s="276"/>
      <c r="D183" s="277"/>
      <c r="E183" s="151">
        <v>41303</v>
      </c>
      <c r="F183" s="275" t="s">
        <v>1312</v>
      </c>
      <c r="G183" s="276"/>
      <c r="H183" s="277"/>
      <c r="I183" s="193">
        <v>41410</v>
      </c>
      <c r="J183" s="278" t="s">
        <v>1313</v>
      </c>
      <c r="K183" s="278"/>
      <c r="L183" s="278"/>
      <c r="M183" s="194">
        <v>41514</v>
      </c>
      <c r="N183" s="278" t="s">
        <v>1314</v>
      </c>
      <c r="O183" s="278"/>
      <c r="P183" s="278"/>
      <c r="Q183" s="85"/>
    </row>
    <row r="184" spans="1:17" ht="13.5" customHeight="1">
      <c r="A184" s="320" t="s">
        <v>1318</v>
      </c>
      <c r="B184" s="321"/>
      <c r="C184" s="321"/>
      <c r="D184" s="322"/>
      <c r="E184" s="151">
        <v>41307</v>
      </c>
      <c r="F184" s="282" t="s">
        <v>1316</v>
      </c>
      <c r="G184" s="282"/>
      <c r="H184" s="282"/>
      <c r="I184" s="193">
        <v>41411</v>
      </c>
      <c r="J184" s="278" t="s">
        <v>1317</v>
      </c>
      <c r="K184" s="278"/>
      <c r="L184" s="278"/>
      <c r="M184" s="194">
        <v>41517</v>
      </c>
      <c r="N184" s="278" t="s">
        <v>1320</v>
      </c>
      <c r="O184" s="278"/>
      <c r="P184" s="278"/>
      <c r="Q184" s="85"/>
    </row>
    <row r="185" spans="1:17" ht="13.5" customHeight="1">
      <c r="A185" s="158" t="s">
        <v>298</v>
      </c>
      <c r="B185" s="283" t="s">
        <v>1321</v>
      </c>
      <c r="C185" s="284"/>
      <c r="D185" s="285"/>
      <c r="E185" s="195"/>
      <c r="F185" s="287"/>
      <c r="G185" s="287"/>
      <c r="H185" s="287"/>
      <c r="I185" s="193">
        <v>41412</v>
      </c>
      <c r="J185" s="278" t="s">
        <v>1319</v>
      </c>
      <c r="K185" s="278"/>
      <c r="L185" s="278"/>
      <c r="M185" s="193">
        <v>41518</v>
      </c>
      <c r="N185" s="278" t="s">
        <v>1323</v>
      </c>
      <c r="O185" s="278"/>
      <c r="P185" s="278"/>
      <c r="Q185" s="85"/>
    </row>
    <row r="186" spans="1:17" ht="13.5" customHeight="1">
      <c r="A186" s="158" t="s">
        <v>299</v>
      </c>
      <c r="B186" s="283" t="s">
        <v>1324</v>
      </c>
      <c r="C186" s="284"/>
      <c r="D186" s="285"/>
      <c r="E186" s="196"/>
      <c r="F186" s="288"/>
      <c r="G186" s="289"/>
      <c r="H186" s="290"/>
      <c r="I186" s="193">
        <v>41413</v>
      </c>
      <c r="J186" s="278" t="s">
        <v>1322</v>
      </c>
      <c r="K186" s="278"/>
      <c r="L186" s="278"/>
      <c r="M186" s="193">
        <v>41519</v>
      </c>
      <c r="N186" s="278" t="s">
        <v>1326</v>
      </c>
      <c r="O186" s="278"/>
      <c r="P186" s="278"/>
      <c r="Q186" s="85"/>
    </row>
    <row r="187" spans="1:17" ht="13.5" customHeight="1">
      <c r="A187" s="158" t="s">
        <v>300</v>
      </c>
      <c r="B187" s="283" t="s">
        <v>1327</v>
      </c>
      <c r="C187" s="284"/>
      <c r="D187" s="285"/>
      <c r="E187" s="196"/>
      <c r="F187" s="329"/>
      <c r="G187" s="329"/>
      <c r="H187" s="329"/>
      <c r="I187" s="193">
        <v>41414</v>
      </c>
      <c r="J187" s="278" t="s">
        <v>1325</v>
      </c>
      <c r="K187" s="278"/>
      <c r="L187" s="278"/>
      <c r="M187" s="193">
        <v>41520</v>
      </c>
      <c r="N187" s="278" t="s">
        <v>1329</v>
      </c>
      <c r="O187" s="278"/>
      <c r="P187" s="278"/>
      <c r="Q187" s="85"/>
    </row>
    <row r="188" spans="1:17" ht="13.5" customHeight="1">
      <c r="A188" s="158" t="s">
        <v>301</v>
      </c>
      <c r="B188" s="283" t="s">
        <v>1330</v>
      </c>
      <c r="C188" s="284"/>
      <c r="D188" s="285"/>
      <c r="E188" s="185"/>
      <c r="F188" s="185"/>
      <c r="G188" s="185"/>
      <c r="H188" s="185"/>
      <c r="I188" s="193">
        <v>41415</v>
      </c>
      <c r="J188" s="278" t="s">
        <v>1328</v>
      </c>
      <c r="K188" s="278"/>
      <c r="L188" s="278"/>
      <c r="M188" s="185"/>
      <c r="N188" s="186"/>
      <c r="O188" s="186"/>
      <c r="P188" s="186"/>
      <c r="Q188" s="85"/>
    </row>
    <row r="189" spans="1:17" ht="13.5" customHeight="1">
      <c r="A189" s="158">
        <v>41607</v>
      </c>
      <c r="B189" s="286" t="s">
        <v>1331</v>
      </c>
      <c r="C189" s="286"/>
      <c r="D189" s="286"/>
      <c r="E189" s="185"/>
      <c r="F189" s="185"/>
      <c r="G189" s="185"/>
      <c r="H189" s="185"/>
      <c r="I189" s="193">
        <v>41416</v>
      </c>
      <c r="J189" s="278" t="s">
        <v>1380</v>
      </c>
      <c r="K189" s="278"/>
      <c r="L189" s="278"/>
      <c r="M189" s="185"/>
      <c r="N189" s="186"/>
      <c r="O189" s="186"/>
      <c r="P189" s="186"/>
      <c r="Q189" s="85"/>
    </row>
    <row r="190" spans="1:17" ht="13.5" customHeight="1">
      <c r="A190" s="200"/>
      <c r="B190" s="201"/>
      <c r="C190" s="201"/>
      <c r="D190" s="201"/>
      <c r="E190" s="201"/>
      <c r="F190" s="201"/>
      <c r="G190" s="201"/>
      <c r="H190" s="199"/>
      <c r="I190" s="199"/>
      <c r="J190" s="199"/>
      <c r="K190" s="199"/>
      <c r="L190" s="199"/>
      <c r="M190" s="199"/>
      <c r="N190" s="199"/>
      <c r="O190" s="199"/>
      <c r="P190" s="199"/>
      <c r="Q190" s="85"/>
    </row>
    <row r="191" spans="1:17" ht="13.5" customHeight="1">
      <c r="A191" s="301" t="s">
        <v>608</v>
      </c>
      <c r="B191" s="302"/>
      <c r="C191" s="302"/>
      <c r="D191" s="302"/>
      <c r="E191" s="302"/>
      <c r="F191" s="302"/>
      <c r="G191" s="302"/>
      <c r="H191" s="182"/>
      <c r="I191" s="182"/>
      <c r="J191" s="182"/>
      <c r="K191" s="182"/>
      <c r="L191" s="182"/>
      <c r="M191" s="182"/>
      <c r="N191" s="182"/>
      <c r="O191" s="182"/>
      <c r="P191" s="182"/>
      <c r="Q191" s="85"/>
    </row>
    <row r="192" spans="1:17" ht="13.5" customHeight="1">
      <c r="A192" s="303" t="s">
        <v>609</v>
      </c>
      <c r="B192" s="304"/>
      <c r="C192" s="304"/>
      <c r="D192" s="305"/>
      <c r="E192" s="323" t="s">
        <v>610</v>
      </c>
      <c r="F192" s="324"/>
      <c r="G192" s="324"/>
      <c r="H192" s="325"/>
      <c r="I192" s="323" t="s">
        <v>611</v>
      </c>
      <c r="J192" s="324"/>
      <c r="K192" s="324"/>
      <c r="L192" s="325"/>
      <c r="M192" s="326" t="s">
        <v>612</v>
      </c>
      <c r="N192" s="327"/>
      <c r="O192" s="327"/>
      <c r="P192" s="328"/>
      <c r="Q192" s="85"/>
    </row>
    <row r="193" spans="1:17" ht="13.5" customHeight="1">
      <c r="A193" s="148">
        <v>31102</v>
      </c>
      <c r="B193" s="279" t="s">
        <v>302</v>
      </c>
      <c r="C193" s="280"/>
      <c r="D193" s="281"/>
      <c r="E193" s="149">
        <v>31202</v>
      </c>
      <c r="F193" s="269" t="s">
        <v>306</v>
      </c>
      <c r="G193" s="270"/>
      <c r="H193" s="271"/>
      <c r="I193" s="112">
        <v>31401</v>
      </c>
      <c r="J193" s="272" t="s">
        <v>303</v>
      </c>
      <c r="K193" s="273"/>
      <c r="L193" s="274"/>
      <c r="M193" s="112">
        <v>32103</v>
      </c>
      <c r="N193" s="272" t="s">
        <v>304</v>
      </c>
      <c r="O193" s="273"/>
      <c r="P193" s="274"/>
      <c r="Q193" s="85"/>
    </row>
    <row r="194" spans="1:17" ht="13.5" customHeight="1">
      <c r="A194" s="149">
        <v>31103</v>
      </c>
      <c r="B194" s="279" t="s">
        <v>305</v>
      </c>
      <c r="C194" s="280"/>
      <c r="D194" s="281"/>
      <c r="E194" s="149">
        <v>31203</v>
      </c>
      <c r="F194" s="269" t="s">
        <v>309</v>
      </c>
      <c r="G194" s="270"/>
      <c r="H194" s="271"/>
      <c r="I194" s="112">
        <v>31402</v>
      </c>
      <c r="J194" s="272" t="s">
        <v>307</v>
      </c>
      <c r="K194" s="273"/>
      <c r="L194" s="274"/>
      <c r="M194" s="112">
        <v>32105</v>
      </c>
      <c r="N194" s="272" t="s">
        <v>1381</v>
      </c>
      <c r="O194" s="273"/>
      <c r="P194" s="274"/>
      <c r="Q194" s="85"/>
    </row>
    <row r="195" spans="1:17" ht="13.5" customHeight="1">
      <c r="A195" s="149">
        <v>31104</v>
      </c>
      <c r="B195" s="279" t="s">
        <v>308</v>
      </c>
      <c r="C195" s="280"/>
      <c r="D195" s="281"/>
      <c r="E195" s="149">
        <v>31204</v>
      </c>
      <c r="F195" s="269" t="s">
        <v>613</v>
      </c>
      <c r="G195" s="270"/>
      <c r="H195" s="271"/>
      <c r="I195" s="112">
        <v>31403</v>
      </c>
      <c r="J195" s="272" t="s">
        <v>310</v>
      </c>
      <c r="K195" s="273"/>
      <c r="L195" s="274"/>
      <c r="M195" s="112">
        <v>32109</v>
      </c>
      <c r="N195" s="272" t="s">
        <v>614</v>
      </c>
      <c r="O195" s="273"/>
      <c r="P195" s="274"/>
      <c r="Q195" s="85"/>
    </row>
    <row r="196" spans="1:17" ht="13.5" customHeight="1">
      <c r="A196" s="149">
        <v>31105</v>
      </c>
      <c r="B196" s="279" t="s">
        <v>615</v>
      </c>
      <c r="C196" s="280"/>
      <c r="D196" s="281"/>
      <c r="E196" s="149">
        <v>31205</v>
      </c>
      <c r="F196" s="269" t="s">
        <v>616</v>
      </c>
      <c r="G196" s="270"/>
      <c r="H196" s="271"/>
      <c r="I196" s="112">
        <v>31404</v>
      </c>
      <c r="J196" s="272" t="s">
        <v>617</v>
      </c>
      <c r="K196" s="273"/>
      <c r="L196" s="274"/>
      <c r="M196" s="112">
        <v>32112</v>
      </c>
      <c r="N196" s="272" t="s">
        <v>618</v>
      </c>
      <c r="O196" s="273"/>
      <c r="P196" s="274"/>
      <c r="Q196" s="85"/>
    </row>
    <row r="197" spans="1:17" ht="13.5" customHeight="1">
      <c r="A197" s="149">
        <v>31106</v>
      </c>
      <c r="B197" s="279" t="s">
        <v>311</v>
      </c>
      <c r="C197" s="280"/>
      <c r="D197" s="281"/>
      <c r="E197" s="149">
        <v>31206</v>
      </c>
      <c r="F197" s="269" t="s">
        <v>619</v>
      </c>
      <c r="G197" s="270"/>
      <c r="H197" s="271"/>
      <c r="I197" s="112">
        <v>31405</v>
      </c>
      <c r="J197" s="272" t="s">
        <v>620</v>
      </c>
      <c r="K197" s="273"/>
      <c r="L197" s="274"/>
      <c r="M197" s="112">
        <v>32203</v>
      </c>
      <c r="N197" s="272" t="s">
        <v>312</v>
      </c>
      <c r="O197" s="273"/>
      <c r="P197" s="274"/>
      <c r="Q197" s="85"/>
    </row>
    <row r="198" spans="1:17" ht="13.5" customHeight="1">
      <c r="A198" s="149">
        <v>31108</v>
      </c>
      <c r="B198" s="279" t="s">
        <v>624</v>
      </c>
      <c r="C198" s="280"/>
      <c r="D198" s="281"/>
      <c r="E198" s="149">
        <v>31207</v>
      </c>
      <c r="F198" s="269" t="s">
        <v>622</v>
      </c>
      <c r="G198" s="270"/>
      <c r="H198" s="271"/>
      <c r="I198" s="112">
        <v>31407</v>
      </c>
      <c r="J198" s="272" t="s">
        <v>623</v>
      </c>
      <c r="K198" s="273"/>
      <c r="L198" s="274"/>
      <c r="M198" s="113">
        <v>32205</v>
      </c>
      <c r="N198" s="272" t="s">
        <v>313</v>
      </c>
      <c r="O198" s="273"/>
      <c r="P198" s="274"/>
      <c r="Q198" s="85"/>
    </row>
    <row r="199" spans="1:17" ht="13.5" customHeight="1">
      <c r="A199" s="149">
        <v>31109</v>
      </c>
      <c r="B199" s="279" t="s">
        <v>627</v>
      </c>
      <c r="C199" s="280"/>
      <c r="D199" s="281"/>
      <c r="E199" s="149">
        <v>31210</v>
      </c>
      <c r="F199" s="269" t="s">
        <v>314</v>
      </c>
      <c r="G199" s="270"/>
      <c r="H199" s="271"/>
      <c r="I199" s="112">
        <v>31408</v>
      </c>
      <c r="J199" s="272" t="s">
        <v>625</v>
      </c>
      <c r="K199" s="273"/>
      <c r="L199" s="274"/>
      <c r="M199" s="113">
        <v>32306</v>
      </c>
      <c r="N199" s="272" t="s">
        <v>810</v>
      </c>
      <c r="O199" s="273"/>
      <c r="P199" s="274"/>
      <c r="Q199" s="85"/>
    </row>
    <row r="200" spans="1:17" ht="13.5" customHeight="1">
      <c r="A200" s="149">
        <v>31110</v>
      </c>
      <c r="B200" s="279" t="s">
        <v>629</v>
      </c>
      <c r="C200" s="280"/>
      <c r="D200" s="281"/>
      <c r="E200" s="149">
        <v>31212</v>
      </c>
      <c r="F200" s="269" t="s">
        <v>316</v>
      </c>
      <c r="G200" s="270"/>
      <c r="H200" s="271"/>
      <c r="I200" s="112">
        <v>31409</v>
      </c>
      <c r="J200" s="272" t="s">
        <v>628</v>
      </c>
      <c r="K200" s="273"/>
      <c r="L200" s="274"/>
      <c r="M200" s="113">
        <v>32402</v>
      </c>
      <c r="N200" s="272" t="s">
        <v>317</v>
      </c>
      <c r="O200" s="273"/>
      <c r="P200" s="274"/>
      <c r="Q200" s="85"/>
    </row>
    <row r="201" spans="1:17" ht="13.5" customHeight="1">
      <c r="A201" s="149">
        <v>31112</v>
      </c>
      <c r="B201" s="279" t="s">
        <v>631</v>
      </c>
      <c r="C201" s="280"/>
      <c r="D201" s="281"/>
      <c r="E201" s="149">
        <v>31214</v>
      </c>
      <c r="F201" s="269" t="s">
        <v>635</v>
      </c>
      <c r="G201" s="270"/>
      <c r="H201" s="271"/>
      <c r="I201" s="112">
        <v>31410</v>
      </c>
      <c r="J201" s="272" t="s">
        <v>630</v>
      </c>
      <c r="K201" s="273"/>
      <c r="L201" s="274"/>
      <c r="M201" s="112">
        <v>32505</v>
      </c>
      <c r="N201" s="272" t="s">
        <v>319</v>
      </c>
      <c r="O201" s="273"/>
      <c r="P201" s="274"/>
      <c r="Q201" s="85"/>
    </row>
    <row r="202" spans="1:17" ht="13.5" customHeight="1">
      <c r="A202" s="149">
        <v>31113</v>
      </c>
      <c r="B202" s="279" t="s">
        <v>634</v>
      </c>
      <c r="C202" s="280"/>
      <c r="D202" s="281"/>
      <c r="E202" s="149">
        <v>31215</v>
      </c>
      <c r="F202" s="269" t="s">
        <v>638</v>
      </c>
      <c r="G202" s="270"/>
      <c r="H202" s="271"/>
      <c r="I202" s="112">
        <v>31411</v>
      </c>
      <c r="J202" s="272" t="s">
        <v>315</v>
      </c>
      <c r="K202" s="273"/>
      <c r="L202" s="274"/>
      <c r="M202" s="112">
        <v>32507</v>
      </c>
      <c r="N202" s="272" t="s">
        <v>642</v>
      </c>
      <c r="O202" s="273"/>
      <c r="P202" s="274"/>
      <c r="Q202" s="85"/>
    </row>
    <row r="203" spans="1:17" ht="13.5" customHeight="1">
      <c r="A203" s="149">
        <v>31114</v>
      </c>
      <c r="B203" s="279" t="s">
        <v>637</v>
      </c>
      <c r="C203" s="280"/>
      <c r="D203" s="281"/>
      <c r="E203" s="149">
        <v>31216</v>
      </c>
      <c r="F203" s="269" t="s">
        <v>356</v>
      </c>
      <c r="G203" s="270"/>
      <c r="H203" s="271"/>
      <c r="I203" s="112">
        <v>31412</v>
      </c>
      <c r="J203" s="272" t="s">
        <v>632</v>
      </c>
      <c r="K203" s="273"/>
      <c r="L203" s="274"/>
      <c r="M203" s="112">
        <v>32603</v>
      </c>
      <c r="N203" s="272" t="s">
        <v>644</v>
      </c>
      <c r="O203" s="273"/>
      <c r="P203" s="274"/>
      <c r="Q203" s="85"/>
    </row>
    <row r="204" spans="1:17" ht="13.5" customHeight="1">
      <c r="A204" s="149">
        <v>31115</v>
      </c>
      <c r="B204" s="279" t="s">
        <v>1382</v>
      </c>
      <c r="C204" s="280"/>
      <c r="D204" s="281"/>
      <c r="E204" s="150">
        <v>31220</v>
      </c>
      <c r="F204" s="269" t="s">
        <v>646</v>
      </c>
      <c r="G204" s="270"/>
      <c r="H204" s="271"/>
      <c r="I204" s="112">
        <v>31413</v>
      </c>
      <c r="J204" s="272" t="s">
        <v>636</v>
      </c>
      <c r="K204" s="273"/>
      <c r="L204" s="274"/>
      <c r="M204" s="197"/>
      <c r="N204" s="197"/>
      <c r="O204" s="197"/>
      <c r="P204" s="197"/>
      <c r="Q204" s="85"/>
    </row>
    <row r="205" spans="1:17" ht="13.5" customHeight="1">
      <c r="A205" s="149">
        <v>31116</v>
      </c>
      <c r="B205" s="279" t="s">
        <v>318</v>
      </c>
      <c r="C205" s="280"/>
      <c r="D205" s="281"/>
      <c r="E205" s="150">
        <v>31221</v>
      </c>
      <c r="F205" s="269" t="s">
        <v>649</v>
      </c>
      <c r="G205" s="270"/>
      <c r="H205" s="271"/>
      <c r="I205" s="112">
        <v>31414</v>
      </c>
      <c r="J205" s="272" t="s">
        <v>639</v>
      </c>
      <c r="K205" s="273"/>
      <c r="L205" s="274"/>
      <c r="M205" s="313" t="s">
        <v>330</v>
      </c>
      <c r="N205" s="313"/>
      <c r="O205" s="313"/>
      <c r="P205" s="313"/>
      <c r="Q205" s="85"/>
    </row>
    <row r="206" spans="1:17" ht="13.5" customHeight="1">
      <c r="A206" s="149">
        <v>31117</v>
      </c>
      <c r="B206" s="279" t="s">
        <v>645</v>
      </c>
      <c r="C206" s="280"/>
      <c r="D206" s="281"/>
      <c r="E206" s="150">
        <v>31222</v>
      </c>
      <c r="F206" s="266" t="s">
        <v>811</v>
      </c>
      <c r="G206" s="267"/>
      <c r="H206" s="268"/>
      <c r="I206" s="112">
        <v>31415</v>
      </c>
      <c r="J206" s="272" t="s">
        <v>641</v>
      </c>
      <c r="K206" s="273"/>
      <c r="L206" s="274"/>
      <c r="M206" s="151">
        <v>33101</v>
      </c>
      <c r="N206" s="278" t="s">
        <v>660</v>
      </c>
      <c r="O206" s="278"/>
      <c r="P206" s="278"/>
      <c r="Q206" s="85"/>
    </row>
    <row r="207" spans="1:17" ht="13.5" customHeight="1">
      <c r="A207" s="149">
        <v>31118</v>
      </c>
      <c r="B207" s="279" t="s">
        <v>648</v>
      </c>
      <c r="C207" s="280"/>
      <c r="D207" s="281"/>
      <c r="E207" s="150">
        <v>31223</v>
      </c>
      <c r="F207" s="266" t="s">
        <v>1383</v>
      </c>
      <c r="G207" s="267"/>
      <c r="H207" s="268"/>
      <c r="I207" s="112">
        <v>31416</v>
      </c>
      <c r="J207" s="272" t="s">
        <v>643</v>
      </c>
      <c r="K207" s="273"/>
      <c r="L207" s="274"/>
      <c r="M207" s="151">
        <v>33102</v>
      </c>
      <c r="N207" s="278" t="s">
        <v>331</v>
      </c>
      <c r="O207" s="278"/>
      <c r="P207" s="278"/>
      <c r="Q207" s="85"/>
    </row>
    <row r="208" spans="1:17" ht="13.5" customHeight="1">
      <c r="A208" s="149">
        <v>31119</v>
      </c>
      <c r="B208" s="279" t="s">
        <v>650</v>
      </c>
      <c r="C208" s="280"/>
      <c r="D208" s="281"/>
      <c r="E208" s="150">
        <v>31224</v>
      </c>
      <c r="F208" s="266" t="s">
        <v>1384</v>
      </c>
      <c r="G208" s="267"/>
      <c r="H208" s="268"/>
      <c r="I208" s="112">
        <v>31418</v>
      </c>
      <c r="J208" s="272" t="s">
        <v>812</v>
      </c>
      <c r="K208" s="273"/>
      <c r="L208" s="274"/>
      <c r="M208" s="151">
        <v>33103</v>
      </c>
      <c r="N208" s="278" t="s">
        <v>332</v>
      </c>
      <c r="O208" s="278"/>
      <c r="P208" s="278"/>
      <c r="Q208" s="85"/>
    </row>
    <row r="209" spans="1:17" ht="13.5" customHeight="1">
      <c r="A209" s="149">
        <v>31120</v>
      </c>
      <c r="B209" s="279" t="s">
        <v>653</v>
      </c>
      <c r="C209" s="280"/>
      <c r="D209" s="281"/>
      <c r="E209" s="150">
        <v>31225</v>
      </c>
      <c r="F209" s="272" t="s">
        <v>626</v>
      </c>
      <c r="G209" s="273"/>
      <c r="H209" s="274"/>
      <c r="I209" s="112">
        <v>31419</v>
      </c>
      <c r="J209" s="272" t="s">
        <v>652</v>
      </c>
      <c r="K209" s="273"/>
      <c r="L209" s="274"/>
      <c r="M209" s="151">
        <v>33202</v>
      </c>
      <c r="N209" s="278" t="s">
        <v>333</v>
      </c>
      <c r="O209" s="278"/>
      <c r="P209" s="278"/>
      <c r="Q209" s="85"/>
    </row>
    <row r="210" spans="1:17" ht="13.5" customHeight="1">
      <c r="A210" s="149">
        <v>31121</v>
      </c>
      <c r="B210" s="279" t="s">
        <v>654</v>
      </c>
      <c r="C210" s="280"/>
      <c r="D210" s="281"/>
      <c r="E210" s="326" t="s">
        <v>651</v>
      </c>
      <c r="F210" s="327"/>
      <c r="G210" s="327"/>
      <c r="H210" s="328"/>
      <c r="I210" s="112">
        <v>31420</v>
      </c>
      <c r="J210" s="272" t="s">
        <v>1385</v>
      </c>
      <c r="K210" s="273"/>
      <c r="L210" s="274"/>
      <c r="M210" s="151">
        <v>33301</v>
      </c>
      <c r="N210" s="278" t="s">
        <v>334</v>
      </c>
      <c r="O210" s="278"/>
      <c r="P210" s="278"/>
      <c r="Q210" s="85"/>
    </row>
    <row r="211" spans="1:17" ht="13.5" customHeight="1">
      <c r="A211" s="149">
        <v>31122</v>
      </c>
      <c r="B211" s="279" t="s">
        <v>656</v>
      </c>
      <c r="C211" s="280"/>
      <c r="D211" s="281"/>
      <c r="E211" s="149">
        <v>31301</v>
      </c>
      <c r="F211" s="272" t="s">
        <v>320</v>
      </c>
      <c r="G211" s="273"/>
      <c r="H211" s="274"/>
      <c r="I211" s="112">
        <v>31421</v>
      </c>
      <c r="J211" s="272" t="s">
        <v>655</v>
      </c>
      <c r="K211" s="273"/>
      <c r="L211" s="274"/>
      <c r="M211" s="151">
        <v>33302</v>
      </c>
      <c r="N211" s="278" t="s">
        <v>335</v>
      </c>
      <c r="O211" s="278"/>
      <c r="P211" s="278"/>
    </row>
    <row r="212" spans="1:17" ht="13.5" customHeight="1">
      <c r="A212" s="149">
        <v>31123</v>
      </c>
      <c r="B212" s="279" t="s">
        <v>659</v>
      </c>
      <c r="C212" s="280"/>
      <c r="D212" s="281"/>
      <c r="E212" s="149">
        <v>31302</v>
      </c>
      <c r="F212" s="272" t="s">
        <v>321</v>
      </c>
      <c r="G212" s="273"/>
      <c r="H212" s="274"/>
      <c r="I212" s="152" t="s">
        <v>813</v>
      </c>
      <c r="J212" s="266" t="s">
        <v>814</v>
      </c>
      <c r="K212" s="267"/>
      <c r="L212" s="268"/>
      <c r="M212" s="153">
        <v>33401</v>
      </c>
      <c r="N212" s="278" t="s">
        <v>336</v>
      </c>
      <c r="O212" s="278"/>
      <c r="P212" s="278"/>
    </row>
    <row r="213" spans="1:17" ht="13.5" customHeight="1">
      <c r="A213" s="149">
        <v>31124</v>
      </c>
      <c r="B213" s="279" t="s">
        <v>1386</v>
      </c>
      <c r="C213" s="280"/>
      <c r="D213" s="281"/>
      <c r="E213" s="149">
        <v>31303</v>
      </c>
      <c r="F213" s="272" t="s">
        <v>657</v>
      </c>
      <c r="G213" s="273"/>
      <c r="H213" s="274"/>
      <c r="I213" s="152" t="s">
        <v>815</v>
      </c>
      <c r="J213" s="266" t="s">
        <v>816</v>
      </c>
      <c r="K213" s="267"/>
      <c r="L213" s="268"/>
      <c r="M213" s="111"/>
      <c r="N213" s="111"/>
      <c r="O213" s="111"/>
      <c r="P213" s="111"/>
    </row>
    <row r="214" spans="1:17" ht="13.5" customHeight="1">
      <c r="A214" s="149">
        <v>31125</v>
      </c>
      <c r="B214" s="279" t="s">
        <v>663</v>
      </c>
      <c r="C214" s="280"/>
      <c r="D214" s="281"/>
      <c r="E214" s="149">
        <v>31305</v>
      </c>
      <c r="F214" s="272" t="s">
        <v>661</v>
      </c>
      <c r="G214" s="273"/>
      <c r="H214" s="274"/>
      <c r="I214" s="152" t="s">
        <v>817</v>
      </c>
      <c r="J214" s="266" t="s">
        <v>818</v>
      </c>
      <c r="K214" s="267"/>
      <c r="L214" s="268"/>
      <c r="M214" s="330" t="s">
        <v>337</v>
      </c>
      <c r="N214" s="331"/>
      <c r="O214" s="331"/>
      <c r="P214" s="332"/>
    </row>
    <row r="215" spans="1:17" ht="13.5" customHeight="1">
      <c r="A215" s="149">
        <v>31126</v>
      </c>
      <c r="B215" s="279" t="s">
        <v>325</v>
      </c>
      <c r="C215" s="280"/>
      <c r="D215" s="281"/>
      <c r="E215" s="149">
        <v>31306</v>
      </c>
      <c r="F215" s="272" t="s">
        <v>664</v>
      </c>
      <c r="G215" s="273"/>
      <c r="H215" s="274"/>
      <c r="I215" s="326" t="s">
        <v>658</v>
      </c>
      <c r="J215" s="327"/>
      <c r="K215" s="327"/>
      <c r="L215" s="328"/>
      <c r="M215" s="333" t="s">
        <v>338</v>
      </c>
      <c r="N215" s="334"/>
      <c r="O215" s="334"/>
      <c r="P215" s="335"/>
    </row>
    <row r="216" spans="1:17" ht="13.5" customHeight="1">
      <c r="A216" s="149">
        <v>31127</v>
      </c>
      <c r="B216" s="279" t="s">
        <v>665</v>
      </c>
      <c r="C216" s="280"/>
      <c r="D216" s="281"/>
      <c r="E216" s="149">
        <v>31307</v>
      </c>
      <c r="F216" s="272" t="s">
        <v>324</v>
      </c>
      <c r="G216" s="273"/>
      <c r="H216" s="274"/>
      <c r="I216" s="112">
        <v>31503</v>
      </c>
      <c r="J216" s="272" t="s">
        <v>662</v>
      </c>
      <c r="K216" s="273"/>
      <c r="L216" s="274"/>
      <c r="M216" s="156">
        <v>61103</v>
      </c>
      <c r="N216" s="336" t="s">
        <v>339</v>
      </c>
      <c r="O216" s="337"/>
      <c r="P216" s="338"/>
    </row>
    <row r="217" spans="1:17" ht="13.5" customHeight="1">
      <c r="A217" s="149">
        <v>31128</v>
      </c>
      <c r="B217" s="279" t="s">
        <v>327</v>
      </c>
      <c r="C217" s="280"/>
      <c r="D217" s="281"/>
      <c r="E217" s="149">
        <v>31308</v>
      </c>
      <c r="F217" s="272" t="s">
        <v>326</v>
      </c>
      <c r="G217" s="273"/>
      <c r="H217" s="274"/>
      <c r="I217" s="112">
        <v>31505</v>
      </c>
      <c r="J217" s="272" t="s">
        <v>322</v>
      </c>
      <c r="K217" s="273"/>
      <c r="L217" s="274"/>
      <c r="M217" s="156">
        <v>61104</v>
      </c>
      <c r="N217" s="336" t="s">
        <v>340</v>
      </c>
      <c r="O217" s="337"/>
      <c r="P217" s="338"/>
    </row>
    <row r="218" spans="1:17" ht="13.5" customHeight="1">
      <c r="A218" s="149">
        <v>31129</v>
      </c>
      <c r="B218" s="279" t="s">
        <v>1387</v>
      </c>
      <c r="C218" s="280"/>
      <c r="D218" s="281"/>
      <c r="E218" s="149">
        <v>31309</v>
      </c>
      <c r="F218" s="272" t="s">
        <v>666</v>
      </c>
      <c r="G218" s="273"/>
      <c r="H218" s="274"/>
      <c r="I218" s="113">
        <v>31506</v>
      </c>
      <c r="J218" s="272" t="s">
        <v>1388</v>
      </c>
      <c r="K218" s="273"/>
      <c r="L218" s="274"/>
      <c r="M218" s="156">
        <v>61105</v>
      </c>
      <c r="N218" s="336" t="s">
        <v>341</v>
      </c>
      <c r="O218" s="337"/>
      <c r="P218" s="338"/>
    </row>
    <row r="219" spans="1:17" ht="13.5" customHeight="1">
      <c r="A219" s="189"/>
      <c r="B219" s="312"/>
      <c r="C219" s="312"/>
      <c r="D219" s="312"/>
      <c r="E219" s="149">
        <v>31310</v>
      </c>
      <c r="F219" s="272" t="s">
        <v>328</v>
      </c>
      <c r="G219" s="273"/>
      <c r="H219" s="274"/>
      <c r="I219" s="112">
        <v>31507</v>
      </c>
      <c r="J219" s="272" t="s">
        <v>667</v>
      </c>
      <c r="K219" s="273"/>
      <c r="L219" s="274"/>
      <c r="M219" s="112">
        <v>61107</v>
      </c>
      <c r="N219" s="336" t="s">
        <v>819</v>
      </c>
      <c r="O219" s="337"/>
      <c r="P219" s="338"/>
    </row>
    <row r="220" spans="1:17" ht="13.5" customHeight="1">
      <c r="A220" s="189"/>
      <c r="B220" s="312"/>
      <c r="C220" s="312"/>
      <c r="D220" s="312"/>
      <c r="E220" s="149">
        <v>31311</v>
      </c>
      <c r="F220" s="272" t="s">
        <v>668</v>
      </c>
      <c r="G220" s="273"/>
      <c r="H220" s="274"/>
      <c r="I220" s="112">
        <v>31508</v>
      </c>
      <c r="J220" s="272" t="s">
        <v>323</v>
      </c>
      <c r="K220" s="273"/>
      <c r="L220" s="274"/>
      <c r="M220" s="112">
        <v>61301</v>
      </c>
      <c r="N220" s="336" t="s">
        <v>1389</v>
      </c>
      <c r="O220" s="337"/>
      <c r="P220" s="338"/>
    </row>
    <row r="221" spans="1:17">
      <c r="A221" s="189"/>
      <c r="B221" s="312"/>
      <c r="C221" s="312"/>
      <c r="D221" s="312"/>
      <c r="E221" s="149">
        <v>31312</v>
      </c>
      <c r="F221" s="272" t="s">
        <v>670</v>
      </c>
      <c r="G221" s="273"/>
      <c r="H221" s="274"/>
      <c r="I221" s="112">
        <v>31510</v>
      </c>
      <c r="J221" s="272" t="s">
        <v>669</v>
      </c>
      <c r="K221" s="273"/>
      <c r="L221" s="274"/>
      <c r="M221" s="156">
        <v>61401</v>
      </c>
      <c r="N221" s="336" t="s">
        <v>342</v>
      </c>
      <c r="O221" s="337"/>
      <c r="P221" s="338"/>
    </row>
    <row r="222" spans="1:17">
      <c r="A222" s="189"/>
      <c r="B222" s="312"/>
      <c r="C222" s="312"/>
      <c r="D222" s="312"/>
      <c r="E222" s="149">
        <v>31313</v>
      </c>
      <c r="F222" s="272" t="s">
        <v>671</v>
      </c>
      <c r="G222" s="273"/>
      <c r="H222" s="274"/>
      <c r="I222" s="113">
        <v>31511</v>
      </c>
      <c r="J222" s="272" t="s">
        <v>1390</v>
      </c>
      <c r="K222" s="273"/>
      <c r="L222" s="274"/>
      <c r="M222" s="156">
        <v>61402</v>
      </c>
      <c r="N222" s="336" t="s">
        <v>820</v>
      </c>
      <c r="O222" s="337"/>
      <c r="P222" s="338"/>
    </row>
    <row r="223" spans="1:17">
      <c r="A223" s="189"/>
      <c r="B223" s="312"/>
      <c r="C223" s="312"/>
      <c r="D223" s="312"/>
      <c r="E223" s="154">
        <v>31314</v>
      </c>
      <c r="F223" s="272" t="s">
        <v>673</v>
      </c>
      <c r="G223" s="273"/>
      <c r="H223" s="274"/>
      <c r="I223" s="113">
        <v>31512</v>
      </c>
      <c r="J223" s="272" t="s">
        <v>672</v>
      </c>
      <c r="K223" s="273"/>
      <c r="L223" s="274"/>
      <c r="M223" s="156">
        <v>61501</v>
      </c>
      <c r="N223" s="336" t="s">
        <v>343</v>
      </c>
      <c r="O223" s="337"/>
      <c r="P223" s="338"/>
    </row>
    <row r="224" spans="1:17">
      <c r="A224" s="189"/>
      <c r="B224" s="312"/>
      <c r="C224" s="312"/>
      <c r="D224" s="312"/>
      <c r="E224" s="147">
        <v>31316</v>
      </c>
      <c r="F224" s="272" t="s">
        <v>674</v>
      </c>
      <c r="G224" s="273"/>
      <c r="H224" s="274"/>
      <c r="I224" s="113">
        <v>31516</v>
      </c>
      <c r="J224" s="272" t="s">
        <v>675</v>
      </c>
      <c r="K224" s="273"/>
      <c r="L224" s="274"/>
      <c r="M224" s="333" t="s">
        <v>344</v>
      </c>
      <c r="N224" s="334"/>
      <c r="O224" s="334"/>
      <c r="P224" s="335"/>
    </row>
    <row r="225" spans="1:16">
      <c r="A225" s="189"/>
      <c r="B225" s="312"/>
      <c r="C225" s="312"/>
      <c r="D225" s="312"/>
      <c r="E225" s="189"/>
      <c r="F225" s="312"/>
      <c r="G225" s="312"/>
      <c r="H225" s="312"/>
      <c r="I225" s="113">
        <v>31517</v>
      </c>
      <c r="J225" s="272" t="s">
        <v>640</v>
      </c>
      <c r="K225" s="273"/>
      <c r="L225" s="274"/>
      <c r="M225" s="156">
        <v>62101</v>
      </c>
      <c r="N225" s="336" t="s">
        <v>345</v>
      </c>
      <c r="O225" s="337"/>
      <c r="P225" s="338"/>
    </row>
    <row r="226" spans="1:16">
      <c r="A226" s="189"/>
      <c r="B226" s="312"/>
      <c r="C226" s="312"/>
      <c r="D226" s="312"/>
      <c r="E226" s="189"/>
      <c r="F226" s="312"/>
      <c r="G226" s="312"/>
      <c r="H226" s="312"/>
      <c r="I226" s="113">
        <v>31603</v>
      </c>
      <c r="J226" s="272" t="s">
        <v>329</v>
      </c>
      <c r="K226" s="273"/>
      <c r="L226" s="274"/>
      <c r="M226" s="156">
        <v>62501</v>
      </c>
      <c r="N226" s="336" t="s">
        <v>346</v>
      </c>
      <c r="O226" s="337"/>
      <c r="P226" s="338"/>
    </row>
    <row r="227" spans="1:16">
      <c r="A227" s="339"/>
      <c r="B227" s="339"/>
      <c r="C227" s="339"/>
      <c r="D227" s="339"/>
      <c r="E227" s="189"/>
      <c r="F227" s="312"/>
      <c r="G227" s="312"/>
      <c r="H227" s="312"/>
      <c r="I227" s="112">
        <v>31604</v>
      </c>
      <c r="J227" s="272" t="s">
        <v>357</v>
      </c>
      <c r="K227" s="273"/>
      <c r="L227" s="274"/>
      <c r="M227" s="156">
        <v>62601</v>
      </c>
      <c r="N227" s="336" t="s">
        <v>347</v>
      </c>
      <c r="O227" s="337"/>
      <c r="P227" s="338"/>
    </row>
    <row r="228" spans="1:16">
      <c r="A228" s="157"/>
      <c r="B228" s="340"/>
      <c r="C228" s="340"/>
      <c r="D228" s="340"/>
      <c r="E228" s="189"/>
      <c r="F228" s="312"/>
      <c r="G228" s="312"/>
      <c r="H228" s="312"/>
      <c r="I228" s="111"/>
      <c r="J228" s="111"/>
      <c r="K228" s="111"/>
      <c r="L228" s="111"/>
      <c r="M228" s="333" t="s">
        <v>348</v>
      </c>
      <c r="N228" s="334"/>
      <c r="O228" s="334"/>
      <c r="P228" s="335"/>
    </row>
    <row r="229" spans="1:16">
      <c r="A229" s="157"/>
      <c r="B229" s="340"/>
      <c r="C229" s="340"/>
      <c r="D229" s="340"/>
      <c r="E229" s="111"/>
      <c r="F229" s="111"/>
      <c r="G229" s="111"/>
      <c r="H229" s="111"/>
      <c r="I229" s="111"/>
      <c r="J229" s="111"/>
      <c r="K229" s="111"/>
      <c r="L229" s="111"/>
      <c r="M229" s="156">
        <v>63102</v>
      </c>
      <c r="N229" s="336" t="s">
        <v>349</v>
      </c>
      <c r="O229" s="337"/>
      <c r="P229" s="338"/>
    </row>
    <row r="230" spans="1:16">
      <c r="A230" s="341" t="s">
        <v>354</v>
      </c>
      <c r="B230" s="342"/>
      <c r="C230" s="342"/>
      <c r="D230" s="342"/>
      <c r="E230" s="343"/>
      <c r="F230" s="111"/>
      <c r="G230" s="111"/>
      <c r="H230" s="111"/>
      <c r="I230" s="198"/>
      <c r="J230" s="198"/>
      <c r="K230" s="198"/>
      <c r="L230" s="198"/>
      <c r="M230" s="156">
        <v>63103</v>
      </c>
      <c r="N230" s="344" t="s">
        <v>821</v>
      </c>
      <c r="O230" s="345"/>
      <c r="P230" s="346"/>
    </row>
    <row r="231" spans="1:16" ht="18.75">
      <c r="A231" s="262" t="s">
        <v>822</v>
      </c>
      <c r="B231" s="347" t="s">
        <v>536</v>
      </c>
      <c r="C231" s="348"/>
      <c r="D231" s="348"/>
      <c r="E231" s="349"/>
      <c r="F231" s="111"/>
      <c r="G231" s="111"/>
      <c r="H231" s="111"/>
      <c r="I231" s="198"/>
      <c r="J231" s="198"/>
      <c r="K231" s="198"/>
      <c r="L231" s="198"/>
      <c r="M231" s="156">
        <v>63201</v>
      </c>
      <c r="N231" s="336" t="s">
        <v>350</v>
      </c>
      <c r="O231" s="337"/>
      <c r="P231" s="338"/>
    </row>
    <row r="232" spans="1:16" ht="18.75">
      <c r="A232" s="263" t="s">
        <v>823</v>
      </c>
      <c r="B232" s="347" t="s">
        <v>537</v>
      </c>
      <c r="C232" s="348"/>
      <c r="D232" s="348"/>
      <c r="E232" s="349"/>
      <c r="F232" s="111"/>
      <c r="G232" s="111"/>
      <c r="H232" s="111"/>
      <c r="I232" s="114"/>
      <c r="J232" s="198"/>
      <c r="K232" s="198"/>
      <c r="L232" s="198"/>
      <c r="M232" s="156">
        <v>63501</v>
      </c>
      <c r="N232" s="336" t="s">
        <v>351</v>
      </c>
      <c r="O232" s="337"/>
      <c r="P232" s="338"/>
    </row>
    <row r="233" spans="1:16" ht="18.75">
      <c r="A233" s="263" t="s">
        <v>1395</v>
      </c>
      <c r="B233" s="347" t="s">
        <v>1886</v>
      </c>
      <c r="C233" s="348"/>
      <c r="D233" s="348"/>
      <c r="E233" s="349"/>
      <c r="F233" s="111"/>
      <c r="G233" s="111"/>
      <c r="H233" s="111"/>
      <c r="I233" s="114"/>
      <c r="J233" s="198"/>
      <c r="K233" s="198"/>
      <c r="L233" s="198"/>
      <c r="M233" s="156">
        <v>63502</v>
      </c>
      <c r="N233" s="336" t="s">
        <v>352</v>
      </c>
      <c r="O233" s="337"/>
      <c r="P233" s="338"/>
    </row>
    <row r="234" spans="1:16" ht="18.75">
      <c r="A234" s="263" t="s">
        <v>1396</v>
      </c>
      <c r="B234" s="347" t="s">
        <v>1887</v>
      </c>
      <c r="C234" s="348"/>
      <c r="D234" s="348"/>
      <c r="E234" s="349"/>
      <c r="F234" s="114"/>
      <c r="G234" s="114"/>
      <c r="H234" s="114"/>
      <c r="M234" s="156">
        <v>63603</v>
      </c>
      <c r="N234" s="336" t="s">
        <v>353</v>
      </c>
      <c r="O234" s="337"/>
      <c r="P234" s="338"/>
    </row>
    <row r="235" spans="1:16" ht="18.75">
      <c r="A235" s="263" t="s">
        <v>824</v>
      </c>
      <c r="B235" s="347" t="s">
        <v>538</v>
      </c>
      <c r="C235" s="348"/>
      <c r="D235" s="348"/>
      <c r="E235" s="349"/>
      <c r="F235" s="155"/>
    </row>
    <row r="236" spans="1:16" ht="18.75">
      <c r="A236" s="263" t="s">
        <v>825</v>
      </c>
      <c r="B236" s="347" t="s">
        <v>539</v>
      </c>
      <c r="C236" s="348"/>
      <c r="D236" s="348"/>
      <c r="E236" s="349"/>
      <c r="F236" s="155"/>
    </row>
    <row r="237" spans="1:16" ht="18.75">
      <c r="A237" s="263" t="s">
        <v>826</v>
      </c>
      <c r="B237" s="347" t="s">
        <v>540</v>
      </c>
      <c r="C237" s="348"/>
      <c r="D237" s="348"/>
      <c r="E237" s="349"/>
      <c r="F237" s="155"/>
    </row>
    <row r="238" spans="1:16" ht="18.75">
      <c r="A238" s="263" t="s">
        <v>827</v>
      </c>
      <c r="B238" s="347" t="s">
        <v>541</v>
      </c>
      <c r="C238" s="348"/>
      <c r="D238" s="348"/>
      <c r="E238" s="349"/>
      <c r="F238" s="155"/>
    </row>
    <row r="239" spans="1:16" ht="18.75">
      <c r="A239" s="263" t="s">
        <v>1397</v>
      </c>
      <c r="B239" s="347" t="s">
        <v>1888</v>
      </c>
      <c r="C239" s="348"/>
      <c r="D239" s="348"/>
      <c r="E239" s="349"/>
      <c r="F239" s="155"/>
    </row>
    <row r="240" spans="1:16" ht="18.75">
      <c r="A240" s="263" t="s">
        <v>828</v>
      </c>
      <c r="B240" s="347" t="s">
        <v>542</v>
      </c>
      <c r="C240" s="348"/>
      <c r="D240" s="348"/>
      <c r="E240" s="349"/>
      <c r="F240" s="155"/>
    </row>
    <row r="241" spans="1:6" ht="18.75">
      <c r="A241" s="263" t="s">
        <v>829</v>
      </c>
      <c r="B241" s="347" t="s">
        <v>543</v>
      </c>
      <c r="C241" s="348"/>
      <c r="D241" s="348"/>
      <c r="E241" s="349"/>
      <c r="F241" s="155"/>
    </row>
    <row r="242" spans="1:6" ht="18.75">
      <c r="A242" s="263" t="s">
        <v>830</v>
      </c>
      <c r="B242" s="347" t="s">
        <v>544</v>
      </c>
      <c r="C242" s="348"/>
      <c r="D242" s="348"/>
      <c r="E242" s="349"/>
      <c r="F242" s="155"/>
    </row>
    <row r="243" spans="1:6" ht="18.75">
      <c r="A243" s="263" t="s">
        <v>831</v>
      </c>
      <c r="B243" s="347" t="s">
        <v>1093</v>
      </c>
      <c r="C243" s="348"/>
      <c r="D243" s="348"/>
      <c r="E243" s="349"/>
      <c r="F243" s="155"/>
    </row>
    <row r="244" spans="1:6" ht="18.75">
      <c r="A244" s="263" t="s">
        <v>832</v>
      </c>
      <c r="B244" s="347" t="s">
        <v>1094</v>
      </c>
      <c r="C244" s="348"/>
      <c r="D244" s="348"/>
      <c r="E244" s="349"/>
    </row>
    <row r="245" spans="1:6" ht="18.75">
      <c r="A245" s="263" t="s">
        <v>833</v>
      </c>
      <c r="B245" s="347" t="s">
        <v>1095</v>
      </c>
      <c r="C245" s="348"/>
      <c r="D245" s="348"/>
      <c r="E245" s="349"/>
    </row>
    <row r="246" spans="1:6" ht="18.75">
      <c r="A246" s="263" t="s">
        <v>834</v>
      </c>
      <c r="B246" s="347" t="s">
        <v>545</v>
      </c>
      <c r="C246" s="348"/>
      <c r="D246" s="348"/>
      <c r="E246" s="349"/>
    </row>
    <row r="247" spans="1:6" ht="18.75">
      <c r="A247" s="263" t="s">
        <v>835</v>
      </c>
      <c r="B247" s="347" t="s">
        <v>546</v>
      </c>
      <c r="C247" s="348"/>
      <c r="D247" s="348"/>
      <c r="E247" s="349"/>
    </row>
    <row r="248" spans="1:6" ht="18.75">
      <c r="A248" s="263" t="s">
        <v>836</v>
      </c>
      <c r="B248" s="347" t="s">
        <v>547</v>
      </c>
      <c r="C248" s="348"/>
      <c r="D248" s="348"/>
      <c r="E248" s="349"/>
    </row>
    <row r="249" spans="1:6" ht="18.75">
      <c r="A249" s="263" t="s">
        <v>837</v>
      </c>
      <c r="B249" s="347" t="s">
        <v>548</v>
      </c>
      <c r="C249" s="348"/>
      <c r="D249" s="348"/>
      <c r="E249" s="349"/>
    </row>
    <row r="250" spans="1:6" ht="18.75">
      <c r="A250" s="263" t="s">
        <v>1398</v>
      </c>
      <c r="B250" s="347" t="s">
        <v>1431</v>
      </c>
      <c r="C250" s="348"/>
      <c r="D250" s="348"/>
      <c r="E250" s="349"/>
    </row>
    <row r="251" spans="1:6" ht="18.75">
      <c r="A251" s="263" t="s">
        <v>1399</v>
      </c>
      <c r="B251" s="347" t="s">
        <v>1889</v>
      </c>
      <c r="C251" s="348"/>
      <c r="D251" s="348"/>
      <c r="E251" s="349"/>
    </row>
    <row r="252" spans="1:6" ht="18.75">
      <c r="A252" s="264" t="s">
        <v>1400</v>
      </c>
      <c r="B252" s="347" t="s">
        <v>1890</v>
      </c>
      <c r="C252" s="348"/>
      <c r="D252" s="348"/>
      <c r="E252" s="349"/>
    </row>
  </sheetData>
  <sheetProtection algorithmName="SHA-512" hashValue="LgKt6BA//tkT+Y2Jxo1HjrsDobj8liQg0v/M3CqCHuCuSOqHXD7+PNZ/Ryg4u+hEU5athFrHkI2Pd/sm1OKWXA==" saltValue="Yp+Yz0pLDAcJcJLrqU3CsQ==" spinCount="100000" sheet="1" objects="1" scenarios="1"/>
  <mergeCells count="570">
    <mergeCell ref="B248:E248"/>
    <mergeCell ref="B249:E249"/>
    <mergeCell ref="B250:E250"/>
    <mergeCell ref="B251:E251"/>
    <mergeCell ref="B252:E252"/>
    <mergeCell ref="B246:E246"/>
    <mergeCell ref="N234:P234"/>
    <mergeCell ref="B235:E235"/>
    <mergeCell ref="B236:E236"/>
    <mergeCell ref="B237:E237"/>
    <mergeCell ref="B238:E238"/>
    <mergeCell ref="B239:E239"/>
    <mergeCell ref="B240:E240"/>
    <mergeCell ref="B241:E241"/>
    <mergeCell ref="B242:E242"/>
    <mergeCell ref="B234:E234"/>
    <mergeCell ref="B243:E243"/>
    <mergeCell ref="B244:E244"/>
    <mergeCell ref="B245:E245"/>
    <mergeCell ref="B247:E247"/>
    <mergeCell ref="N229:P229"/>
    <mergeCell ref="A230:E230"/>
    <mergeCell ref="N230:P230"/>
    <mergeCell ref="B231:E231"/>
    <mergeCell ref="N231:P231"/>
    <mergeCell ref="B232:E232"/>
    <mergeCell ref="N232:P232"/>
    <mergeCell ref="B233:E233"/>
    <mergeCell ref="N233:P233"/>
    <mergeCell ref="B229:D229"/>
    <mergeCell ref="F226:H226"/>
    <mergeCell ref="J225:L225"/>
    <mergeCell ref="N226:P226"/>
    <mergeCell ref="A227:D227"/>
    <mergeCell ref="F227:H227"/>
    <mergeCell ref="J226:L226"/>
    <mergeCell ref="N227:P227"/>
    <mergeCell ref="B228:D228"/>
    <mergeCell ref="F228:H228"/>
    <mergeCell ref="J227:L227"/>
    <mergeCell ref="M228:P228"/>
    <mergeCell ref="B226:D226"/>
    <mergeCell ref="N222:P222"/>
    <mergeCell ref="F223:H223"/>
    <mergeCell ref="J222:L222"/>
    <mergeCell ref="N223:P223"/>
    <mergeCell ref="F224:H224"/>
    <mergeCell ref="J223:L223"/>
    <mergeCell ref="M224:P224"/>
    <mergeCell ref="F225:H225"/>
    <mergeCell ref="J224:L224"/>
    <mergeCell ref="N225:P225"/>
    <mergeCell ref="N219:P219"/>
    <mergeCell ref="F220:H220"/>
    <mergeCell ref="J219:L219"/>
    <mergeCell ref="N220:P220"/>
    <mergeCell ref="B221:D221"/>
    <mergeCell ref="F221:H221"/>
    <mergeCell ref="J220:L220"/>
    <mergeCell ref="N221:P221"/>
    <mergeCell ref="J221:L221"/>
    <mergeCell ref="M215:P215"/>
    <mergeCell ref="F216:H216"/>
    <mergeCell ref="I215:L215"/>
    <mergeCell ref="N216:P216"/>
    <mergeCell ref="B217:D217"/>
    <mergeCell ref="F217:H217"/>
    <mergeCell ref="J216:L216"/>
    <mergeCell ref="N217:P217"/>
    <mergeCell ref="F218:H218"/>
    <mergeCell ref="J217:L217"/>
    <mergeCell ref="N218:P218"/>
    <mergeCell ref="J218:L218"/>
    <mergeCell ref="N211:P211"/>
    <mergeCell ref="F212:H212"/>
    <mergeCell ref="J211:L211"/>
    <mergeCell ref="N212:P212"/>
    <mergeCell ref="F213:H213"/>
    <mergeCell ref="J212:L212"/>
    <mergeCell ref="F214:H214"/>
    <mergeCell ref="J213:L213"/>
    <mergeCell ref="M214:P214"/>
    <mergeCell ref="J214:L214"/>
    <mergeCell ref="N209:P209"/>
    <mergeCell ref="E210:H210"/>
    <mergeCell ref="J209:L209"/>
    <mergeCell ref="N210:P210"/>
    <mergeCell ref="J207:L207"/>
    <mergeCell ref="J208:L208"/>
    <mergeCell ref="B209:D209"/>
    <mergeCell ref="B210:D210"/>
    <mergeCell ref="B207:D207"/>
    <mergeCell ref="F207:H207"/>
    <mergeCell ref="J210:L210"/>
    <mergeCell ref="A177:D177"/>
    <mergeCell ref="E177:H177"/>
    <mergeCell ref="I177:L177"/>
    <mergeCell ref="M177:P177"/>
    <mergeCell ref="E181:H181"/>
    <mergeCell ref="A184:D184"/>
    <mergeCell ref="N186:P186"/>
    <mergeCell ref="A191:G191"/>
    <mergeCell ref="A192:D192"/>
    <mergeCell ref="E192:H192"/>
    <mergeCell ref="I192:L192"/>
    <mergeCell ref="M192:P192"/>
    <mergeCell ref="B187:D187"/>
    <mergeCell ref="F187:H187"/>
    <mergeCell ref="N178:P178"/>
    <mergeCell ref="N179:P179"/>
    <mergeCell ref="N180:P180"/>
    <mergeCell ref="N182:P182"/>
    <mergeCell ref="F178:H178"/>
    <mergeCell ref="J178:L178"/>
    <mergeCell ref="B179:D179"/>
    <mergeCell ref="N183:P183"/>
    <mergeCell ref="N185:P185"/>
    <mergeCell ref="N187:P187"/>
    <mergeCell ref="A171:C171"/>
    <mergeCell ref="E171:J171"/>
    <mergeCell ref="A172:C172"/>
    <mergeCell ref="E172:J172"/>
    <mergeCell ref="A173:C173"/>
    <mergeCell ref="E173:J173"/>
    <mergeCell ref="A174:C174"/>
    <mergeCell ref="E174:J174"/>
    <mergeCell ref="A176:O176"/>
    <mergeCell ref="A155:C155"/>
    <mergeCell ref="E155:J155"/>
    <mergeCell ref="E156:J156"/>
    <mergeCell ref="A157:C157"/>
    <mergeCell ref="E157:J157"/>
    <mergeCell ref="A158:C158"/>
    <mergeCell ref="E158:J158"/>
    <mergeCell ref="A159:C159"/>
    <mergeCell ref="E159:J159"/>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N66:P66"/>
    <mergeCell ref="N67:P67"/>
    <mergeCell ref="N64:P64"/>
    <mergeCell ref="N65:P65"/>
    <mergeCell ref="B57:D57"/>
    <mergeCell ref="F57:H57"/>
    <mergeCell ref="B55:D55"/>
    <mergeCell ref="F55:H55"/>
    <mergeCell ref="N59:P59"/>
    <mergeCell ref="B65:D65"/>
    <mergeCell ref="F65:H65"/>
    <mergeCell ref="J65:L65"/>
    <mergeCell ref="N62:P62"/>
    <mergeCell ref="F63:H63"/>
    <mergeCell ref="J63:L63"/>
    <mergeCell ref="N63:P63"/>
    <mergeCell ref="B62:D62"/>
    <mergeCell ref="F56:H56"/>
    <mergeCell ref="J56:L56"/>
    <mergeCell ref="F61:H61"/>
    <mergeCell ref="J61:L61"/>
    <mergeCell ref="F59:H59"/>
    <mergeCell ref="J59:L59"/>
    <mergeCell ref="B58:D58"/>
    <mergeCell ref="B199:D199"/>
    <mergeCell ref="B200:D200"/>
    <mergeCell ref="B223:D223"/>
    <mergeCell ref="B224:D224"/>
    <mergeCell ref="B225:D225"/>
    <mergeCell ref="B219:D219"/>
    <mergeCell ref="B220:D220"/>
    <mergeCell ref="F219:H219"/>
    <mergeCell ref="F222:H222"/>
    <mergeCell ref="B211:D211"/>
    <mergeCell ref="B215:D215"/>
    <mergeCell ref="B214:D214"/>
    <mergeCell ref="B216:D216"/>
    <mergeCell ref="F211:H211"/>
    <mergeCell ref="F215:H215"/>
    <mergeCell ref="B212:D212"/>
    <mergeCell ref="B213:D213"/>
    <mergeCell ref="B218:D218"/>
    <mergeCell ref="B203:D203"/>
    <mergeCell ref="F203:H203"/>
    <mergeCell ref="B204:D204"/>
    <mergeCell ref="F204:H204"/>
    <mergeCell ref="F205:H205"/>
    <mergeCell ref="B208:D208"/>
    <mergeCell ref="B222:D222"/>
    <mergeCell ref="N200:P200"/>
    <mergeCell ref="N201:P201"/>
    <mergeCell ref="N202:P202"/>
    <mergeCell ref="N203:P203"/>
    <mergeCell ref="B205:D205"/>
    <mergeCell ref="M205:P205"/>
    <mergeCell ref="B206:D206"/>
    <mergeCell ref="F206:H206"/>
    <mergeCell ref="N206:P206"/>
    <mergeCell ref="J206:L206"/>
    <mergeCell ref="F201:H201"/>
    <mergeCell ref="J201:L201"/>
    <mergeCell ref="B201:D201"/>
    <mergeCell ref="B202:D202"/>
    <mergeCell ref="F202:H202"/>
    <mergeCell ref="J202:L202"/>
    <mergeCell ref="J203:L203"/>
    <mergeCell ref="J204:L204"/>
    <mergeCell ref="J205:L205"/>
    <mergeCell ref="N207:P207"/>
    <mergeCell ref="F208:H208"/>
    <mergeCell ref="N208:P208"/>
    <mergeCell ref="F209:H209"/>
    <mergeCell ref="E154:J154"/>
    <mergeCell ref="A149:C149"/>
    <mergeCell ref="E149:J149"/>
    <mergeCell ref="A150:C150"/>
    <mergeCell ref="E150:J150"/>
    <mergeCell ref="A151:C151"/>
    <mergeCell ref="E151:J151"/>
    <mergeCell ref="A152:C152"/>
    <mergeCell ref="E152:J152"/>
    <mergeCell ref="A153:C153"/>
    <mergeCell ref="E153:J153"/>
    <mergeCell ref="I33:L33"/>
    <mergeCell ref="J57:L57"/>
    <mergeCell ref="B63:D63"/>
    <mergeCell ref="B41:D41"/>
    <mergeCell ref="F41:H41"/>
    <mergeCell ref="J41:L41"/>
    <mergeCell ref="B45:D45"/>
    <mergeCell ref="F45:H45"/>
    <mergeCell ref="J45:L45"/>
    <mergeCell ref="B43:D43"/>
    <mergeCell ref="F43:H43"/>
    <mergeCell ref="J43:L43"/>
    <mergeCell ref="B42:D42"/>
    <mergeCell ref="F42:H42"/>
    <mergeCell ref="J42:L42"/>
    <mergeCell ref="B44:D44"/>
    <mergeCell ref="I55:L55"/>
    <mergeCell ref="J58:L58"/>
    <mergeCell ref="A59:D59"/>
    <mergeCell ref="B61:D61"/>
    <mergeCell ref="B54:D54"/>
    <mergeCell ref="F54:H54"/>
    <mergeCell ref="J54:L54"/>
    <mergeCell ref="B56:D56"/>
    <mergeCell ref="N38:P38"/>
    <mergeCell ref="B39:D39"/>
    <mergeCell ref="F39:H39"/>
    <mergeCell ref="J39:L39"/>
    <mergeCell ref="B38:D38"/>
    <mergeCell ref="F38:H38"/>
    <mergeCell ref="J38:L38"/>
    <mergeCell ref="B40:D40"/>
    <mergeCell ref="F40:H40"/>
    <mergeCell ref="J40:L40"/>
    <mergeCell ref="M39:P39"/>
    <mergeCell ref="N40:P40"/>
    <mergeCell ref="A31:P31"/>
    <mergeCell ref="A32:P32"/>
    <mergeCell ref="A33:D33"/>
    <mergeCell ref="E33:H33"/>
    <mergeCell ref="N33:P33"/>
    <mergeCell ref="B66:D66"/>
    <mergeCell ref="F66:H66"/>
    <mergeCell ref="J66:L66"/>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N52:P52"/>
    <mergeCell ref="B53:D53"/>
    <mergeCell ref="F53:H53"/>
    <mergeCell ref="J53:L53"/>
    <mergeCell ref="N53:P53"/>
    <mergeCell ref="N50:P50"/>
    <mergeCell ref="B51:D51"/>
    <mergeCell ref="F51:H51"/>
    <mergeCell ref="J51:L51"/>
    <mergeCell ref="N51:P51"/>
    <mergeCell ref="B50:D50"/>
    <mergeCell ref="F50:H50"/>
    <mergeCell ref="J50:L50"/>
    <mergeCell ref="B52:D52"/>
    <mergeCell ref="F52:H52"/>
    <mergeCell ref="J52:L52"/>
    <mergeCell ref="F58:H58"/>
    <mergeCell ref="B60:D60"/>
    <mergeCell ref="F60:H60"/>
    <mergeCell ref="J60:L60"/>
    <mergeCell ref="F62:H62"/>
    <mergeCell ref="J62:L62"/>
    <mergeCell ref="F64:H64"/>
    <mergeCell ref="J64:L64"/>
    <mergeCell ref="B64:D64"/>
    <mergeCell ref="B67:D67"/>
    <mergeCell ref="F67:H67"/>
    <mergeCell ref="E71:J71"/>
    <mergeCell ref="A69:J69"/>
    <mergeCell ref="A70:C70"/>
    <mergeCell ref="E70:J70"/>
    <mergeCell ref="A81:C81"/>
    <mergeCell ref="E81:J81"/>
    <mergeCell ref="A82:C82"/>
    <mergeCell ref="E82:J82"/>
    <mergeCell ref="A77:C77"/>
    <mergeCell ref="E77:J77"/>
    <mergeCell ref="A75:C75"/>
    <mergeCell ref="A76:C76"/>
    <mergeCell ref="E76:J76"/>
    <mergeCell ref="A74:C74"/>
    <mergeCell ref="E74:J74"/>
    <mergeCell ref="E75:J75"/>
    <mergeCell ref="A71:C71"/>
    <mergeCell ref="A72:C72"/>
    <mergeCell ref="E72:J72"/>
    <mergeCell ref="A73:C73"/>
    <mergeCell ref="E73:J73"/>
    <mergeCell ref="A83:C83"/>
    <mergeCell ref="E83:J83"/>
    <mergeCell ref="A78:C78"/>
    <mergeCell ref="E78:J78"/>
    <mergeCell ref="A79:C79"/>
    <mergeCell ref="E79:J79"/>
    <mergeCell ref="A80:C80"/>
    <mergeCell ref="E80:J80"/>
    <mergeCell ref="A87:C87"/>
    <mergeCell ref="E87:J87"/>
    <mergeCell ref="A88:C88"/>
    <mergeCell ref="E88:J88"/>
    <mergeCell ref="A89:C89"/>
    <mergeCell ref="E89:J89"/>
    <mergeCell ref="A84:C84"/>
    <mergeCell ref="E84:J84"/>
    <mergeCell ref="A85:C85"/>
    <mergeCell ref="E85:J85"/>
    <mergeCell ref="A86:C86"/>
    <mergeCell ref="E86:J86"/>
    <mergeCell ref="A93:C93"/>
    <mergeCell ref="E93:J93"/>
    <mergeCell ref="A94:C94"/>
    <mergeCell ref="E94:J94"/>
    <mergeCell ref="A95:C95"/>
    <mergeCell ref="E95:J95"/>
    <mergeCell ref="A90:C90"/>
    <mergeCell ref="E90:J90"/>
    <mergeCell ref="A91:C91"/>
    <mergeCell ref="E91:J91"/>
    <mergeCell ref="A92:C92"/>
    <mergeCell ref="E92:J92"/>
    <mergeCell ref="A99:C99"/>
    <mergeCell ref="E99:J99"/>
    <mergeCell ref="A100:C100"/>
    <mergeCell ref="E100:J100"/>
    <mergeCell ref="A101:C101"/>
    <mergeCell ref="E101:J101"/>
    <mergeCell ref="A96:C96"/>
    <mergeCell ref="E96:J96"/>
    <mergeCell ref="A97:C97"/>
    <mergeCell ref="E97:J97"/>
    <mergeCell ref="A98:C98"/>
    <mergeCell ref="E98:J98"/>
    <mergeCell ref="A105:C105"/>
    <mergeCell ref="E105:J105"/>
    <mergeCell ref="A106:C106"/>
    <mergeCell ref="E106:J106"/>
    <mergeCell ref="A107:C107"/>
    <mergeCell ref="E107:J107"/>
    <mergeCell ref="A102:C102"/>
    <mergeCell ref="E102:J102"/>
    <mergeCell ref="A103:C103"/>
    <mergeCell ref="E103:J103"/>
    <mergeCell ref="A104:C104"/>
    <mergeCell ref="E104:J104"/>
    <mergeCell ref="A116:C116"/>
    <mergeCell ref="E116:J116"/>
    <mergeCell ref="A117:C117"/>
    <mergeCell ref="E117:J117"/>
    <mergeCell ref="A108:C108"/>
    <mergeCell ref="E108:J108"/>
    <mergeCell ref="A109:C109"/>
    <mergeCell ref="E109:J109"/>
    <mergeCell ref="A110:C110"/>
    <mergeCell ref="E110:J110"/>
    <mergeCell ref="A114:C114"/>
    <mergeCell ref="E114:J114"/>
    <mergeCell ref="A111:C111"/>
    <mergeCell ref="E111:J111"/>
    <mergeCell ref="A112:C112"/>
    <mergeCell ref="E112:J112"/>
    <mergeCell ref="A113:C113"/>
    <mergeCell ref="E113:J113"/>
    <mergeCell ref="A115:C115"/>
    <mergeCell ref="E115:J115"/>
    <mergeCell ref="A122:C122"/>
    <mergeCell ref="E122:J122"/>
    <mergeCell ref="A123:C123"/>
    <mergeCell ref="E123:J123"/>
    <mergeCell ref="A124:C124"/>
    <mergeCell ref="E124:J124"/>
    <mergeCell ref="A125:C125"/>
    <mergeCell ref="E125:J125"/>
    <mergeCell ref="A118:C118"/>
    <mergeCell ref="E118:J118"/>
    <mergeCell ref="A119:C119"/>
    <mergeCell ref="E119:J119"/>
    <mergeCell ref="A120:C120"/>
    <mergeCell ref="E120:J120"/>
    <mergeCell ref="A121:C121"/>
    <mergeCell ref="E121:J121"/>
    <mergeCell ref="A126:C126"/>
    <mergeCell ref="E126:J126"/>
    <mergeCell ref="A128:C128"/>
    <mergeCell ref="A127:C127"/>
    <mergeCell ref="E127:J127"/>
    <mergeCell ref="E128:J128"/>
    <mergeCell ref="A129:C129"/>
    <mergeCell ref="E129:J129"/>
    <mergeCell ref="A130:C130"/>
    <mergeCell ref="E130:J130"/>
    <mergeCell ref="A131:C131"/>
    <mergeCell ref="E131:J131"/>
    <mergeCell ref="A132:C132"/>
    <mergeCell ref="E132:J132"/>
    <mergeCell ref="A133:C133"/>
    <mergeCell ref="E133:J133"/>
    <mergeCell ref="A147:C147"/>
    <mergeCell ref="E147:J147"/>
    <mergeCell ref="A148:C148"/>
    <mergeCell ref="E148:J148"/>
    <mergeCell ref="E137:J137"/>
    <mergeCell ref="A138:C138"/>
    <mergeCell ref="E138:J138"/>
    <mergeCell ref="A139:C139"/>
    <mergeCell ref="E139:J139"/>
    <mergeCell ref="A140:C140"/>
    <mergeCell ref="E140:J140"/>
    <mergeCell ref="A141:C141"/>
    <mergeCell ref="E141:J141"/>
    <mergeCell ref="A142:C142"/>
    <mergeCell ref="E142:J142"/>
    <mergeCell ref="A143:C143"/>
    <mergeCell ref="E143:J143"/>
    <mergeCell ref="A144:C144"/>
    <mergeCell ref="A134:C134"/>
    <mergeCell ref="E134:J134"/>
    <mergeCell ref="A135:C135"/>
    <mergeCell ref="E135:J135"/>
    <mergeCell ref="A136:C136"/>
    <mergeCell ref="E136:J136"/>
    <mergeCell ref="A137:C137"/>
    <mergeCell ref="J185:L185"/>
    <mergeCell ref="B186:D186"/>
    <mergeCell ref="F179:H179"/>
    <mergeCell ref="J179:L179"/>
    <mergeCell ref="A154:C154"/>
    <mergeCell ref="A156:C156"/>
    <mergeCell ref="B182:D182"/>
    <mergeCell ref="J183:L183"/>
    <mergeCell ref="F182:H182"/>
    <mergeCell ref="J182:L182"/>
    <mergeCell ref="E144:J144"/>
    <mergeCell ref="A145:C145"/>
    <mergeCell ref="E145:J145"/>
    <mergeCell ref="A146:C146"/>
    <mergeCell ref="E146:J146"/>
    <mergeCell ref="F183:H183"/>
    <mergeCell ref="J186:L186"/>
    <mergeCell ref="B178:D178"/>
    <mergeCell ref="F194:H194"/>
    <mergeCell ref="F195:H195"/>
    <mergeCell ref="J195:L195"/>
    <mergeCell ref="B188:D188"/>
    <mergeCell ref="B189:D189"/>
    <mergeCell ref="B195:D195"/>
    <mergeCell ref="B196:D196"/>
    <mergeCell ref="B197:D197"/>
    <mergeCell ref="B193:D193"/>
    <mergeCell ref="B194:D194"/>
    <mergeCell ref="F184:H184"/>
    <mergeCell ref="B185:D185"/>
    <mergeCell ref="F185:H185"/>
    <mergeCell ref="F186:H186"/>
    <mergeCell ref="J193:L193"/>
    <mergeCell ref="J187:L187"/>
    <mergeCell ref="J184:L184"/>
    <mergeCell ref="J188:L188"/>
    <mergeCell ref="J189:L189"/>
    <mergeCell ref="F193:H193"/>
    <mergeCell ref="N194:P194"/>
    <mergeCell ref="J194:L194"/>
    <mergeCell ref="J197:L197"/>
    <mergeCell ref="N193:P193"/>
    <mergeCell ref="F198:H198"/>
    <mergeCell ref="J198:L198"/>
    <mergeCell ref="B183:D183"/>
    <mergeCell ref="B180:D180"/>
    <mergeCell ref="F180:H180"/>
    <mergeCell ref="J180:L180"/>
    <mergeCell ref="B181:D181"/>
    <mergeCell ref="J181:L181"/>
    <mergeCell ref="N181:P181"/>
    <mergeCell ref="N184:P184"/>
    <mergeCell ref="B198:D198"/>
    <mergeCell ref="F199:H199"/>
    <mergeCell ref="J199:L199"/>
    <mergeCell ref="F197:H197"/>
    <mergeCell ref="N195:P195"/>
    <mergeCell ref="N196:P196"/>
    <mergeCell ref="N197:P197"/>
    <mergeCell ref="F200:H200"/>
    <mergeCell ref="J200:L200"/>
    <mergeCell ref="N198:P198"/>
    <mergeCell ref="N199:P199"/>
    <mergeCell ref="F196:H196"/>
    <mergeCell ref="J196:L196"/>
    <mergeCell ref="A160:C160"/>
    <mergeCell ref="E160:J160"/>
    <mergeCell ref="A161:C161"/>
    <mergeCell ref="E161:J161"/>
    <mergeCell ref="A162:C162"/>
    <mergeCell ref="E162:J162"/>
    <mergeCell ref="A163:C163"/>
    <mergeCell ref="E163:J163"/>
    <mergeCell ref="A164:C164"/>
    <mergeCell ref="E164:J164"/>
    <mergeCell ref="A170:C170"/>
    <mergeCell ref="E170:J170"/>
    <mergeCell ref="A165:C165"/>
    <mergeCell ref="E165:J165"/>
    <mergeCell ref="A166:C166"/>
    <mergeCell ref="E166:J166"/>
    <mergeCell ref="A167:C167"/>
    <mergeCell ref="E167:J167"/>
    <mergeCell ref="A168:C168"/>
    <mergeCell ref="E168:J168"/>
    <mergeCell ref="A169:C169"/>
    <mergeCell ref="E169:J169"/>
  </mergeCells>
  <phoneticPr fontId="5"/>
  <dataValidations count="1">
    <dataValidation imeMode="disabled" allowBlank="1" showInputMessage="1" showErrorMessage="1" sqref="C8"/>
  </dataValidations>
  <pageMargins left="0.7" right="0.7" top="0.75" bottom="0.75" header="0.3" footer="0.3"/>
  <pageSetup paperSize="9" scale="55" fitToHeight="0" orientation="portrait" r:id="rId1"/>
  <rowBreaks count="2" manualBreakCount="2">
    <brk id="105" max="15" man="1"/>
    <brk id="19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Q11" sqref="Q11"/>
    </sheetView>
  </sheetViews>
  <sheetFormatPr defaultRowHeight="13.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c r="A1" s="26"/>
      <c r="J1" s="28" t="s">
        <v>40</v>
      </c>
      <c r="R1" s="356">
        <f>IFERROR(一番最初に入力!$C$8,"")</f>
        <v>0</v>
      </c>
      <c r="S1" s="356"/>
    </row>
    <row r="2" spans="1:19" s="27" customFormat="1" ht="24.75" customHeight="1">
      <c r="A2" s="29" t="s">
        <v>54</v>
      </c>
      <c r="B2" s="29"/>
    </row>
    <row r="3" spans="1:19" ht="38.1" customHeight="1"/>
    <row r="4" spans="1:19" s="27" customFormat="1" ht="24.75" customHeight="1">
      <c r="A4" s="26"/>
      <c r="M4" s="32" t="s">
        <v>41</v>
      </c>
      <c r="N4" s="33">
        <v>5</v>
      </c>
      <c r="O4" s="29" t="s">
        <v>33</v>
      </c>
      <c r="P4" s="33"/>
      <c r="Q4" s="32" t="s">
        <v>42</v>
      </c>
      <c r="R4" s="33"/>
      <c r="S4" s="32" t="s">
        <v>43</v>
      </c>
    </row>
    <row r="5" spans="1:19" s="27" customFormat="1" ht="24.75" customHeight="1">
      <c r="A5" s="26"/>
      <c r="B5" s="27" t="s">
        <v>44</v>
      </c>
    </row>
    <row r="6" spans="1:19" s="27" customFormat="1" ht="24.75" customHeight="1">
      <c r="A6" s="26"/>
      <c r="E6" s="29"/>
      <c r="F6" s="29"/>
      <c r="G6" s="29"/>
      <c r="H6" s="361" t="s">
        <v>45</v>
      </c>
      <c r="I6" s="361"/>
      <c r="J6" s="361"/>
      <c r="K6" s="537" t="str">
        <f>IFERROR(VLOOKUP(一番最初に入力!C8,【適宜更新してください】法人情報!$A:$F,2,0),"")</f>
        <v/>
      </c>
      <c r="L6" s="537"/>
      <c r="M6" s="537"/>
      <c r="N6" s="537"/>
      <c r="O6" s="537"/>
      <c r="P6" s="537"/>
      <c r="Q6" s="537"/>
      <c r="R6" s="537"/>
      <c r="S6" s="29" t="s">
        <v>89</v>
      </c>
    </row>
    <row r="7" spans="1:19" s="27" customFormat="1" ht="24.75" customHeight="1">
      <c r="A7" s="26"/>
      <c r="E7" s="29"/>
      <c r="F7" s="29"/>
      <c r="G7" s="29"/>
      <c r="H7" s="362" t="s">
        <v>379</v>
      </c>
      <c r="I7" s="362"/>
      <c r="J7" s="362"/>
      <c r="K7" s="537" t="str">
        <f>IFERROR(VLOOKUP(一番最初に入力!C8,【適宜更新してください】法人情報!$A:$F,4,0),"")</f>
        <v/>
      </c>
      <c r="L7" s="537"/>
      <c r="M7" s="537"/>
      <c r="N7" s="537"/>
      <c r="O7" s="537"/>
      <c r="P7" s="537"/>
      <c r="Q7" s="537"/>
      <c r="R7" s="537"/>
      <c r="S7" s="29" t="s">
        <v>46</v>
      </c>
    </row>
    <row r="8" spans="1:19" s="27" customFormat="1" ht="24.75" customHeight="1">
      <c r="A8" s="26"/>
      <c r="E8" s="357" t="s">
        <v>47</v>
      </c>
      <c r="F8" s="357"/>
      <c r="G8" s="357"/>
      <c r="H8" s="357"/>
      <c r="I8" s="357"/>
      <c r="J8" s="357"/>
      <c r="K8" s="357"/>
      <c r="L8" s="357"/>
      <c r="M8" s="358" t="str">
        <f>IFERROR(VLOOKUP(一番最初に入力!C8,【適宜更新してください】法人情報!$A:$F,5,0),"")</f>
        <v/>
      </c>
      <c r="N8" s="358"/>
      <c r="O8" s="358"/>
      <c r="P8" s="358"/>
      <c r="Q8" s="358"/>
      <c r="R8" s="358"/>
      <c r="S8" s="358"/>
    </row>
    <row r="9" spans="1:19" s="27" customFormat="1" ht="24.75" customHeight="1">
      <c r="A9" s="26"/>
      <c r="E9" s="35"/>
      <c r="F9" s="35"/>
      <c r="G9" s="35"/>
      <c r="H9" s="35"/>
      <c r="I9" s="357" t="s">
        <v>48</v>
      </c>
      <c r="J9" s="357"/>
      <c r="K9" s="357"/>
      <c r="L9" s="357"/>
      <c r="M9" s="358" t="str">
        <f>IFERROR(VLOOKUP(一番最初に入力!C8,【適宜更新してください】法人情報!$A:$F,6,0),"")</f>
        <v/>
      </c>
      <c r="N9" s="358"/>
      <c r="O9" s="358"/>
      <c r="P9" s="358"/>
      <c r="Q9" s="358"/>
      <c r="R9" s="358"/>
      <c r="S9" s="358"/>
    </row>
    <row r="10" spans="1:19" s="27" customFormat="1" ht="24.75" customHeight="1">
      <c r="A10" s="26"/>
      <c r="E10" s="35"/>
      <c r="F10" s="35"/>
      <c r="G10" s="35"/>
      <c r="H10" s="35"/>
      <c r="I10" s="35"/>
      <c r="J10" s="357" t="s">
        <v>380</v>
      </c>
      <c r="K10" s="357"/>
      <c r="L10" s="357"/>
      <c r="M10" s="360"/>
      <c r="N10" s="360"/>
      <c r="O10" s="360"/>
      <c r="P10" s="360"/>
      <c r="Q10" s="360"/>
      <c r="R10" s="36" t="s">
        <v>49</v>
      </c>
      <c r="S10" s="37"/>
    </row>
    <row r="11" spans="1:19" ht="25.5" customHeight="1">
      <c r="E11" s="35"/>
      <c r="F11" s="35"/>
      <c r="G11" s="35"/>
      <c r="H11" s="35"/>
      <c r="I11" s="35"/>
      <c r="J11" s="359" t="s">
        <v>50</v>
      </c>
      <c r="K11" s="359"/>
      <c r="L11" s="359"/>
      <c r="M11" s="35"/>
      <c r="N11" s="35"/>
      <c r="O11" s="35"/>
      <c r="P11" s="35"/>
      <c r="Q11" s="35"/>
      <c r="R11" s="35"/>
      <c r="S11" s="35"/>
    </row>
    <row r="12" spans="1:19" ht="25.5" customHeight="1"/>
    <row r="13" spans="1:19" s="39" customFormat="1" ht="24.95" customHeight="1">
      <c r="A13" s="350" t="s">
        <v>41</v>
      </c>
      <c r="B13" s="350"/>
      <c r="C13" s="48" t="str">
        <f>一番最初に入力!C12</f>
        <v>５</v>
      </c>
      <c r="D13" s="38" t="s">
        <v>51</v>
      </c>
      <c r="E13" s="355" t="s">
        <v>55</v>
      </c>
      <c r="F13" s="355"/>
      <c r="G13" s="355"/>
      <c r="H13" s="355"/>
      <c r="I13" s="355"/>
      <c r="J13" s="355"/>
      <c r="K13" s="355"/>
      <c r="L13" s="355"/>
      <c r="M13" s="355"/>
      <c r="N13" s="355"/>
      <c r="O13" s="355"/>
      <c r="P13" s="355"/>
      <c r="Q13" s="355"/>
      <c r="R13" s="355"/>
      <c r="S13" s="355"/>
    </row>
    <row r="14" spans="1:19" ht="24.95" customHeight="1"/>
    <row r="15" spans="1:19" ht="24.95" customHeight="1"/>
    <row r="16" spans="1:19" s="27" customFormat="1" ht="24.95" customHeight="1">
      <c r="A16" s="26"/>
      <c r="B16" s="40"/>
      <c r="C16" s="351" t="s">
        <v>56</v>
      </c>
      <c r="D16" s="351"/>
      <c r="E16" s="351"/>
      <c r="F16" s="351"/>
      <c r="G16" s="351"/>
      <c r="H16" s="351"/>
      <c r="I16" s="351"/>
      <c r="J16" s="351"/>
      <c r="K16" s="351"/>
      <c r="L16" s="351"/>
      <c r="M16" s="351"/>
      <c r="N16" s="351"/>
      <c r="O16" s="351"/>
      <c r="P16" s="351"/>
      <c r="Q16" s="351"/>
      <c r="R16" s="351"/>
      <c r="S16" s="41"/>
    </row>
    <row r="17" spans="1:31" s="27" customFormat="1" ht="24.95" customHeight="1">
      <c r="A17" s="26"/>
      <c r="B17" s="42"/>
      <c r="C17" s="47" t="s">
        <v>57</v>
      </c>
      <c r="D17" s="42"/>
      <c r="E17" s="42"/>
      <c r="F17" s="47"/>
      <c r="G17" s="42"/>
      <c r="H17" s="42"/>
      <c r="I17" s="42"/>
      <c r="J17" s="42"/>
      <c r="K17" s="42"/>
      <c r="L17" s="42"/>
      <c r="M17" s="42"/>
      <c r="N17" s="42"/>
      <c r="O17" s="42"/>
      <c r="P17" s="42"/>
      <c r="Q17" s="42"/>
      <c r="R17" s="42"/>
      <c r="U17" s="257"/>
      <c r="V17" s="257"/>
      <c r="W17" s="257"/>
      <c r="X17" s="257"/>
      <c r="Y17" s="257"/>
      <c r="Z17" s="257"/>
      <c r="AA17" s="257"/>
      <c r="AB17" s="257"/>
      <c r="AC17" s="257"/>
      <c r="AD17" s="257"/>
      <c r="AE17" s="257"/>
    </row>
    <row r="18" spans="1:31" s="27" customFormat="1" ht="24.95" customHeight="1">
      <c r="A18" s="26"/>
      <c r="B18" s="42"/>
      <c r="C18" s="42"/>
      <c r="D18" s="42"/>
      <c r="E18" s="42"/>
      <c r="F18" s="42"/>
      <c r="G18" s="42"/>
      <c r="H18" s="42"/>
      <c r="I18" s="42"/>
      <c r="J18" s="42"/>
      <c r="K18" s="42"/>
      <c r="L18" s="42"/>
      <c r="M18" s="42"/>
      <c r="N18" s="42"/>
      <c r="O18" s="42"/>
      <c r="P18" s="42"/>
      <c r="Q18" s="42"/>
      <c r="R18" s="42"/>
      <c r="U18" s="258">
        <v>9</v>
      </c>
      <c r="V18" s="258">
        <v>8</v>
      </c>
      <c r="W18" s="258">
        <v>7</v>
      </c>
      <c r="X18" s="258">
        <v>6</v>
      </c>
      <c r="Y18" s="258">
        <v>5</v>
      </c>
      <c r="Z18" s="258">
        <v>4</v>
      </c>
      <c r="AA18" s="258">
        <v>3</v>
      </c>
      <c r="AB18" s="258">
        <v>2</v>
      </c>
      <c r="AC18" s="258">
        <v>1</v>
      </c>
      <c r="AD18" s="257"/>
      <c r="AE18" s="257"/>
    </row>
    <row r="19" spans="1:31" s="27" customFormat="1" ht="24.95" customHeight="1">
      <c r="A19" s="26"/>
      <c r="B19" s="43"/>
      <c r="U19" s="258" t="s">
        <v>1551</v>
      </c>
      <c r="V19" s="258" t="s">
        <v>1552</v>
      </c>
      <c r="W19" s="258" t="s">
        <v>1553</v>
      </c>
      <c r="X19" s="258" t="s">
        <v>1554</v>
      </c>
      <c r="Y19" s="258" t="s">
        <v>1555</v>
      </c>
      <c r="Z19" s="258" t="s">
        <v>1556</v>
      </c>
      <c r="AA19" s="258" t="s">
        <v>1557</v>
      </c>
      <c r="AB19" s="258" t="s">
        <v>1558</v>
      </c>
      <c r="AC19" s="258" t="s">
        <v>1559</v>
      </c>
      <c r="AD19" s="257"/>
      <c r="AE19" s="257"/>
    </row>
    <row r="20" spans="1:31" s="27" customFormat="1" ht="24.95" customHeight="1">
      <c r="A20" s="26"/>
      <c r="C20" s="90">
        <v>1</v>
      </c>
      <c r="D20" s="353" t="s">
        <v>52</v>
      </c>
      <c r="E20" s="353"/>
      <c r="H20" s="44" t="s">
        <v>53</v>
      </c>
      <c r="I20" s="352">
        <f>IFERROR(別表１!S42," ")</f>
        <v>0</v>
      </c>
      <c r="J20" s="352"/>
      <c r="K20" s="352"/>
      <c r="L20" s="352"/>
      <c r="M20" s="352"/>
      <c r="N20" s="352"/>
      <c r="O20" s="44" t="s">
        <v>36</v>
      </c>
      <c r="U20" s="257" t="str">
        <f>IFERROR(IF(OR(V20="",V20="￥"),"",IF(I20&lt;100000000,"￥",LEFT(RIGHT(I20,9),1))),"")</f>
        <v/>
      </c>
      <c r="V20" s="257" t="str">
        <f>IFERROR(IF(OR(W20="",W20="￥"),"",IF(I20&lt;10000000,"￥",LEFT(RIGHT(I20,8),1))),"")</f>
        <v/>
      </c>
      <c r="W20" s="257" t="str">
        <f>IFERROR(IF(OR(X20="",X20="￥"),"",IF(I20&lt;1000000,"￥",LEFT(RIGHT(I20,7),1))),"")</f>
        <v/>
      </c>
      <c r="X20" s="257" t="str">
        <f>IFERROR(IF(OR(Y20="",Y20="￥"),"",IF(I20&lt;100000,"￥",LEFT(RIGHT(I20,6),1))),"")</f>
        <v/>
      </c>
      <c r="Y20" s="257" t="str">
        <f>IFERROR(IF(OR(Z20="",Z20="￥"),"",IF(I20&lt;10000,"￥",LEFT(RIGHT(I20,5),1))),"")</f>
        <v/>
      </c>
      <c r="Z20" s="257" t="str">
        <f>IFERROR(IF(OR(AA20="",AA20="￥"),"",IF(I20&lt;1000,"￥",LEFT(RIGHT(I20,4),1))),"")</f>
        <v/>
      </c>
      <c r="AA20" s="257" t="str">
        <f>IFERROR(IF(OR(AB20="",AB20="￥"),"",IF(I20&lt;100,"￥",LEFT(RIGHT(I20,3),1))),"")</f>
        <v/>
      </c>
      <c r="AB20" s="257" t="str">
        <f>IFERROR(IF(OR(AC20="",AC20="￥"),"",IF(I20&lt;10,"￥",LEFT(RIGHT(I20,2),1))),"")</f>
        <v/>
      </c>
      <c r="AC20" s="257" t="str">
        <f>IFERROR(IF(I20=0,"￥",RIGHT(I20,1)),"")</f>
        <v>￥</v>
      </c>
      <c r="AD20" s="257"/>
      <c r="AE20" s="257"/>
    </row>
    <row r="21" spans="1:31" s="27" customFormat="1" ht="24.95" customHeight="1">
      <c r="A21" s="26"/>
      <c r="C21" s="90"/>
      <c r="D21" s="29"/>
      <c r="E21" s="29"/>
      <c r="U21" s="257"/>
      <c r="V21" s="257"/>
      <c r="W21" s="257"/>
      <c r="X21" s="257"/>
      <c r="Y21" s="257"/>
      <c r="Z21" s="257"/>
      <c r="AA21" s="257"/>
      <c r="AB21" s="257"/>
      <c r="AC21" s="257"/>
      <c r="AD21" s="257"/>
      <c r="AE21" s="257"/>
    </row>
    <row r="22" spans="1:31" s="27" customFormat="1" ht="24.95" customHeight="1">
      <c r="A22" s="26"/>
      <c r="C22" s="90">
        <v>2</v>
      </c>
      <c r="D22" s="34" t="s">
        <v>41</v>
      </c>
      <c r="E22" s="140" t="str">
        <f>一番最初に入力!C12</f>
        <v>５</v>
      </c>
      <c r="F22" s="46" t="s">
        <v>58</v>
      </c>
      <c r="U22" s="257"/>
      <c r="V22" s="257"/>
      <c r="W22" s="257"/>
      <c r="X22" s="257"/>
      <c r="Y22" s="257"/>
      <c r="Z22" s="257"/>
      <c r="AA22" s="257"/>
      <c r="AB22" s="257"/>
      <c r="AC22" s="257"/>
      <c r="AD22" s="257"/>
      <c r="AE22" s="257"/>
    </row>
    <row r="23" spans="1:31" s="27" customFormat="1" ht="24.95" customHeight="1">
      <c r="A23" s="26"/>
      <c r="C23" s="86"/>
      <c r="D23" s="34"/>
      <c r="E23" s="45"/>
      <c r="F23" s="29"/>
      <c r="U23" s="257"/>
      <c r="V23" s="257"/>
      <c r="W23" s="257"/>
      <c r="X23" s="257"/>
      <c r="Y23" s="257"/>
      <c r="Z23" s="257"/>
      <c r="AA23" s="257"/>
      <c r="AB23" s="257"/>
      <c r="AC23" s="257"/>
      <c r="AD23" s="257"/>
      <c r="AE23" s="257"/>
    </row>
    <row r="24" spans="1:31" s="27" customFormat="1" ht="24.95" customHeight="1">
      <c r="A24" s="26"/>
      <c r="C24" s="86"/>
      <c r="D24" s="34"/>
      <c r="E24" s="45"/>
      <c r="F24" s="29"/>
    </row>
    <row r="25" spans="1:31" s="27" customFormat="1" ht="24.75" customHeight="1">
      <c r="A25" s="26"/>
    </row>
    <row r="26" spans="1:31" s="27" customFormat="1" ht="27.95" customHeight="1">
      <c r="A26" s="26"/>
      <c r="C26" s="46" t="s">
        <v>61</v>
      </c>
    </row>
    <row r="27" spans="1:31" s="27" customFormat="1" ht="27.95" customHeight="1">
      <c r="A27" s="26"/>
      <c r="C27" s="46" t="s">
        <v>678</v>
      </c>
      <c r="H27" s="89"/>
      <c r="J27" s="354" t="s">
        <v>383</v>
      </c>
      <c r="K27" s="354"/>
      <c r="L27" s="354"/>
      <c r="M27" s="354"/>
      <c r="N27" s="354"/>
      <c r="O27" s="354"/>
      <c r="P27" s="354"/>
      <c r="Q27" s="354"/>
      <c r="R27" s="354"/>
      <c r="S27" s="89"/>
    </row>
    <row r="28" spans="1:31" ht="27.95" customHeight="1">
      <c r="C28" s="46" t="s">
        <v>59</v>
      </c>
      <c r="D28" s="27"/>
      <c r="E28" s="27"/>
      <c r="F28" s="27"/>
      <c r="G28" s="27"/>
      <c r="H28" s="89"/>
      <c r="I28" s="115"/>
      <c r="J28" s="354"/>
      <c r="K28" s="354"/>
      <c r="L28" s="354"/>
      <c r="M28" s="354"/>
      <c r="N28" s="354"/>
      <c r="O28" s="354"/>
      <c r="P28" s="354"/>
      <c r="Q28" s="354"/>
      <c r="R28" s="354"/>
      <c r="S28" s="89"/>
    </row>
    <row r="29" spans="1:31" ht="27.95" customHeight="1">
      <c r="C29" s="29" t="s">
        <v>679</v>
      </c>
      <c r="G29" s="45"/>
      <c r="H29" s="29"/>
    </row>
    <row r="30" spans="1:31" ht="27.95" customHeight="1">
      <c r="C30" s="29" t="s">
        <v>60</v>
      </c>
    </row>
  </sheetData>
  <sheetProtection algorithmName="SHA-512" hashValue="BT5Yxs1WcpnRFWwPQr8KbaJmiEsJy3bwiGdExr0gTztirBIOewqBL9jjZtXp1Ht8UK8N2L7nHAwiJ6qWrLhTrA==" saltValue="0LEd7+8AO8b1FrSu1qE8BA==" spinCount="100000" sheet="1" objects="1" scenarios="1"/>
  <mergeCells count="18">
    <mergeCell ref="J11:L11"/>
    <mergeCell ref="M9:S9"/>
    <mergeCell ref="M10:Q10"/>
    <mergeCell ref="H6:J6"/>
    <mergeCell ref="H7:J7"/>
    <mergeCell ref="I9:L9"/>
    <mergeCell ref="J10:L10"/>
    <mergeCell ref="R1:S1"/>
    <mergeCell ref="K6:R6"/>
    <mergeCell ref="K7:R7"/>
    <mergeCell ref="E8:L8"/>
    <mergeCell ref="M8:S8"/>
    <mergeCell ref="A13:B13"/>
    <mergeCell ref="C16:R16"/>
    <mergeCell ref="I20:N20"/>
    <mergeCell ref="D20:E20"/>
    <mergeCell ref="J27:R28"/>
    <mergeCell ref="E13:S13"/>
  </mergeCells>
  <phoneticPr fontId="5"/>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43"/>
  <sheetViews>
    <sheetView showZeros="0" view="pageBreakPreview" topLeftCell="D1" zoomScale="85" zoomScaleNormal="100" zoomScaleSheetLayoutView="85" workbookViewId="0">
      <selection activeCell="N13" sqref="N13 F13 H13 D8:E9"/>
    </sheetView>
  </sheetViews>
  <sheetFormatPr defaultRowHeight="13.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37.75" style="2" customWidth="1"/>
    <col min="25" max="25" width="0.625" style="2" customWidth="1"/>
    <col min="26" max="26" width="11.875" style="2" hidden="1" customWidth="1"/>
    <col min="27" max="27" width="2.625" style="2" hidden="1" customWidth="1"/>
    <col min="28" max="29" width="5.875" style="2" hidden="1"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row r="2" spans="2:29" s="92" customFormat="1" ht="31.5" customHeight="1">
      <c r="B2" s="91" t="s">
        <v>549</v>
      </c>
      <c r="P2" s="373" t="s">
        <v>9</v>
      </c>
      <c r="Q2" s="374"/>
      <c r="R2" s="375"/>
      <c r="S2" s="363" t="str">
        <f>IFERROR(様式第１号!K6,"")</f>
        <v/>
      </c>
      <c r="T2" s="364"/>
      <c r="U2" s="364"/>
      <c r="V2" s="364"/>
      <c r="W2" s="364"/>
      <c r="X2" s="365"/>
    </row>
    <row r="3" spans="2:29" s="92" customFormat="1" ht="31.5" customHeight="1">
      <c r="B3" s="91"/>
      <c r="P3" s="373" t="s">
        <v>10</v>
      </c>
      <c r="Q3" s="374"/>
      <c r="R3" s="375"/>
      <c r="S3" s="366" t="str">
        <f>IFERROR(様式第１号!K7," ")</f>
        <v/>
      </c>
      <c r="T3" s="366"/>
      <c r="U3" s="366"/>
      <c r="V3" s="366"/>
      <c r="W3" s="366"/>
      <c r="X3" s="366"/>
    </row>
    <row r="4" spans="2:29" s="92" customFormat="1" ht="31.5" customHeight="1">
      <c r="B4" s="91"/>
      <c r="P4" s="370" t="s">
        <v>11</v>
      </c>
      <c r="Q4" s="371"/>
      <c r="R4" s="372"/>
      <c r="S4" s="367" t="s">
        <v>12</v>
      </c>
      <c r="T4" s="368"/>
      <c r="U4" s="368"/>
      <c r="V4" s="368"/>
      <c r="W4" s="368"/>
      <c r="X4" s="369"/>
    </row>
    <row r="5" spans="2:29" ht="20.100000000000001" customHeight="1"/>
    <row r="6" spans="2:29" ht="20.100000000000001" customHeight="1">
      <c r="B6" s="382" t="s">
        <v>1393</v>
      </c>
      <c r="C6" s="382"/>
      <c r="D6" s="382"/>
      <c r="E6" s="382"/>
      <c r="F6" s="382"/>
      <c r="G6" s="382"/>
      <c r="H6" s="382"/>
      <c r="I6" s="382"/>
      <c r="J6" s="382"/>
      <c r="K6" s="382"/>
      <c r="L6" s="382"/>
      <c r="M6" s="382"/>
      <c r="N6" s="382"/>
      <c r="O6" s="382"/>
      <c r="P6" s="382"/>
      <c r="Q6" s="382"/>
      <c r="R6" s="382"/>
      <c r="S6" s="382"/>
      <c r="T6" s="382"/>
      <c r="U6" s="382"/>
      <c r="V6" s="382"/>
      <c r="W6" s="382"/>
      <c r="X6" s="382"/>
    </row>
    <row r="7" spans="2:29" ht="7.5" customHeight="1">
      <c r="B7" s="3"/>
      <c r="C7" s="3"/>
      <c r="D7" s="3"/>
      <c r="E7" s="3"/>
      <c r="F7" s="3"/>
      <c r="G7" s="3"/>
      <c r="H7" s="3"/>
      <c r="I7" s="3"/>
      <c r="J7" s="3"/>
      <c r="K7" s="3"/>
      <c r="L7" s="3"/>
      <c r="M7" s="3"/>
      <c r="N7" s="3"/>
      <c r="O7" s="3"/>
      <c r="P7" s="3"/>
      <c r="Q7" s="3"/>
      <c r="R7" s="3"/>
      <c r="S7" s="3"/>
      <c r="T7" s="3"/>
      <c r="U7" s="3"/>
      <c r="V7" s="3"/>
      <c r="W7" s="3"/>
      <c r="X7" s="3"/>
    </row>
    <row r="8" spans="2:29" ht="20.100000000000001" customHeight="1">
      <c r="B8" s="383" t="s">
        <v>13</v>
      </c>
      <c r="C8" s="384"/>
      <c r="D8" s="385">
        <v>45017</v>
      </c>
      <c r="E8" s="386"/>
      <c r="F8" s="3"/>
      <c r="G8" s="3"/>
      <c r="H8" s="3"/>
      <c r="I8" s="3"/>
      <c r="J8" s="3"/>
      <c r="K8" s="3"/>
      <c r="L8" s="3"/>
      <c r="M8" s="3"/>
      <c r="N8" s="3"/>
      <c r="O8" s="61"/>
      <c r="P8" s="3"/>
      <c r="Q8" s="3"/>
      <c r="R8" s="3"/>
      <c r="S8" s="3"/>
      <c r="T8" s="3"/>
      <c r="U8" s="3"/>
      <c r="V8" s="3"/>
      <c r="W8" s="3"/>
      <c r="X8" s="3"/>
    </row>
    <row r="9" spans="2:29" ht="20.100000000000001" customHeight="1">
      <c r="B9" s="383" t="s">
        <v>14</v>
      </c>
      <c r="C9" s="384"/>
      <c r="D9" s="387">
        <v>45382</v>
      </c>
      <c r="E9" s="388"/>
      <c r="F9" s="3"/>
      <c r="G9" s="3"/>
      <c r="H9" s="3"/>
      <c r="I9" s="3"/>
      <c r="J9" s="3"/>
      <c r="K9" s="3"/>
      <c r="L9" s="3"/>
      <c r="M9" s="3"/>
      <c r="N9" s="3"/>
      <c r="O9" s="3"/>
      <c r="P9" s="3"/>
      <c r="Q9" s="3"/>
      <c r="R9" s="3"/>
      <c r="S9" s="3"/>
      <c r="T9" s="3"/>
      <c r="U9" s="3"/>
      <c r="V9" s="3"/>
      <c r="W9" s="3"/>
      <c r="X9" s="3"/>
    </row>
    <row r="10" spans="2:29" ht="5.25" customHeight="1">
      <c r="B10" s="62"/>
      <c r="D10" s="63"/>
    </row>
    <row r="11" spans="2:29" ht="34.5" customHeight="1">
      <c r="B11" s="376" t="s">
        <v>15</v>
      </c>
      <c r="C11" s="377"/>
      <c r="D11" s="376" t="s">
        <v>16</v>
      </c>
      <c r="E11" s="376"/>
      <c r="F11" s="378" t="s">
        <v>17</v>
      </c>
      <c r="G11" s="380" t="s">
        <v>18</v>
      </c>
      <c r="H11" s="378" t="s">
        <v>19</v>
      </c>
      <c r="I11" s="400" t="s">
        <v>20</v>
      </c>
      <c r="J11" s="401"/>
      <c r="K11" s="401"/>
      <c r="L11" s="401"/>
      <c r="M11" s="402"/>
      <c r="N11" s="396" t="s">
        <v>21</v>
      </c>
      <c r="O11" s="403" t="s">
        <v>22</v>
      </c>
      <c r="P11" s="405" t="s">
        <v>23</v>
      </c>
      <c r="Q11" s="405"/>
      <c r="R11" s="405"/>
      <c r="S11" s="405"/>
      <c r="T11" s="389" t="s">
        <v>24</v>
      </c>
      <c r="U11" s="390"/>
      <c r="V11" s="390"/>
      <c r="W11" s="391"/>
      <c r="X11" s="392" t="s">
        <v>25</v>
      </c>
    </row>
    <row r="12" spans="2:29" ht="34.5" customHeight="1">
      <c r="B12" s="376"/>
      <c r="C12" s="377"/>
      <c r="D12" s="376"/>
      <c r="E12" s="376"/>
      <c r="F12" s="379"/>
      <c r="G12" s="381"/>
      <c r="H12" s="379"/>
      <c r="I12" s="64" t="s">
        <v>26</v>
      </c>
      <c r="J12" s="393" t="s">
        <v>27</v>
      </c>
      <c r="K12" s="393"/>
      <c r="L12" s="393"/>
      <c r="M12" s="394"/>
      <c r="N12" s="396"/>
      <c r="O12" s="404"/>
      <c r="P12" s="65" t="s">
        <v>28</v>
      </c>
      <c r="Q12" s="66" t="s">
        <v>29</v>
      </c>
      <c r="R12" s="395" t="s">
        <v>30</v>
      </c>
      <c r="S12" s="396"/>
      <c r="T12" s="397" t="s">
        <v>31</v>
      </c>
      <c r="U12" s="395"/>
      <c r="V12" s="397" t="s">
        <v>32</v>
      </c>
      <c r="W12" s="395"/>
      <c r="X12" s="392"/>
      <c r="AA12" s="118" t="str">
        <f>IFERROR(VLOOKUP(一番最初に入力!C8,【適宜更新してください】法人情報!$1:$1048576,3,0),"")</f>
        <v/>
      </c>
    </row>
    <row r="13" spans="2:29" ht="20.100000000000001" customHeight="1">
      <c r="B13" s="4">
        <v>1</v>
      </c>
      <c r="C13" s="5"/>
      <c r="D13" s="398"/>
      <c r="E13" s="399"/>
      <c r="F13" s="6"/>
      <c r="G13" s="87"/>
      <c r="H13" s="6"/>
      <c r="I13" s="7"/>
      <c r="J13" s="8"/>
      <c r="K13" s="67" t="s">
        <v>33</v>
      </c>
      <c r="L13" s="8"/>
      <c r="M13" s="67" t="s">
        <v>34</v>
      </c>
      <c r="N13" s="9" t="str">
        <f>IF(OR(C13="",D13="",F13="",I13=""),"",DATE(YEAR(F13)-J13+3,MONTH(F13)-L13-1,DAY(F13)))</f>
        <v/>
      </c>
      <c r="O13" s="10"/>
      <c r="P13" s="11" t="str">
        <f>IF(OR(N13="",N13&lt;DATE(YEAR($D$8),4,1),F13&gt;$D$9,AND(YEAR(F13)=YEAR($D$9),MONTH(F13)=3,DAY(F13)&gt;1)),"",
IF(MAX(F13,$D$8,H13)=F13,IF(DAY(F13)=1,F13,DATE(YEAR(F13),MONTH(F13)+1,1)),IF(MAX($D$8,H13)=H13,IF(DAY(H13)=1,H13,DATE(YEAR(H13),MONTH(H13)+1,1)),$D$8)))</f>
        <v/>
      </c>
      <c r="Q13" s="12" t="str">
        <f>IF(OR(N13="",N13&lt;DATE(YEAR($D$8),4,1),F13&gt;$D$9,P13=""),"",
IF(N13=DATE(YEAR($D$9),1,1),MIN(O13,$D$9,DATE(YEAR(N13-1),MONTH(N13-1),DAY(N13))),
MIN(O13,$D$9,DATE(YEAR(N13),MONTH(N13-1),DAY(N13)))))</f>
        <v/>
      </c>
      <c r="R13" s="13" t="str">
        <f>IF(N13="","",
IF(OR(N13&lt;DATE(YEAR($D$8),4,1),F13&gt;$D$9,P13&gt;Q13,P13=""),"-",
IF(MONTH(P13)&lt;=3,MONTH(Q13)-MONTH(P13)+1,
IF(MONTH(Q13)&lt;=3,12-MONTH(P13)+1+MONTH(Q13),
MONTH(Q13)-MONTH(P13)+1))))</f>
        <v/>
      </c>
      <c r="S13" s="68" t="s">
        <v>35</v>
      </c>
      <c r="T13" s="14" t="str">
        <f>IF(OR(R13="",R13="-"),"",R13*5000)</f>
        <v/>
      </c>
      <c r="U13" s="69" t="s">
        <v>36</v>
      </c>
      <c r="V13" s="14" t="str">
        <f>IF(OR(R13="",R13="-"),"",R13*VLOOKUP($AA$12,$AA$13:$AC$15,3,0))</f>
        <v/>
      </c>
      <c r="W13" s="69" t="s">
        <v>36</v>
      </c>
      <c r="X13" s="15"/>
      <c r="Z13" s="117" t="s">
        <v>680</v>
      </c>
      <c r="AA13" s="119" t="s">
        <v>684</v>
      </c>
      <c r="AB13" s="116">
        <v>6110</v>
      </c>
      <c r="AC13" s="116">
        <f>AB13-5000</f>
        <v>1110</v>
      </c>
    </row>
    <row r="14" spans="2:29" ht="20.100000000000001" customHeight="1">
      <c r="B14" s="16">
        <v>2</v>
      </c>
      <c r="C14" s="5"/>
      <c r="D14" s="398"/>
      <c r="E14" s="399"/>
      <c r="F14" s="6"/>
      <c r="G14" s="87"/>
      <c r="H14" s="6"/>
      <c r="I14" s="17"/>
      <c r="J14" s="8"/>
      <c r="K14" s="70" t="s">
        <v>33</v>
      </c>
      <c r="L14" s="8"/>
      <c r="M14" s="70" t="s">
        <v>34</v>
      </c>
      <c r="N14" s="9" t="str">
        <f t="shared" ref="N14:N37" si="0">IF(OR(C14="",D14="",F14="",I14=""),"",DATE(YEAR(F14)-J14+3,MONTH(F14)-L14-1,DAY(F14)))</f>
        <v/>
      </c>
      <c r="O14" s="10"/>
      <c r="P14" s="11" t="str">
        <f t="shared" ref="P14:P37" si="1">IF(OR(N14="",N14&lt;DATE(YEAR($D$8),4,1),F14&gt;$D$9,AND(YEAR(F14)=YEAR($D$9),MONTH(F14)=3,DAY(F14)&gt;1)),"",
IF(MAX(F14,$D$8,H14)=F14,IF(DAY(F14)=1,F14,DATE(YEAR(F14),MONTH(F14)+1,1)),IF(MAX($D$8,H14)=H14,IF(DAY(H14)=1,H14,DATE(YEAR(H14),MONTH(H14)+1,1)),$D$8)))</f>
        <v/>
      </c>
      <c r="Q14" s="12" t="str">
        <f>IF(OR(N14="",N14&lt;DATE(YEAR($D$8),4,1),F14&gt;$D$9,P14=""),"",
IF(N14=DATE(YEAR($D$9),1,1),MIN(O14,$D$9,DATE(YEAR(N14-1),MONTH(N14-1),DAY(N14))),
MIN(O14,$D$9,DATE(YEAR(N14),MONTH(N14-1),DAY(N14)))))</f>
        <v/>
      </c>
      <c r="R14" s="13" t="str">
        <f>IF(N14="","",
IF(OR(N14&lt;DATE(YEAR($D$8),4,1),F14&gt;$D$9,P14&gt;Q14,P14=""),"-",
IF(MONTH(P14)&lt;=3,MONTH(Q14)-MONTH(P14)+1,
IF(MONTH(Q14)&lt;=3,12-MONTH(P14)+1+MONTH(Q14),
MONTH(Q14)-MONTH(P14)+1))))</f>
        <v/>
      </c>
      <c r="S14" s="68" t="s">
        <v>35</v>
      </c>
      <c r="T14" s="14" t="str">
        <f>IF(OR(R14="",R14="-"),"",R14*5000)</f>
        <v/>
      </c>
      <c r="U14" s="69" t="s">
        <v>36</v>
      </c>
      <c r="V14" s="14" t="str">
        <f t="shared" ref="V14:V36" si="2">IF(OR(R14="",R14="-"),"",R14*VLOOKUP($AA$12,$AA$13:$AC$15,3,0))</f>
        <v/>
      </c>
      <c r="W14" s="69" t="s">
        <v>36</v>
      </c>
      <c r="X14" s="15"/>
      <c r="Z14" s="117" t="s">
        <v>681</v>
      </c>
      <c r="AA14" s="119" t="s">
        <v>685</v>
      </c>
      <c r="AB14" s="116">
        <v>6270</v>
      </c>
      <c r="AC14" s="116">
        <f>AB14-5000</f>
        <v>1270</v>
      </c>
    </row>
    <row r="15" spans="2:29" ht="20.100000000000001" customHeight="1">
      <c r="B15" s="4">
        <v>3</v>
      </c>
      <c r="C15" s="5"/>
      <c r="D15" s="398"/>
      <c r="E15" s="399"/>
      <c r="F15" s="6"/>
      <c r="G15" s="87"/>
      <c r="H15" s="6"/>
      <c r="I15" s="17"/>
      <c r="J15" s="8"/>
      <c r="K15" s="70" t="s">
        <v>33</v>
      </c>
      <c r="L15" s="8"/>
      <c r="M15" s="70" t="s">
        <v>34</v>
      </c>
      <c r="N15" s="9" t="str">
        <f t="shared" si="0"/>
        <v/>
      </c>
      <c r="O15" s="10"/>
      <c r="P15" s="11" t="str">
        <f t="shared" si="1"/>
        <v/>
      </c>
      <c r="Q15" s="12" t="str">
        <f>IF(OR(N15="",N15&lt;DATE(YEAR($D$8),4,1),F15&gt;$D$9,P15=""),"",
IF(N15=DATE(YEAR($D$9),1,1),MIN(O15,$D$9,DATE(YEAR(N15-1),MONTH(N15-1),DAY(N15))),
MIN(O15,$D$9,DATE(YEAR(N15),MONTH(N15-1),DAY(N15)))))</f>
        <v/>
      </c>
      <c r="R15" s="13" t="str">
        <f t="shared" ref="R15:R37" si="3">IF(N15="","",
IF(OR(N15&lt;DATE(YEAR($D$8),4,1),F15&gt;$D$9,P15&gt;Q15,P15=""),"-",
IF(MONTH(P15)&lt;=3,MONTH(Q15)-MONTH(P15)+1,
IF(MONTH(Q15)&lt;=3,12-MONTH(P15)+1+MONTH(Q15),
MONTH(Q15)-MONTH(P15)+1))))</f>
        <v/>
      </c>
      <c r="S15" s="68" t="s">
        <v>35</v>
      </c>
      <c r="T15" s="14" t="str">
        <f>IF(OR(R15="",R15="-"),"",R15*5000)</f>
        <v/>
      </c>
      <c r="U15" s="69" t="s">
        <v>36</v>
      </c>
      <c r="V15" s="14" t="str">
        <f t="shared" si="2"/>
        <v/>
      </c>
      <c r="W15" s="69" t="s">
        <v>36</v>
      </c>
      <c r="X15" s="15"/>
      <c r="Z15" s="117" t="s">
        <v>682</v>
      </c>
      <c r="AA15" s="119" t="s">
        <v>686</v>
      </c>
      <c r="AB15" s="116">
        <v>6420</v>
      </c>
      <c r="AC15" s="116">
        <f>AB15-5000</f>
        <v>1420</v>
      </c>
    </row>
    <row r="16" spans="2:29" ht="20.100000000000001" customHeight="1">
      <c r="B16" s="16">
        <v>4</v>
      </c>
      <c r="C16" s="5"/>
      <c r="D16" s="398"/>
      <c r="E16" s="399"/>
      <c r="F16" s="6"/>
      <c r="G16" s="87"/>
      <c r="H16" s="6"/>
      <c r="I16" s="17"/>
      <c r="J16" s="8"/>
      <c r="K16" s="70" t="s">
        <v>33</v>
      </c>
      <c r="L16" s="8"/>
      <c r="M16" s="70" t="s">
        <v>34</v>
      </c>
      <c r="N16" s="9" t="str">
        <f t="shared" si="0"/>
        <v/>
      </c>
      <c r="O16" s="10"/>
      <c r="P16" s="11" t="str">
        <f t="shared" si="1"/>
        <v/>
      </c>
      <c r="Q16" s="12" t="str">
        <f t="shared" ref="Q16:Q37" si="4">IF(OR(N16="",N16&lt;DATE(YEAR($D$8),4,1),F16&gt;$D$9,P16=""),"",
IF(N16=DATE(YEAR($D$9),1,1),MIN(O16,$D$9,DATE(YEAR(N16-1),MONTH(N16-1),DAY(N16))),
MIN(O16,$D$9,DATE(YEAR(N16),MONTH(N16-1),DAY(N16)))))</f>
        <v/>
      </c>
      <c r="R16" s="13" t="str">
        <f t="shared" si="3"/>
        <v/>
      </c>
      <c r="S16" s="68" t="s">
        <v>35</v>
      </c>
      <c r="T16" s="14" t="str">
        <f t="shared" ref="T16:T36" si="5">IF(OR(R16="",R16="-"),"",R16*5000)</f>
        <v/>
      </c>
      <c r="U16" s="69" t="s">
        <v>36</v>
      </c>
      <c r="V16" s="14" t="str">
        <f t="shared" si="2"/>
        <v/>
      </c>
      <c r="W16" s="69" t="s">
        <v>36</v>
      </c>
      <c r="X16" s="15"/>
      <c r="AA16" s="120"/>
    </row>
    <row r="17" spans="2:24" ht="20.100000000000001" customHeight="1">
      <c r="B17" s="4">
        <v>5</v>
      </c>
      <c r="C17" s="5"/>
      <c r="D17" s="398"/>
      <c r="E17" s="399"/>
      <c r="F17" s="6"/>
      <c r="G17" s="87"/>
      <c r="H17" s="6"/>
      <c r="I17" s="17"/>
      <c r="J17" s="8"/>
      <c r="K17" s="70" t="s">
        <v>33</v>
      </c>
      <c r="L17" s="8"/>
      <c r="M17" s="70" t="s">
        <v>34</v>
      </c>
      <c r="N17" s="9" t="str">
        <f t="shared" si="0"/>
        <v/>
      </c>
      <c r="O17" s="10"/>
      <c r="P17" s="11" t="str">
        <f t="shared" si="1"/>
        <v/>
      </c>
      <c r="Q17" s="12" t="str">
        <f t="shared" si="4"/>
        <v/>
      </c>
      <c r="R17" s="13" t="str">
        <f t="shared" si="3"/>
        <v/>
      </c>
      <c r="S17" s="68" t="s">
        <v>35</v>
      </c>
      <c r="T17" s="14" t="str">
        <f t="shared" si="5"/>
        <v/>
      </c>
      <c r="U17" s="69" t="s">
        <v>36</v>
      </c>
      <c r="V17" s="14" t="str">
        <f t="shared" si="2"/>
        <v/>
      </c>
      <c r="W17" s="69" t="s">
        <v>36</v>
      </c>
      <c r="X17" s="15"/>
    </row>
    <row r="18" spans="2:24" ht="20.100000000000001" customHeight="1">
      <c r="B18" s="16">
        <v>6</v>
      </c>
      <c r="C18" s="5"/>
      <c r="D18" s="398"/>
      <c r="E18" s="399"/>
      <c r="F18" s="6"/>
      <c r="G18" s="87"/>
      <c r="H18" s="6"/>
      <c r="I18" s="17"/>
      <c r="J18" s="8"/>
      <c r="K18" s="70" t="s">
        <v>33</v>
      </c>
      <c r="L18" s="8"/>
      <c r="M18" s="70" t="s">
        <v>34</v>
      </c>
      <c r="N18" s="9" t="str">
        <f t="shared" si="0"/>
        <v/>
      </c>
      <c r="O18" s="10"/>
      <c r="P18" s="11" t="str">
        <f t="shared" si="1"/>
        <v/>
      </c>
      <c r="Q18" s="12" t="str">
        <f t="shared" si="4"/>
        <v/>
      </c>
      <c r="R18" s="13" t="str">
        <f t="shared" si="3"/>
        <v/>
      </c>
      <c r="S18" s="68" t="s">
        <v>35</v>
      </c>
      <c r="T18" s="14" t="str">
        <f t="shared" si="5"/>
        <v/>
      </c>
      <c r="U18" s="69" t="s">
        <v>36</v>
      </c>
      <c r="V18" s="14" t="str">
        <f t="shared" si="2"/>
        <v/>
      </c>
      <c r="W18" s="69" t="s">
        <v>36</v>
      </c>
      <c r="X18" s="15"/>
    </row>
    <row r="19" spans="2:24" ht="20.100000000000001" customHeight="1">
      <c r="B19" s="4">
        <v>7</v>
      </c>
      <c r="C19" s="5"/>
      <c r="D19" s="398"/>
      <c r="E19" s="399"/>
      <c r="F19" s="6"/>
      <c r="G19" s="87"/>
      <c r="H19" s="6"/>
      <c r="I19" s="17"/>
      <c r="J19" s="8"/>
      <c r="K19" s="70" t="s">
        <v>33</v>
      </c>
      <c r="L19" s="8"/>
      <c r="M19" s="70" t="s">
        <v>34</v>
      </c>
      <c r="N19" s="9" t="str">
        <f t="shared" si="0"/>
        <v/>
      </c>
      <c r="O19" s="10"/>
      <c r="P19" s="11" t="str">
        <f t="shared" si="1"/>
        <v/>
      </c>
      <c r="Q19" s="12" t="str">
        <f t="shared" si="4"/>
        <v/>
      </c>
      <c r="R19" s="13" t="str">
        <f t="shared" si="3"/>
        <v/>
      </c>
      <c r="S19" s="68" t="s">
        <v>35</v>
      </c>
      <c r="T19" s="14" t="str">
        <f t="shared" si="5"/>
        <v/>
      </c>
      <c r="U19" s="69" t="s">
        <v>36</v>
      </c>
      <c r="V19" s="14" t="str">
        <f t="shared" si="2"/>
        <v/>
      </c>
      <c r="W19" s="69" t="s">
        <v>36</v>
      </c>
      <c r="X19" s="15"/>
    </row>
    <row r="20" spans="2:24" ht="20.100000000000001" customHeight="1">
      <c r="B20" s="16">
        <v>8</v>
      </c>
      <c r="C20" s="5"/>
      <c r="D20" s="398"/>
      <c r="E20" s="399"/>
      <c r="F20" s="6"/>
      <c r="G20" s="87"/>
      <c r="H20" s="6"/>
      <c r="I20" s="17"/>
      <c r="J20" s="8"/>
      <c r="K20" s="70" t="s">
        <v>33</v>
      </c>
      <c r="L20" s="8"/>
      <c r="M20" s="70" t="s">
        <v>34</v>
      </c>
      <c r="N20" s="9" t="str">
        <f t="shared" si="0"/>
        <v/>
      </c>
      <c r="O20" s="10"/>
      <c r="P20" s="11" t="str">
        <f t="shared" si="1"/>
        <v/>
      </c>
      <c r="Q20" s="12" t="str">
        <f t="shared" si="4"/>
        <v/>
      </c>
      <c r="R20" s="13" t="str">
        <f t="shared" si="3"/>
        <v/>
      </c>
      <c r="S20" s="68" t="s">
        <v>35</v>
      </c>
      <c r="T20" s="14" t="str">
        <f t="shared" si="5"/>
        <v/>
      </c>
      <c r="U20" s="69" t="s">
        <v>36</v>
      </c>
      <c r="V20" s="14" t="str">
        <f t="shared" si="2"/>
        <v/>
      </c>
      <c r="W20" s="69" t="s">
        <v>36</v>
      </c>
      <c r="X20" s="15"/>
    </row>
    <row r="21" spans="2:24" ht="20.100000000000001" customHeight="1">
      <c r="B21" s="4">
        <v>9</v>
      </c>
      <c r="C21" s="5"/>
      <c r="D21" s="398"/>
      <c r="E21" s="399"/>
      <c r="F21" s="6"/>
      <c r="G21" s="87"/>
      <c r="H21" s="6"/>
      <c r="I21" s="17"/>
      <c r="J21" s="8"/>
      <c r="K21" s="70" t="s">
        <v>33</v>
      </c>
      <c r="L21" s="8"/>
      <c r="M21" s="70" t="s">
        <v>34</v>
      </c>
      <c r="N21" s="9" t="str">
        <f t="shared" si="0"/>
        <v/>
      </c>
      <c r="O21" s="10"/>
      <c r="P21" s="11" t="str">
        <f t="shared" si="1"/>
        <v/>
      </c>
      <c r="Q21" s="12" t="str">
        <f t="shared" si="4"/>
        <v/>
      </c>
      <c r="R21" s="13" t="str">
        <f t="shared" si="3"/>
        <v/>
      </c>
      <c r="S21" s="68" t="s">
        <v>35</v>
      </c>
      <c r="T21" s="14" t="str">
        <f t="shared" si="5"/>
        <v/>
      </c>
      <c r="U21" s="69" t="s">
        <v>36</v>
      </c>
      <c r="V21" s="14" t="str">
        <f t="shared" si="2"/>
        <v/>
      </c>
      <c r="W21" s="69" t="s">
        <v>36</v>
      </c>
      <c r="X21" s="15"/>
    </row>
    <row r="22" spans="2:24" ht="20.100000000000001" customHeight="1">
      <c r="B22" s="16">
        <v>10</v>
      </c>
      <c r="C22" s="5"/>
      <c r="D22" s="398"/>
      <c r="E22" s="399"/>
      <c r="F22" s="6"/>
      <c r="G22" s="87"/>
      <c r="H22" s="6"/>
      <c r="I22" s="17"/>
      <c r="J22" s="8"/>
      <c r="K22" s="70" t="s">
        <v>33</v>
      </c>
      <c r="L22" s="8"/>
      <c r="M22" s="70" t="s">
        <v>34</v>
      </c>
      <c r="N22" s="9" t="str">
        <f t="shared" si="0"/>
        <v/>
      </c>
      <c r="O22" s="10"/>
      <c r="P22" s="11" t="str">
        <f t="shared" si="1"/>
        <v/>
      </c>
      <c r="Q22" s="12" t="str">
        <f t="shared" si="4"/>
        <v/>
      </c>
      <c r="R22" s="13" t="str">
        <f t="shared" si="3"/>
        <v/>
      </c>
      <c r="S22" s="68" t="s">
        <v>35</v>
      </c>
      <c r="T22" s="14" t="str">
        <f t="shared" si="5"/>
        <v/>
      </c>
      <c r="U22" s="69" t="s">
        <v>36</v>
      </c>
      <c r="V22" s="14" t="str">
        <f t="shared" si="2"/>
        <v/>
      </c>
      <c r="W22" s="69" t="s">
        <v>36</v>
      </c>
      <c r="X22" s="15"/>
    </row>
    <row r="23" spans="2:24" ht="20.100000000000001" customHeight="1">
      <c r="B23" s="4">
        <v>11</v>
      </c>
      <c r="C23" s="5"/>
      <c r="D23" s="398"/>
      <c r="E23" s="399"/>
      <c r="F23" s="6"/>
      <c r="G23" s="87"/>
      <c r="H23" s="6"/>
      <c r="I23" s="17"/>
      <c r="J23" s="8"/>
      <c r="K23" s="70" t="s">
        <v>33</v>
      </c>
      <c r="L23" s="8"/>
      <c r="M23" s="70" t="s">
        <v>34</v>
      </c>
      <c r="N23" s="9" t="str">
        <f t="shared" si="0"/>
        <v/>
      </c>
      <c r="O23" s="10"/>
      <c r="P23" s="11" t="str">
        <f t="shared" si="1"/>
        <v/>
      </c>
      <c r="Q23" s="12" t="str">
        <f t="shared" si="4"/>
        <v/>
      </c>
      <c r="R23" s="13" t="str">
        <f t="shared" si="3"/>
        <v/>
      </c>
      <c r="S23" s="68" t="s">
        <v>35</v>
      </c>
      <c r="T23" s="14" t="str">
        <f t="shared" si="5"/>
        <v/>
      </c>
      <c r="U23" s="69" t="s">
        <v>36</v>
      </c>
      <c r="V23" s="14" t="str">
        <f t="shared" si="2"/>
        <v/>
      </c>
      <c r="W23" s="69" t="s">
        <v>36</v>
      </c>
      <c r="X23" s="15"/>
    </row>
    <row r="24" spans="2:24" ht="20.100000000000001" customHeight="1">
      <c r="B24" s="16">
        <v>12</v>
      </c>
      <c r="C24" s="5"/>
      <c r="D24" s="398"/>
      <c r="E24" s="399"/>
      <c r="F24" s="6"/>
      <c r="G24" s="87"/>
      <c r="H24" s="6"/>
      <c r="I24" s="17"/>
      <c r="J24" s="8"/>
      <c r="K24" s="70" t="s">
        <v>33</v>
      </c>
      <c r="L24" s="8"/>
      <c r="M24" s="70" t="s">
        <v>34</v>
      </c>
      <c r="N24" s="9" t="str">
        <f t="shared" si="0"/>
        <v/>
      </c>
      <c r="O24" s="10"/>
      <c r="P24" s="11" t="str">
        <f t="shared" si="1"/>
        <v/>
      </c>
      <c r="Q24" s="12" t="str">
        <f t="shared" si="4"/>
        <v/>
      </c>
      <c r="R24" s="13" t="str">
        <f t="shared" si="3"/>
        <v/>
      </c>
      <c r="S24" s="68" t="s">
        <v>35</v>
      </c>
      <c r="T24" s="14" t="str">
        <f>IF(OR(R24="",R24="-"),"",R24*5000)</f>
        <v/>
      </c>
      <c r="U24" s="69" t="s">
        <v>36</v>
      </c>
      <c r="V24" s="14" t="str">
        <f t="shared" si="2"/>
        <v/>
      </c>
      <c r="W24" s="69" t="s">
        <v>36</v>
      </c>
      <c r="X24" s="15"/>
    </row>
    <row r="25" spans="2:24" ht="20.100000000000001" customHeight="1">
      <c r="B25" s="4">
        <v>13</v>
      </c>
      <c r="C25" s="5"/>
      <c r="D25" s="398"/>
      <c r="E25" s="399"/>
      <c r="F25" s="6"/>
      <c r="G25" s="87"/>
      <c r="H25" s="6"/>
      <c r="I25" s="17"/>
      <c r="J25" s="8"/>
      <c r="K25" s="70" t="s">
        <v>33</v>
      </c>
      <c r="L25" s="8"/>
      <c r="M25" s="70" t="s">
        <v>34</v>
      </c>
      <c r="N25" s="9" t="str">
        <f t="shared" si="0"/>
        <v/>
      </c>
      <c r="O25" s="10"/>
      <c r="P25" s="11" t="str">
        <f t="shared" si="1"/>
        <v/>
      </c>
      <c r="Q25" s="12" t="str">
        <f t="shared" si="4"/>
        <v/>
      </c>
      <c r="R25" s="13" t="str">
        <f t="shared" si="3"/>
        <v/>
      </c>
      <c r="S25" s="68" t="s">
        <v>35</v>
      </c>
      <c r="T25" s="14" t="str">
        <f t="shared" si="5"/>
        <v/>
      </c>
      <c r="U25" s="69" t="s">
        <v>36</v>
      </c>
      <c r="V25" s="14" t="str">
        <f t="shared" si="2"/>
        <v/>
      </c>
      <c r="W25" s="69" t="s">
        <v>36</v>
      </c>
      <c r="X25" s="15"/>
    </row>
    <row r="26" spans="2:24" ht="20.100000000000001" customHeight="1">
      <c r="B26" s="16">
        <v>14</v>
      </c>
      <c r="C26" s="5"/>
      <c r="D26" s="398"/>
      <c r="E26" s="399"/>
      <c r="F26" s="6"/>
      <c r="G26" s="87"/>
      <c r="H26" s="6"/>
      <c r="I26" s="17"/>
      <c r="J26" s="8"/>
      <c r="K26" s="70" t="s">
        <v>33</v>
      </c>
      <c r="L26" s="8"/>
      <c r="M26" s="70" t="s">
        <v>34</v>
      </c>
      <c r="N26" s="9" t="str">
        <f t="shared" ref="N26:N35" si="6">IF(OR(C26="",D26="",F26="",I26=""),"",DATE(YEAR(F26)-J26+3,MONTH(F26)-L26-1,DAY(F26)))</f>
        <v/>
      </c>
      <c r="O26" s="10"/>
      <c r="P26" s="11" t="str">
        <f t="shared" ref="P26:P35" si="7">IF(OR(N26="",N26&lt;DATE(YEAR($D$8),4,1),F26&gt;$D$9,AND(YEAR(F26)=YEAR($D$9),MONTH(F26)=3,DAY(F26)&gt;1)),"",
IF(MAX(F26,$D$8,H26)=F26,IF(DAY(F26)=1,F26,DATE(YEAR(F26),MONTH(F26)+1,1)),IF(MAX($D$8,H26)=H26,IF(DAY(H26)=1,H26,DATE(YEAR(H26),MONTH(H26)+1,1)),$D$8)))</f>
        <v/>
      </c>
      <c r="Q26" s="12" t="str">
        <f t="shared" ref="Q26:Q35" si="8">IF(OR(N26="",N26&lt;DATE(YEAR($D$8),4,1),F26&gt;$D$9,P26=""),"",
IF(N26=DATE(YEAR($D$9),1,1),MIN(O26,$D$9,DATE(YEAR(N26-1),MONTH(N26-1),DAY(N26))),
MIN(O26,$D$9,DATE(YEAR(N26),MONTH(N26-1),DAY(N26)))))</f>
        <v/>
      </c>
      <c r="R26" s="13" t="str">
        <f t="shared" ref="R26:R35" si="9">IF(N26="","",
IF(OR(N26&lt;DATE(YEAR($D$8),4,1),F26&gt;$D$9,P26&gt;Q26,P26=""),"-",
IF(MONTH(P26)&lt;=3,MONTH(Q26)-MONTH(P26)+1,
IF(MONTH(Q26)&lt;=3,12-MONTH(P26)+1+MONTH(Q26),
MONTH(Q26)-MONTH(P26)+1))))</f>
        <v/>
      </c>
      <c r="S26" s="68" t="s">
        <v>35</v>
      </c>
      <c r="T26" s="14" t="str">
        <f t="shared" ref="T26:T33" si="10">IF(OR(R26="",R26="-"),"",R26*5000)</f>
        <v/>
      </c>
      <c r="U26" s="69" t="s">
        <v>36</v>
      </c>
      <c r="V26" s="14" t="str">
        <f t="shared" ref="V26:V35" si="11">IF(OR(R26="",R26="-"),"",R26*VLOOKUP($AA$12,$AA$13:$AC$15,3,0))</f>
        <v/>
      </c>
      <c r="W26" s="69" t="s">
        <v>36</v>
      </c>
      <c r="X26" s="15"/>
    </row>
    <row r="27" spans="2:24" ht="20.100000000000001" customHeight="1">
      <c r="B27" s="4">
        <v>15</v>
      </c>
      <c r="C27" s="5"/>
      <c r="D27" s="398"/>
      <c r="E27" s="399"/>
      <c r="F27" s="6"/>
      <c r="G27" s="87"/>
      <c r="H27" s="6"/>
      <c r="I27" s="17"/>
      <c r="J27" s="8"/>
      <c r="K27" s="70" t="s">
        <v>33</v>
      </c>
      <c r="L27" s="8"/>
      <c r="M27" s="70" t="s">
        <v>34</v>
      </c>
      <c r="N27" s="9" t="str">
        <f t="shared" si="6"/>
        <v/>
      </c>
      <c r="O27" s="10"/>
      <c r="P27" s="11" t="str">
        <f t="shared" si="7"/>
        <v/>
      </c>
      <c r="Q27" s="12" t="str">
        <f t="shared" si="8"/>
        <v/>
      </c>
      <c r="R27" s="13" t="str">
        <f t="shared" si="9"/>
        <v/>
      </c>
      <c r="S27" s="68" t="s">
        <v>35</v>
      </c>
      <c r="T27" s="14" t="str">
        <f t="shared" si="10"/>
        <v/>
      </c>
      <c r="U27" s="69" t="s">
        <v>36</v>
      </c>
      <c r="V27" s="14" t="str">
        <f t="shared" si="11"/>
        <v/>
      </c>
      <c r="W27" s="69" t="s">
        <v>36</v>
      </c>
      <c r="X27" s="15"/>
    </row>
    <row r="28" spans="2:24" ht="20.100000000000001" customHeight="1">
      <c r="B28" s="16">
        <v>16</v>
      </c>
      <c r="C28" s="5"/>
      <c r="D28" s="398"/>
      <c r="E28" s="399"/>
      <c r="F28" s="6"/>
      <c r="G28" s="87"/>
      <c r="H28" s="6"/>
      <c r="I28" s="17"/>
      <c r="J28" s="8"/>
      <c r="K28" s="70" t="s">
        <v>33</v>
      </c>
      <c r="L28" s="8"/>
      <c r="M28" s="70" t="s">
        <v>34</v>
      </c>
      <c r="N28" s="9" t="str">
        <f t="shared" si="6"/>
        <v/>
      </c>
      <c r="O28" s="10"/>
      <c r="P28" s="11" t="str">
        <f t="shared" si="7"/>
        <v/>
      </c>
      <c r="Q28" s="12" t="str">
        <f t="shared" si="8"/>
        <v/>
      </c>
      <c r="R28" s="13" t="str">
        <f t="shared" si="9"/>
        <v/>
      </c>
      <c r="S28" s="68" t="s">
        <v>35</v>
      </c>
      <c r="T28" s="14" t="str">
        <f t="shared" si="10"/>
        <v/>
      </c>
      <c r="U28" s="69" t="s">
        <v>36</v>
      </c>
      <c r="V28" s="14" t="str">
        <f t="shared" si="11"/>
        <v/>
      </c>
      <c r="W28" s="69" t="s">
        <v>36</v>
      </c>
      <c r="X28" s="15"/>
    </row>
    <row r="29" spans="2:24" ht="20.100000000000001" customHeight="1">
      <c r="B29" s="4">
        <v>17</v>
      </c>
      <c r="C29" s="5"/>
      <c r="D29" s="398"/>
      <c r="E29" s="399"/>
      <c r="F29" s="6"/>
      <c r="G29" s="87"/>
      <c r="H29" s="6"/>
      <c r="I29" s="17"/>
      <c r="J29" s="8"/>
      <c r="K29" s="70" t="s">
        <v>33</v>
      </c>
      <c r="L29" s="8"/>
      <c r="M29" s="70" t="s">
        <v>34</v>
      </c>
      <c r="N29" s="9" t="str">
        <f t="shared" si="6"/>
        <v/>
      </c>
      <c r="O29" s="10"/>
      <c r="P29" s="11" t="str">
        <f t="shared" si="7"/>
        <v/>
      </c>
      <c r="Q29" s="12" t="str">
        <f t="shared" si="8"/>
        <v/>
      </c>
      <c r="R29" s="13" t="str">
        <f t="shared" si="9"/>
        <v/>
      </c>
      <c r="S29" s="68" t="s">
        <v>35</v>
      </c>
      <c r="T29" s="14" t="str">
        <f>IF(OR(R29="",R29="-"),"",R29*5000)</f>
        <v/>
      </c>
      <c r="U29" s="69" t="s">
        <v>36</v>
      </c>
      <c r="V29" s="14" t="str">
        <f t="shared" si="11"/>
        <v/>
      </c>
      <c r="W29" s="69" t="s">
        <v>36</v>
      </c>
      <c r="X29" s="15"/>
    </row>
    <row r="30" spans="2:24" ht="20.100000000000001" customHeight="1">
      <c r="B30" s="16">
        <v>18</v>
      </c>
      <c r="C30" s="5"/>
      <c r="D30" s="398"/>
      <c r="E30" s="399"/>
      <c r="F30" s="6"/>
      <c r="G30" s="87"/>
      <c r="H30" s="6"/>
      <c r="I30" s="17"/>
      <c r="J30" s="8"/>
      <c r="K30" s="70" t="s">
        <v>33</v>
      </c>
      <c r="L30" s="8"/>
      <c r="M30" s="70" t="s">
        <v>34</v>
      </c>
      <c r="N30" s="9" t="str">
        <f t="shared" si="6"/>
        <v/>
      </c>
      <c r="O30" s="10"/>
      <c r="P30" s="11" t="str">
        <f t="shared" si="7"/>
        <v/>
      </c>
      <c r="Q30" s="12" t="str">
        <f t="shared" si="8"/>
        <v/>
      </c>
      <c r="R30" s="13" t="str">
        <f t="shared" si="9"/>
        <v/>
      </c>
      <c r="S30" s="68" t="s">
        <v>35</v>
      </c>
      <c r="T30" s="14" t="str">
        <f t="shared" ref="T30:T31" si="12">IF(OR(R30="",R30="-"),"",R30*5000)</f>
        <v/>
      </c>
      <c r="U30" s="69" t="s">
        <v>36</v>
      </c>
      <c r="V30" s="14" t="str">
        <f t="shared" si="11"/>
        <v/>
      </c>
      <c r="W30" s="69" t="s">
        <v>36</v>
      </c>
      <c r="X30" s="15"/>
    </row>
    <row r="31" spans="2:24" ht="20.100000000000001" customHeight="1">
      <c r="B31" s="4">
        <v>19</v>
      </c>
      <c r="C31" s="5"/>
      <c r="D31" s="398"/>
      <c r="E31" s="399"/>
      <c r="F31" s="6"/>
      <c r="G31" s="87"/>
      <c r="H31" s="6"/>
      <c r="I31" s="17"/>
      <c r="J31" s="8"/>
      <c r="K31" s="70" t="s">
        <v>33</v>
      </c>
      <c r="L31" s="8"/>
      <c r="M31" s="70" t="s">
        <v>34</v>
      </c>
      <c r="N31" s="9" t="str">
        <f t="shared" ref="N31" si="13">IF(OR(C31="",D31="",F31="",I31=""),"",DATE(YEAR(F31)-J31+3,MONTH(F31)-L31-1,DAY(F31)))</f>
        <v/>
      </c>
      <c r="O31" s="10"/>
      <c r="P31" s="11" t="str">
        <f t="shared" ref="P31" si="14">IF(OR(N31="",N31&lt;DATE(YEAR($D$8),4,1),F31&gt;$D$9,AND(YEAR(F31)=YEAR($D$9),MONTH(F31)=3,DAY(F31)&gt;1)),"",
IF(MAX(F31,$D$8,H31)=F31,IF(DAY(F31)=1,F31,DATE(YEAR(F31),MONTH(F31)+1,1)),IF(MAX($D$8,H31)=H31,IF(DAY(H31)=1,H31,DATE(YEAR(H31),MONTH(H31)+1,1)),$D$8)))</f>
        <v/>
      </c>
      <c r="Q31" s="12" t="str">
        <f t="shared" ref="Q31" si="15">IF(OR(N31="",N31&lt;DATE(YEAR($D$8),4,1),F31&gt;$D$9,P31=""),"",
IF(N31=DATE(YEAR($D$9),1,1),MIN(O31,$D$9,DATE(YEAR(N31-1),MONTH(N31-1),DAY(N31))),
MIN(O31,$D$9,DATE(YEAR(N31),MONTH(N31-1),DAY(N31)))))</f>
        <v/>
      </c>
      <c r="R31" s="13" t="str">
        <f t="shared" ref="R31" si="16">IF(N31="","",
IF(OR(N31&lt;DATE(YEAR($D$8),4,1),F31&gt;$D$9,P31&gt;Q31,P31=""),"-",
IF(MONTH(P31)&lt;=3,MONTH(Q31)-MONTH(P31)+1,
IF(MONTH(Q31)&lt;=3,12-MONTH(P31)+1+MONTH(Q31),
MONTH(Q31)-MONTH(P31)+1))))</f>
        <v/>
      </c>
      <c r="S31" s="68" t="s">
        <v>35</v>
      </c>
      <c r="T31" s="14" t="str">
        <f t="shared" si="12"/>
        <v/>
      </c>
      <c r="U31" s="69" t="s">
        <v>36</v>
      </c>
      <c r="V31" s="14" t="str">
        <f t="shared" ref="V31" si="17">IF(OR(R31="",R31="-"),"",R31*VLOOKUP($AA$12,$AA$13:$AC$15,3,0))</f>
        <v/>
      </c>
      <c r="W31" s="69" t="s">
        <v>36</v>
      </c>
      <c r="X31" s="15"/>
    </row>
    <row r="32" spans="2:24" ht="20.100000000000001" customHeight="1">
      <c r="B32" s="16">
        <v>20</v>
      </c>
      <c r="C32" s="5"/>
      <c r="D32" s="398"/>
      <c r="E32" s="399"/>
      <c r="F32" s="6"/>
      <c r="G32" s="87"/>
      <c r="H32" s="6"/>
      <c r="I32" s="17"/>
      <c r="J32" s="8"/>
      <c r="K32" s="70" t="s">
        <v>33</v>
      </c>
      <c r="L32" s="8"/>
      <c r="M32" s="70" t="s">
        <v>34</v>
      </c>
      <c r="N32" s="9" t="str">
        <f t="shared" si="6"/>
        <v/>
      </c>
      <c r="O32" s="10"/>
      <c r="P32" s="11" t="str">
        <f t="shared" si="7"/>
        <v/>
      </c>
      <c r="Q32" s="12" t="str">
        <f t="shared" si="8"/>
        <v/>
      </c>
      <c r="R32" s="13" t="str">
        <f t="shared" si="9"/>
        <v/>
      </c>
      <c r="S32" s="68" t="s">
        <v>35</v>
      </c>
      <c r="T32" s="14" t="str">
        <f t="shared" si="10"/>
        <v/>
      </c>
      <c r="U32" s="69" t="s">
        <v>36</v>
      </c>
      <c r="V32" s="14" t="str">
        <f t="shared" si="11"/>
        <v/>
      </c>
      <c r="W32" s="69" t="s">
        <v>36</v>
      </c>
      <c r="X32" s="15"/>
    </row>
    <row r="33" spans="2:24" ht="20.100000000000001" customHeight="1">
      <c r="B33" s="4">
        <v>21</v>
      </c>
      <c r="C33" s="5"/>
      <c r="D33" s="398"/>
      <c r="E33" s="399"/>
      <c r="F33" s="6"/>
      <c r="G33" s="87"/>
      <c r="H33" s="6"/>
      <c r="I33" s="17"/>
      <c r="J33" s="8"/>
      <c r="K33" s="70" t="s">
        <v>33</v>
      </c>
      <c r="L33" s="8"/>
      <c r="M33" s="70" t="s">
        <v>34</v>
      </c>
      <c r="N33" s="9" t="str">
        <f t="shared" si="6"/>
        <v/>
      </c>
      <c r="O33" s="10"/>
      <c r="P33" s="11" t="str">
        <f t="shared" si="7"/>
        <v/>
      </c>
      <c r="Q33" s="12" t="str">
        <f t="shared" si="8"/>
        <v/>
      </c>
      <c r="R33" s="13" t="str">
        <f t="shared" si="9"/>
        <v/>
      </c>
      <c r="S33" s="68" t="s">
        <v>35</v>
      </c>
      <c r="T33" s="14" t="str">
        <f t="shared" si="10"/>
        <v/>
      </c>
      <c r="U33" s="69" t="s">
        <v>36</v>
      </c>
      <c r="V33" s="14" t="str">
        <f t="shared" si="11"/>
        <v/>
      </c>
      <c r="W33" s="69" t="s">
        <v>36</v>
      </c>
      <c r="X33" s="15"/>
    </row>
    <row r="34" spans="2:24" ht="20.100000000000001" customHeight="1">
      <c r="B34" s="16">
        <v>22</v>
      </c>
      <c r="C34" s="5"/>
      <c r="D34" s="398"/>
      <c r="E34" s="399"/>
      <c r="F34" s="6"/>
      <c r="G34" s="87"/>
      <c r="H34" s="6"/>
      <c r="I34" s="17"/>
      <c r="J34" s="8"/>
      <c r="K34" s="70" t="s">
        <v>33</v>
      </c>
      <c r="L34" s="8"/>
      <c r="M34" s="70" t="s">
        <v>34</v>
      </c>
      <c r="N34" s="9" t="str">
        <f t="shared" si="6"/>
        <v/>
      </c>
      <c r="O34" s="10"/>
      <c r="P34" s="11" t="str">
        <f t="shared" si="7"/>
        <v/>
      </c>
      <c r="Q34" s="12" t="str">
        <f t="shared" si="8"/>
        <v/>
      </c>
      <c r="R34" s="13" t="str">
        <f t="shared" si="9"/>
        <v/>
      </c>
      <c r="S34" s="68" t="s">
        <v>35</v>
      </c>
      <c r="T34" s="14" t="str">
        <f>IF(OR(R34="",R34="-"),"",R34*5000)</f>
        <v/>
      </c>
      <c r="U34" s="69" t="s">
        <v>36</v>
      </c>
      <c r="V34" s="14" t="str">
        <f t="shared" si="11"/>
        <v/>
      </c>
      <c r="W34" s="69" t="s">
        <v>36</v>
      </c>
      <c r="X34" s="15"/>
    </row>
    <row r="35" spans="2:24" ht="20.100000000000001" customHeight="1">
      <c r="B35" s="4">
        <v>23</v>
      </c>
      <c r="C35" s="5"/>
      <c r="D35" s="398"/>
      <c r="E35" s="399"/>
      <c r="F35" s="6"/>
      <c r="G35" s="87"/>
      <c r="H35" s="6"/>
      <c r="I35" s="17"/>
      <c r="J35" s="8"/>
      <c r="K35" s="70" t="s">
        <v>33</v>
      </c>
      <c r="L35" s="8"/>
      <c r="M35" s="70" t="s">
        <v>34</v>
      </c>
      <c r="N35" s="9" t="str">
        <f t="shared" si="6"/>
        <v/>
      </c>
      <c r="O35" s="10"/>
      <c r="P35" s="11" t="str">
        <f t="shared" si="7"/>
        <v/>
      </c>
      <c r="Q35" s="12" t="str">
        <f t="shared" si="8"/>
        <v/>
      </c>
      <c r="R35" s="13" t="str">
        <f t="shared" si="9"/>
        <v/>
      </c>
      <c r="S35" s="68" t="s">
        <v>35</v>
      </c>
      <c r="T35" s="14" t="str">
        <f t="shared" ref="T35" si="18">IF(OR(R35="",R35="-"),"",R35*5000)</f>
        <v/>
      </c>
      <c r="U35" s="69" t="s">
        <v>36</v>
      </c>
      <c r="V35" s="14" t="str">
        <f t="shared" si="11"/>
        <v/>
      </c>
      <c r="W35" s="69" t="s">
        <v>36</v>
      </c>
      <c r="X35" s="15"/>
    </row>
    <row r="36" spans="2:24" ht="20.100000000000001" customHeight="1">
      <c r="B36" s="16">
        <v>24</v>
      </c>
      <c r="C36" s="5"/>
      <c r="D36" s="398"/>
      <c r="E36" s="399"/>
      <c r="F36" s="6"/>
      <c r="G36" s="87"/>
      <c r="H36" s="6"/>
      <c r="I36" s="17"/>
      <c r="J36" s="8"/>
      <c r="K36" s="70" t="s">
        <v>33</v>
      </c>
      <c r="L36" s="8"/>
      <c r="M36" s="70" t="s">
        <v>34</v>
      </c>
      <c r="N36" s="9" t="str">
        <f t="shared" si="0"/>
        <v/>
      </c>
      <c r="O36" s="10"/>
      <c r="P36" s="11" t="str">
        <f t="shared" si="1"/>
        <v/>
      </c>
      <c r="Q36" s="12" t="str">
        <f t="shared" si="4"/>
        <v/>
      </c>
      <c r="R36" s="13" t="str">
        <f t="shared" si="3"/>
        <v/>
      </c>
      <c r="S36" s="68" t="s">
        <v>35</v>
      </c>
      <c r="T36" s="14" t="str">
        <f t="shared" si="5"/>
        <v/>
      </c>
      <c r="U36" s="69" t="s">
        <v>36</v>
      </c>
      <c r="V36" s="14" t="str">
        <f t="shared" si="2"/>
        <v/>
      </c>
      <c r="W36" s="69" t="s">
        <v>36</v>
      </c>
      <c r="X36" s="15"/>
    </row>
    <row r="37" spans="2:24" ht="20.100000000000001" customHeight="1" thickBot="1">
      <c r="B37" s="4">
        <v>25</v>
      </c>
      <c r="C37" s="18"/>
      <c r="D37" s="398"/>
      <c r="E37" s="399"/>
      <c r="F37" s="19"/>
      <c r="G37" s="88"/>
      <c r="H37" s="6"/>
      <c r="I37" s="20"/>
      <c r="J37" s="21"/>
      <c r="K37" s="71" t="s">
        <v>33</v>
      </c>
      <c r="L37" s="21"/>
      <c r="M37" s="71" t="s">
        <v>34</v>
      </c>
      <c r="N37" s="9" t="str">
        <f t="shared" si="0"/>
        <v/>
      </c>
      <c r="O37" s="22"/>
      <c r="P37" s="11" t="str">
        <f t="shared" si="1"/>
        <v/>
      </c>
      <c r="Q37" s="12" t="str">
        <f t="shared" si="4"/>
        <v/>
      </c>
      <c r="R37" s="13" t="str">
        <f t="shared" si="3"/>
        <v/>
      </c>
      <c r="S37" s="72" t="s">
        <v>35</v>
      </c>
      <c r="T37" s="14" t="str">
        <f>IF(OR(R37="",R37="-"),"",R37*5000)</f>
        <v/>
      </c>
      <c r="U37" s="69" t="s">
        <v>36</v>
      </c>
      <c r="V37" s="14" t="str">
        <f>IF(OR(R37="",R37="-"),"",R37*VLOOKUP($AA$12,$AA$13:$AC$15,3,0))</f>
        <v/>
      </c>
      <c r="W37" s="69" t="s">
        <v>36</v>
      </c>
      <c r="X37" s="23"/>
    </row>
    <row r="38" spans="2:24" ht="30" customHeight="1" thickTop="1">
      <c r="B38" s="406" t="s">
        <v>37</v>
      </c>
      <c r="C38" s="407"/>
      <c r="D38" s="95">
        <f>COUNTA(C13:C37)</f>
        <v>0</v>
      </c>
      <c r="E38" s="73" t="s">
        <v>38</v>
      </c>
      <c r="F38" s="74"/>
      <c r="G38" s="97"/>
      <c r="H38" s="74"/>
      <c r="I38" s="408"/>
      <c r="J38" s="409"/>
      <c r="K38" s="409"/>
      <c r="L38" s="409"/>
      <c r="M38" s="410"/>
      <c r="N38" s="74"/>
      <c r="O38" s="97"/>
      <c r="P38" s="75"/>
      <c r="Q38" s="76"/>
      <c r="R38" s="24">
        <f>SUM(R13:R37)</f>
        <v>0</v>
      </c>
      <c r="S38" s="77" t="s">
        <v>35</v>
      </c>
      <c r="T38" s="25">
        <f>SUM(T13:T37)</f>
        <v>0</v>
      </c>
      <c r="U38" s="78" t="s">
        <v>36</v>
      </c>
      <c r="V38" s="25">
        <f>SUM(V13:V37)</f>
        <v>0</v>
      </c>
      <c r="W38" s="77" t="s">
        <v>36</v>
      </c>
      <c r="X38" s="79"/>
    </row>
    <row r="39" spans="2:24" ht="20.100000000000001" customHeight="1">
      <c r="B39" s="93" t="s">
        <v>39</v>
      </c>
    </row>
    <row r="40" spans="2:24" ht="20.100000000000001" customHeight="1" thickBot="1">
      <c r="B40" s="94" t="s">
        <v>381</v>
      </c>
      <c r="P40" s="411"/>
      <c r="Q40" s="411"/>
      <c r="R40" s="411"/>
      <c r="S40" s="411"/>
    </row>
    <row r="41" spans="2:24" ht="31.5" customHeight="1">
      <c r="B41" s="80"/>
      <c r="P41" s="98"/>
      <c r="Q41" s="98"/>
      <c r="R41" s="98"/>
      <c r="S41" s="413" t="s">
        <v>384</v>
      </c>
      <c r="T41" s="414"/>
      <c r="U41" s="414"/>
      <c r="V41" s="414"/>
      <c r="W41" s="415"/>
    </row>
    <row r="42" spans="2:24" ht="43.5" customHeight="1" thickBot="1">
      <c r="C42" s="81"/>
      <c r="N42" s="412"/>
      <c r="O42" s="412"/>
      <c r="P42" s="412"/>
      <c r="Q42" s="412"/>
      <c r="R42" s="412"/>
      <c r="S42" s="416">
        <f>T38+V38</f>
        <v>0</v>
      </c>
      <c r="T42" s="417"/>
      <c r="U42" s="417"/>
      <c r="V42" s="417"/>
      <c r="W42" s="96" t="s">
        <v>382</v>
      </c>
    </row>
    <row r="43" spans="2:24" ht="5.25" customHeight="1"/>
  </sheetData>
  <sheetProtection password="C016" sheet="1" insertRows="0"/>
  <mergeCells count="57">
    <mergeCell ref="N42:R42"/>
    <mergeCell ref="D25:E25"/>
    <mergeCell ref="D36:E36"/>
    <mergeCell ref="D37:E37"/>
    <mergeCell ref="S41:W41"/>
    <mergeCell ref="S42:V42"/>
    <mergeCell ref="D26:E26"/>
    <mergeCell ref="D32:E32"/>
    <mergeCell ref="D33:E33"/>
    <mergeCell ref="D34:E34"/>
    <mergeCell ref="D35:E35"/>
    <mergeCell ref="D27:E27"/>
    <mergeCell ref="D28:E28"/>
    <mergeCell ref="D29:E29"/>
    <mergeCell ref="D30:E30"/>
    <mergeCell ref="D31:E31"/>
    <mergeCell ref="B38:C38"/>
    <mergeCell ref="I38:M38"/>
    <mergeCell ref="P40:S40"/>
    <mergeCell ref="D19:E19"/>
    <mergeCell ref="D20:E20"/>
    <mergeCell ref="D21:E21"/>
    <mergeCell ref="D22:E22"/>
    <mergeCell ref="D23:E23"/>
    <mergeCell ref="D24:E24"/>
    <mergeCell ref="D18:E18"/>
    <mergeCell ref="I11:M11"/>
    <mergeCell ref="N11:N12"/>
    <mergeCell ref="O11:O12"/>
    <mergeCell ref="P11:S11"/>
    <mergeCell ref="D13:E13"/>
    <mergeCell ref="D14:E14"/>
    <mergeCell ref="D15:E15"/>
    <mergeCell ref="D16:E16"/>
    <mergeCell ref="D17:E17"/>
    <mergeCell ref="T11:W11"/>
    <mergeCell ref="X11:X12"/>
    <mergeCell ref="J12:M12"/>
    <mergeCell ref="R12:S12"/>
    <mergeCell ref="T12:U12"/>
    <mergeCell ref="V12:W12"/>
    <mergeCell ref="B6:X6"/>
    <mergeCell ref="B8:C8"/>
    <mergeCell ref="D8:E8"/>
    <mergeCell ref="B9:C9"/>
    <mergeCell ref="D9:E9"/>
    <mergeCell ref="B11:C12"/>
    <mergeCell ref="D11:E12"/>
    <mergeCell ref="F11:F12"/>
    <mergeCell ref="G11:G12"/>
    <mergeCell ref="H11:H12"/>
    <mergeCell ref="S2:X2"/>
    <mergeCell ref="S3:X3"/>
    <mergeCell ref="S4:X4"/>
    <mergeCell ref="P4:R4"/>
    <mergeCell ref="P3:R3"/>
    <mergeCell ref="P2:R2"/>
  </mergeCells>
  <phoneticPr fontId="5"/>
  <conditionalFormatting sqref="J13:J25 L13:L25 L36:L37 J36:J37">
    <cfRule type="expression" dxfId="16" priority="16" stopIfTrue="1">
      <formula>$I13="なし"</formula>
    </cfRule>
  </conditionalFormatting>
  <conditionalFormatting sqref="K13:K25 K36:K37">
    <cfRule type="expression" dxfId="15" priority="15" stopIfTrue="1">
      <formula>$I13="なし"</formula>
    </cfRule>
  </conditionalFormatting>
  <conditionalFormatting sqref="M13:M25 M36:M37">
    <cfRule type="expression" dxfId="14" priority="14" stopIfTrue="1">
      <formula>$I13="なし"</formula>
    </cfRule>
  </conditionalFormatting>
  <conditionalFormatting sqref="H13:H25 H36:H37">
    <cfRule type="expression" dxfId="13" priority="13" stopIfTrue="1">
      <formula>(G13="")</formula>
    </cfRule>
  </conditionalFormatting>
  <conditionalFormatting sqref="J26 L26 L32:L35 J32:J35">
    <cfRule type="expression" dxfId="12" priority="12" stopIfTrue="1">
      <formula>$I26="なし"</formula>
    </cfRule>
  </conditionalFormatting>
  <conditionalFormatting sqref="K26 K32:K35">
    <cfRule type="expression" dxfId="11" priority="11" stopIfTrue="1">
      <formula>$I26="なし"</formula>
    </cfRule>
  </conditionalFormatting>
  <conditionalFormatting sqref="M26 M32:M35">
    <cfRule type="expression" dxfId="10" priority="10" stopIfTrue="1">
      <formula>$I26="なし"</formula>
    </cfRule>
  </conditionalFormatting>
  <conditionalFormatting sqref="H26 H32:H35">
    <cfRule type="expression" dxfId="9" priority="9" stopIfTrue="1">
      <formula>(G26="")</formula>
    </cfRule>
  </conditionalFormatting>
  <conditionalFormatting sqref="J27:J30 L27:L30">
    <cfRule type="expression" dxfId="8" priority="8" stopIfTrue="1">
      <formula>$I27="なし"</formula>
    </cfRule>
  </conditionalFormatting>
  <conditionalFormatting sqref="K27:K30">
    <cfRule type="expression" dxfId="7" priority="7" stopIfTrue="1">
      <formula>$I27="なし"</formula>
    </cfRule>
  </conditionalFormatting>
  <conditionalFormatting sqref="M27:M30">
    <cfRule type="expression" dxfId="6" priority="6" stopIfTrue="1">
      <formula>$I27="なし"</formula>
    </cfRule>
  </conditionalFormatting>
  <conditionalFormatting sqref="H27:H30">
    <cfRule type="expression" dxfId="5" priority="5" stopIfTrue="1">
      <formula>(G27="")</formula>
    </cfRule>
  </conditionalFormatting>
  <conditionalFormatting sqref="J31 L31">
    <cfRule type="expression" dxfId="4" priority="4" stopIfTrue="1">
      <formula>$I31="なし"</formula>
    </cfRule>
  </conditionalFormatting>
  <conditionalFormatting sqref="K31">
    <cfRule type="expression" dxfId="3" priority="3" stopIfTrue="1">
      <formula>$I31="なし"</formula>
    </cfRule>
  </conditionalFormatting>
  <conditionalFormatting sqref="M31">
    <cfRule type="expression" dxfId="2" priority="2" stopIfTrue="1">
      <formula>$I31="なし"</formula>
    </cfRule>
  </conditionalFormatting>
  <conditionalFormatting sqref="H31">
    <cfRule type="expression" dxfId="1" priority="1" stopIfTrue="1">
      <formula>(G31="")</formula>
    </cfRule>
  </conditionalFormatting>
  <dataValidations count="8">
    <dataValidation type="list" imeMode="halfAlpha" operator="lessThanOrEqual" allowBlank="1" showInputMessage="1" showErrorMessage="1" error="当該年度を超えた日付は入力できません。" sqref="WVP983063:WVP983077 G65559:G65573 JD65559:JD65573 SZ65559:SZ65573 ACV65559:ACV65573 AMR65559:AMR65573 AWN65559:AWN65573 BGJ65559:BGJ65573 BQF65559:BQF65573 CAB65559:CAB65573 CJX65559:CJX65573 CTT65559:CTT65573 DDP65559:DDP65573 DNL65559:DNL65573 DXH65559:DXH65573 EHD65559:EHD65573 EQZ65559:EQZ65573 FAV65559:FAV65573 FKR65559:FKR65573 FUN65559:FUN65573 GEJ65559:GEJ65573 GOF65559:GOF65573 GYB65559:GYB65573 HHX65559:HHX65573 HRT65559:HRT65573 IBP65559:IBP65573 ILL65559:ILL65573 IVH65559:IVH65573 JFD65559:JFD65573 JOZ65559:JOZ65573 JYV65559:JYV65573 KIR65559:KIR65573 KSN65559:KSN65573 LCJ65559:LCJ65573 LMF65559:LMF65573 LWB65559:LWB65573 MFX65559:MFX65573 MPT65559:MPT65573 MZP65559:MZP65573 NJL65559:NJL65573 NTH65559:NTH65573 ODD65559:ODD65573 OMZ65559:OMZ65573 OWV65559:OWV65573 PGR65559:PGR65573 PQN65559:PQN65573 QAJ65559:QAJ65573 QKF65559:QKF65573 QUB65559:QUB65573 RDX65559:RDX65573 RNT65559:RNT65573 RXP65559:RXP65573 SHL65559:SHL65573 SRH65559:SRH65573 TBD65559:TBD65573 TKZ65559:TKZ65573 TUV65559:TUV65573 UER65559:UER65573 UON65559:UON65573 UYJ65559:UYJ65573 VIF65559:VIF65573 VSB65559:VSB65573 WBX65559:WBX65573 WLT65559:WLT65573 WVP65559:WVP65573 G131095:G131109 JD131095:JD131109 SZ131095:SZ131109 ACV131095:ACV131109 AMR131095:AMR131109 AWN131095:AWN131109 BGJ131095:BGJ131109 BQF131095:BQF131109 CAB131095:CAB131109 CJX131095:CJX131109 CTT131095:CTT131109 DDP131095:DDP131109 DNL131095:DNL131109 DXH131095:DXH131109 EHD131095:EHD131109 EQZ131095:EQZ131109 FAV131095:FAV131109 FKR131095:FKR131109 FUN131095:FUN131109 GEJ131095:GEJ131109 GOF131095:GOF131109 GYB131095:GYB131109 HHX131095:HHX131109 HRT131095:HRT131109 IBP131095:IBP131109 ILL131095:ILL131109 IVH131095:IVH131109 JFD131095:JFD131109 JOZ131095:JOZ131109 JYV131095:JYV131109 KIR131095:KIR131109 KSN131095:KSN131109 LCJ131095:LCJ131109 LMF131095:LMF131109 LWB131095:LWB131109 MFX131095:MFX131109 MPT131095:MPT131109 MZP131095:MZP131109 NJL131095:NJL131109 NTH131095:NTH131109 ODD131095:ODD131109 OMZ131095:OMZ131109 OWV131095:OWV131109 PGR131095:PGR131109 PQN131095:PQN131109 QAJ131095:QAJ131109 QKF131095:QKF131109 QUB131095:QUB131109 RDX131095:RDX131109 RNT131095:RNT131109 RXP131095:RXP131109 SHL131095:SHL131109 SRH131095:SRH131109 TBD131095:TBD131109 TKZ131095:TKZ131109 TUV131095:TUV131109 UER131095:UER131109 UON131095:UON131109 UYJ131095:UYJ131109 VIF131095:VIF131109 VSB131095:VSB131109 WBX131095:WBX131109 WLT131095:WLT131109 WVP131095:WVP131109 G196631:G196645 JD196631:JD196645 SZ196631:SZ196645 ACV196631:ACV196645 AMR196631:AMR196645 AWN196631:AWN196645 BGJ196631:BGJ196645 BQF196631:BQF196645 CAB196631:CAB196645 CJX196631:CJX196645 CTT196631:CTT196645 DDP196631:DDP196645 DNL196631:DNL196645 DXH196631:DXH196645 EHD196631:EHD196645 EQZ196631:EQZ196645 FAV196631:FAV196645 FKR196631:FKR196645 FUN196631:FUN196645 GEJ196631:GEJ196645 GOF196631:GOF196645 GYB196631:GYB196645 HHX196631:HHX196645 HRT196631:HRT196645 IBP196631:IBP196645 ILL196631:ILL196645 IVH196631:IVH196645 JFD196631:JFD196645 JOZ196631:JOZ196645 JYV196631:JYV196645 KIR196631:KIR196645 KSN196631:KSN196645 LCJ196631:LCJ196645 LMF196631:LMF196645 LWB196631:LWB196645 MFX196631:MFX196645 MPT196631:MPT196645 MZP196631:MZP196645 NJL196631:NJL196645 NTH196631:NTH196645 ODD196631:ODD196645 OMZ196631:OMZ196645 OWV196631:OWV196645 PGR196631:PGR196645 PQN196631:PQN196645 QAJ196631:QAJ196645 QKF196631:QKF196645 QUB196631:QUB196645 RDX196631:RDX196645 RNT196631:RNT196645 RXP196631:RXP196645 SHL196631:SHL196645 SRH196631:SRH196645 TBD196631:TBD196645 TKZ196631:TKZ196645 TUV196631:TUV196645 UER196631:UER196645 UON196631:UON196645 UYJ196631:UYJ196645 VIF196631:VIF196645 VSB196631:VSB196645 WBX196631:WBX196645 WLT196631:WLT196645 WVP196631:WVP196645 G262167:G262181 JD262167:JD262181 SZ262167:SZ262181 ACV262167:ACV262181 AMR262167:AMR262181 AWN262167:AWN262181 BGJ262167:BGJ262181 BQF262167:BQF262181 CAB262167:CAB262181 CJX262167:CJX262181 CTT262167:CTT262181 DDP262167:DDP262181 DNL262167:DNL262181 DXH262167:DXH262181 EHD262167:EHD262181 EQZ262167:EQZ262181 FAV262167:FAV262181 FKR262167:FKR262181 FUN262167:FUN262181 GEJ262167:GEJ262181 GOF262167:GOF262181 GYB262167:GYB262181 HHX262167:HHX262181 HRT262167:HRT262181 IBP262167:IBP262181 ILL262167:ILL262181 IVH262167:IVH262181 JFD262167:JFD262181 JOZ262167:JOZ262181 JYV262167:JYV262181 KIR262167:KIR262181 KSN262167:KSN262181 LCJ262167:LCJ262181 LMF262167:LMF262181 LWB262167:LWB262181 MFX262167:MFX262181 MPT262167:MPT262181 MZP262167:MZP262181 NJL262167:NJL262181 NTH262167:NTH262181 ODD262167:ODD262181 OMZ262167:OMZ262181 OWV262167:OWV262181 PGR262167:PGR262181 PQN262167:PQN262181 QAJ262167:QAJ262181 QKF262167:QKF262181 QUB262167:QUB262181 RDX262167:RDX262181 RNT262167:RNT262181 RXP262167:RXP262181 SHL262167:SHL262181 SRH262167:SRH262181 TBD262167:TBD262181 TKZ262167:TKZ262181 TUV262167:TUV262181 UER262167:UER262181 UON262167:UON262181 UYJ262167:UYJ262181 VIF262167:VIF262181 VSB262167:VSB262181 WBX262167:WBX262181 WLT262167:WLT262181 WVP262167:WVP262181 G327703:G327717 JD327703:JD327717 SZ327703:SZ327717 ACV327703:ACV327717 AMR327703:AMR327717 AWN327703:AWN327717 BGJ327703:BGJ327717 BQF327703:BQF327717 CAB327703:CAB327717 CJX327703:CJX327717 CTT327703:CTT327717 DDP327703:DDP327717 DNL327703:DNL327717 DXH327703:DXH327717 EHD327703:EHD327717 EQZ327703:EQZ327717 FAV327703:FAV327717 FKR327703:FKR327717 FUN327703:FUN327717 GEJ327703:GEJ327717 GOF327703:GOF327717 GYB327703:GYB327717 HHX327703:HHX327717 HRT327703:HRT327717 IBP327703:IBP327717 ILL327703:ILL327717 IVH327703:IVH327717 JFD327703:JFD327717 JOZ327703:JOZ327717 JYV327703:JYV327717 KIR327703:KIR327717 KSN327703:KSN327717 LCJ327703:LCJ327717 LMF327703:LMF327717 LWB327703:LWB327717 MFX327703:MFX327717 MPT327703:MPT327717 MZP327703:MZP327717 NJL327703:NJL327717 NTH327703:NTH327717 ODD327703:ODD327717 OMZ327703:OMZ327717 OWV327703:OWV327717 PGR327703:PGR327717 PQN327703:PQN327717 QAJ327703:QAJ327717 QKF327703:QKF327717 QUB327703:QUB327717 RDX327703:RDX327717 RNT327703:RNT327717 RXP327703:RXP327717 SHL327703:SHL327717 SRH327703:SRH327717 TBD327703:TBD327717 TKZ327703:TKZ327717 TUV327703:TUV327717 UER327703:UER327717 UON327703:UON327717 UYJ327703:UYJ327717 VIF327703:VIF327717 VSB327703:VSB327717 WBX327703:WBX327717 WLT327703:WLT327717 WVP327703:WVP327717 G393239:G393253 JD393239:JD393253 SZ393239:SZ393253 ACV393239:ACV393253 AMR393239:AMR393253 AWN393239:AWN393253 BGJ393239:BGJ393253 BQF393239:BQF393253 CAB393239:CAB393253 CJX393239:CJX393253 CTT393239:CTT393253 DDP393239:DDP393253 DNL393239:DNL393253 DXH393239:DXH393253 EHD393239:EHD393253 EQZ393239:EQZ393253 FAV393239:FAV393253 FKR393239:FKR393253 FUN393239:FUN393253 GEJ393239:GEJ393253 GOF393239:GOF393253 GYB393239:GYB393253 HHX393239:HHX393253 HRT393239:HRT393253 IBP393239:IBP393253 ILL393239:ILL393253 IVH393239:IVH393253 JFD393239:JFD393253 JOZ393239:JOZ393253 JYV393239:JYV393253 KIR393239:KIR393253 KSN393239:KSN393253 LCJ393239:LCJ393253 LMF393239:LMF393253 LWB393239:LWB393253 MFX393239:MFX393253 MPT393239:MPT393253 MZP393239:MZP393253 NJL393239:NJL393253 NTH393239:NTH393253 ODD393239:ODD393253 OMZ393239:OMZ393253 OWV393239:OWV393253 PGR393239:PGR393253 PQN393239:PQN393253 QAJ393239:QAJ393253 QKF393239:QKF393253 QUB393239:QUB393253 RDX393239:RDX393253 RNT393239:RNT393253 RXP393239:RXP393253 SHL393239:SHL393253 SRH393239:SRH393253 TBD393239:TBD393253 TKZ393239:TKZ393253 TUV393239:TUV393253 UER393239:UER393253 UON393239:UON393253 UYJ393239:UYJ393253 VIF393239:VIF393253 VSB393239:VSB393253 WBX393239:WBX393253 WLT393239:WLT393253 WVP393239:WVP393253 G458775:G458789 JD458775:JD458789 SZ458775:SZ458789 ACV458775:ACV458789 AMR458775:AMR458789 AWN458775:AWN458789 BGJ458775:BGJ458789 BQF458775:BQF458789 CAB458775:CAB458789 CJX458775:CJX458789 CTT458775:CTT458789 DDP458775:DDP458789 DNL458775:DNL458789 DXH458775:DXH458789 EHD458775:EHD458789 EQZ458775:EQZ458789 FAV458775:FAV458789 FKR458775:FKR458789 FUN458775:FUN458789 GEJ458775:GEJ458789 GOF458775:GOF458789 GYB458775:GYB458789 HHX458775:HHX458789 HRT458775:HRT458789 IBP458775:IBP458789 ILL458775:ILL458789 IVH458775:IVH458789 JFD458775:JFD458789 JOZ458775:JOZ458789 JYV458775:JYV458789 KIR458775:KIR458789 KSN458775:KSN458789 LCJ458775:LCJ458789 LMF458775:LMF458789 LWB458775:LWB458789 MFX458775:MFX458789 MPT458775:MPT458789 MZP458775:MZP458789 NJL458775:NJL458789 NTH458775:NTH458789 ODD458775:ODD458789 OMZ458775:OMZ458789 OWV458775:OWV458789 PGR458775:PGR458789 PQN458775:PQN458789 QAJ458775:QAJ458789 QKF458775:QKF458789 QUB458775:QUB458789 RDX458775:RDX458789 RNT458775:RNT458789 RXP458775:RXP458789 SHL458775:SHL458789 SRH458775:SRH458789 TBD458775:TBD458789 TKZ458775:TKZ458789 TUV458775:TUV458789 UER458775:UER458789 UON458775:UON458789 UYJ458775:UYJ458789 VIF458775:VIF458789 VSB458775:VSB458789 WBX458775:WBX458789 WLT458775:WLT458789 WVP458775:WVP458789 G524311:G524325 JD524311:JD524325 SZ524311:SZ524325 ACV524311:ACV524325 AMR524311:AMR524325 AWN524311:AWN524325 BGJ524311:BGJ524325 BQF524311:BQF524325 CAB524311:CAB524325 CJX524311:CJX524325 CTT524311:CTT524325 DDP524311:DDP524325 DNL524311:DNL524325 DXH524311:DXH524325 EHD524311:EHD524325 EQZ524311:EQZ524325 FAV524311:FAV524325 FKR524311:FKR524325 FUN524311:FUN524325 GEJ524311:GEJ524325 GOF524311:GOF524325 GYB524311:GYB524325 HHX524311:HHX524325 HRT524311:HRT524325 IBP524311:IBP524325 ILL524311:ILL524325 IVH524311:IVH524325 JFD524311:JFD524325 JOZ524311:JOZ524325 JYV524311:JYV524325 KIR524311:KIR524325 KSN524311:KSN524325 LCJ524311:LCJ524325 LMF524311:LMF524325 LWB524311:LWB524325 MFX524311:MFX524325 MPT524311:MPT524325 MZP524311:MZP524325 NJL524311:NJL524325 NTH524311:NTH524325 ODD524311:ODD524325 OMZ524311:OMZ524325 OWV524311:OWV524325 PGR524311:PGR524325 PQN524311:PQN524325 QAJ524311:QAJ524325 QKF524311:QKF524325 QUB524311:QUB524325 RDX524311:RDX524325 RNT524311:RNT524325 RXP524311:RXP524325 SHL524311:SHL524325 SRH524311:SRH524325 TBD524311:TBD524325 TKZ524311:TKZ524325 TUV524311:TUV524325 UER524311:UER524325 UON524311:UON524325 UYJ524311:UYJ524325 VIF524311:VIF524325 VSB524311:VSB524325 WBX524311:WBX524325 WLT524311:WLT524325 WVP524311:WVP524325 G589847:G589861 JD589847:JD589861 SZ589847:SZ589861 ACV589847:ACV589861 AMR589847:AMR589861 AWN589847:AWN589861 BGJ589847:BGJ589861 BQF589847:BQF589861 CAB589847:CAB589861 CJX589847:CJX589861 CTT589847:CTT589861 DDP589847:DDP589861 DNL589847:DNL589861 DXH589847:DXH589861 EHD589847:EHD589861 EQZ589847:EQZ589861 FAV589847:FAV589861 FKR589847:FKR589861 FUN589847:FUN589861 GEJ589847:GEJ589861 GOF589847:GOF589861 GYB589847:GYB589861 HHX589847:HHX589861 HRT589847:HRT589861 IBP589847:IBP589861 ILL589847:ILL589861 IVH589847:IVH589861 JFD589847:JFD589861 JOZ589847:JOZ589861 JYV589847:JYV589861 KIR589847:KIR589861 KSN589847:KSN589861 LCJ589847:LCJ589861 LMF589847:LMF589861 LWB589847:LWB589861 MFX589847:MFX589861 MPT589847:MPT589861 MZP589847:MZP589861 NJL589847:NJL589861 NTH589847:NTH589861 ODD589847:ODD589861 OMZ589847:OMZ589861 OWV589847:OWV589861 PGR589847:PGR589861 PQN589847:PQN589861 QAJ589847:QAJ589861 QKF589847:QKF589861 QUB589847:QUB589861 RDX589847:RDX589861 RNT589847:RNT589861 RXP589847:RXP589861 SHL589847:SHL589861 SRH589847:SRH589861 TBD589847:TBD589861 TKZ589847:TKZ589861 TUV589847:TUV589861 UER589847:UER589861 UON589847:UON589861 UYJ589847:UYJ589861 VIF589847:VIF589861 VSB589847:VSB589861 WBX589847:WBX589861 WLT589847:WLT589861 WVP589847:WVP589861 G655383:G655397 JD655383:JD655397 SZ655383:SZ655397 ACV655383:ACV655397 AMR655383:AMR655397 AWN655383:AWN655397 BGJ655383:BGJ655397 BQF655383:BQF655397 CAB655383:CAB655397 CJX655383:CJX655397 CTT655383:CTT655397 DDP655383:DDP655397 DNL655383:DNL655397 DXH655383:DXH655397 EHD655383:EHD655397 EQZ655383:EQZ655397 FAV655383:FAV655397 FKR655383:FKR655397 FUN655383:FUN655397 GEJ655383:GEJ655397 GOF655383:GOF655397 GYB655383:GYB655397 HHX655383:HHX655397 HRT655383:HRT655397 IBP655383:IBP655397 ILL655383:ILL655397 IVH655383:IVH655397 JFD655383:JFD655397 JOZ655383:JOZ655397 JYV655383:JYV655397 KIR655383:KIR655397 KSN655383:KSN655397 LCJ655383:LCJ655397 LMF655383:LMF655397 LWB655383:LWB655397 MFX655383:MFX655397 MPT655383:MPT655397 MZP655383:MZP655397 NJL655383:NJL655397 NTH655383:NTH655397 ODD655383:ODD655397 OMZ655383:OMZ655397 OWV655383:OWV655397 PGR655383:PGR655397 PQN655383:PQN655397 QAJ655383:QAJ655397 QKF655383:QKF655397 QUB655383:QUB655397 RDX655383:RDX655397 RNT655383:RNT655397 RXP655383:RXP655397 SHL655383:SHL655397 SRH655383:SRH655397 TBD655383:TBD655397 TKZ655383:TKZ655397 TUV655383:TUV655397 UER655383:UER655397 UON655383:UON655397 UYJ655383:UYJ655397 VIF655383:VIF655397 VSB655383:VSB655397 WBX655383:WBX655397 WLT655383:WLT655397 WVP655383:WVP655397 G720919:G720933 JD720919:JD720933 SZ720919:SZ720933 ACV720919:ACV720933 AMR720919:AMR720933 AWN720919:AWN720933 BGJ720919:BGJ720933 BQF720919:BQF720933 CAB720919:CAB720933 CJX720919:CJX720933 CTT720919:CTT720933 DDP720919:DDP720933 DNL720919:DNL720933 DXH720919:DXH720933 EHD720919:EHD720933 EQZ720919:EQZ720933 FAV720919:FAV720933 FKR720919:FKR720933 FUN720919:FUN720933 GEJ720919:GEJ720933 GOF720919:GOF720933 GYB720919:GYB720933 HHX720919:HHX720933 HRT720919:HRT720933 IBP720919:IBP720933 ILL720919:ILL720933 IVH720919:IVH720933 JFD720919:JFD720933 JOZ720919:JOZ720933 JYV720919:JYV720933 KIR720919:KIR720933 KSN720919:KSN720933 LCJ720919:LCJ720933 LMF720919:LMF720933 LWB720919:LWB720933 MFX720919:MFX720933 MPT720919:MPT720933 MZP720919:MZP720933 NJL720919:NJL720933 NTH720919:NTH720933 ODD720919:ODD720933 OMZ720919:OMZ720933 OWV720919:OWV720933 PGR720919:PGR720933 PQN720919:PQN720933 QAJ720919:QAJ720933 QKF720919:QKF720933 QUB720919:QUB720933 RDX720919:RDX720933 RNT720919:RNT720933 RXP720919:RXP720933 SHL720919:SHL720933 SRH720919:SRH720933 TBD720919:TBD720933 TKZ720919:TKZ720933 TUV720919:TUV720933 UER720919:UER720933 UON720919:UON720933 UYJ720919:UYJ720933 VIF720919:VIF720933 VSB720919:VSB720933 WBX720919:WBX720933 WLT720919:WLT720933 WVP720919:WVP720933 G786455:G786469 JD786455:JD786469 SZ786455:SZ786469 ACV786455:ACV786469 AMR786455:AMR786469 AWN786455:AWN786469 BGJ786455:BGJ786469 BQF786455:BQF786469 CAB786455:CAB786469 CJX786455:CJX786469 CTT786455:CTT786469 DDP786455:DDP786469 DNL786455:DNL786469 DXH786455:DXH786469 EHD786455:EHD786469 EQZ786455:EQZ786469 FAV786455:FAV786469 FKR786455:FKR786469 FUN786455:FUN786469 GEJ786455:GEJ786469 GOF786455:GOF786469 GYB786455:GYB786469 HHX786455:HHX786469 HRT786455:HRT786469 IBP786455:IBP786469 ILL786455:ILL786469 IVH786455:IVH786469 JFD786455:JFD786469 JOZ786455:JOZ786469 JYV786455:JYV786469 KIR786455:KIR786469 KSN786455:KSN786469 LCJ786455:LCJ786469 LMF786455:LMF786469 LWB786455:LWB786469 MFX786455:MFX786469 MPT786455:MPT786469 MZP786455:MZP786469 NJL786455:NJL786469 NTH786455:NTH786469 ODD786455:ODD786469 OMZ786455:OMZ786469 OWV786455:OWV786469 PGR786455:PGR786469 PQN786455:PQN786469 QAJ786455:QAJ786469 QKF786455:QKF786469 QUB786455:QUB786469 RDX786455:RDX786469 RNT786455:RNT786469 RXP786455:RXP786469 SHL786455:SHL786469 SRH786455:SRH786469 TBD786455:TBD786469 TKZ786455:TKZ786469 TUV786455:TUV786469 UER786455:UER786469 UON786455:UON786469 UYJ786455:UYJ786469 VIF786455:VIF786469 VSB786455:VSB786469 WBX786455:WBX786469 WLT786455:WLT786469 WVP786455:WVP786469 G851991:G852005 JD851991:JD852005 SZ851991:SZ852005 ACV851991:ACV852005 AMR851991:AMR852005 AWN851991:AWN852005 BGJ851991:BGJ852005 BQF851991:BQF852005 CAB851991:CAB852005 CJX851991:CJX852005 CTT851991:CTT852005 DDP851991:DDP852005 DNL851991:DNL852005 DXH851991:DXH852005 EHD851991:EHD852005 EQZ851991:EQZ852005 FAV851991:FAV852005 FKR851991:FKR852005 FUN851991:FUN852005 GEJ851991:GEJ852005 GOF851991:GOF852005 GYB851991:GYB852005 HHX851991:HHX852005 HRT851991:HRT852005 IBP851991:IBP852005 ILL851991:ILL852005 IVH851991:IVH852005 JFD851991:JFD852005 JOZ851991:JOZ852005 JYV851991:JYV852005 KIR851991:KIR852005 KSN851991:KSN852005 LCJ851991:LCJ852005 LMF851991:LMF852005 LWB851991:LWB852005 MFX851991:MFX852005 MPT851991:MPT852005 MZP851991:MZP852005 NJL851991:NJL852005 NTH851991:NTH852005 ODD851991:ODD852005 OMZ851991:OMZ852005 OWV851991:OWV852005 PGR851991:PGR852005 PQN851991:PQN852005 QAJ851991:QAJ852005 QKF851991:QKF852005 QUB851991:QUB852005 RDX851991:RDX852005 RNT851991:RNT852005 RXP851991:RXP852005 SHL851991:SHL852005 SRH851991:SRH852005 TBD851991:TBD852005 TKZ851991:TKZ852005 TUV851991:TUV852005 UER851991:UER852005 UON851991:UON852005 UYJ851991:UYJ852005 VIF851991:VIF852005 VSB851991:VSB852005 WBX851991:WBX852005 WLT851991:WLT852005 WVP851991:WVP852005 G917527:G917541 JD917527:JD917541 SZ917527:SZ917541 ACV917527:ACV917541 AMR917527:AMR917541 AWN917527:AWN917541 BGJ917527:BGJ917541 BQF917527:BQF917541 CAB917527:CAB917541 CJX917527:CJX917541 CTT917527:CTT917541 DDP917527:DDP917541 DNL917527:DNL917541 DXH917527:DXH917541 EHD917527:EHD917541 EQZ917527:EQZ917541 FAV917527:FAV917541 FKR917527:FKR917541 FUN917527:FUN917541 GEJ917527:GEJ917541 GOF917527:GOF917541 GYB917527:GYB917541 HHX917527:HHX917541 HRT917527:HRT917541 IBP917527:IBP917541 ILL917527:ILL917541 IVH917527:IVH917541 JFD917527:JFD917541 JOZ917527:JOZ917541 JYV917527:JYV917541 KIR917527:KIR917541 KSN917527:KSN917541 LCJ917527:LCJ917541 LMF917527:LMF917541 LWB917527:LWB917541 MFX917527:MFX917541 MPT917527:MPT917541 MZP917527:MZP917541 NJL917527:NJL917541 NTH917527:NTH917541 ODD917527:ODD917541 OMZ917527:OMZ917541 OWV917527:OWV917541 PGR917527:PGR917541 PQN917527:PQN917541 QAJ917527:QAJ917541 QKF917527:QKF917541 QUB917527:QUB917541 RDX917527:RDX917541 RNT917527:RNT917541 RXP917527:RXP917541 SHL917527:SHL917541 SRH917527:SRH917541 TBD917527:TBD917541 TKZ917527:TKZ917541 TUV917527:TUV917541 UER917527:UER917541 UON917527:UON917541 UYJ917527:UYJ917541 VIF917527:VIF917541 VSB917527:VSB917541 WBX917527:WBX917541 WLT917527:WLT917541 WVP917527:WVP917541 G983063:G983077 JD983063:JD983077 SZ983063:SZ983077 ACV983063:ACV983077 AMR983063:AMR983077 AWN983063:AWN983077 BGJ983063:BGJ983077 BQF983063:BQF983077 CAB983063:CAB983077 CJX983063:CJX983077 CTT983063:CTT983077 DDP983063:DDP983077 DNL983063:DNL983077 DXH983063:DXH983077 EHD983063:EHD983077 EQZ983063:EQZ983077 FAV983063:FAV983077 FKR983063:FKR983077 FUN983063:FUN983077 GEJ983063:GEJ983077 GOF983063:GOF983077 GYB983063:GYB983077 HHX983063:HHX983077 HRT983063:HRT983077 IBP983063:IBP983077 ILL983063:ILL983077 IVH983063:IVH983077 JFD983063:JFD983077 JOZ983063:JOZ983077 JYV983063:JYV983077 KIR983063:KIR983077 KSN983063:KSN983077 LCJ983063:LCJ983077 LMF983063:LMF983077 LWB983063:LWB983077 MFX983063:MFX983077 MPT983063:MPT983077 MZP983063:MZP983077 NJL983063:NJL983077 NTH983063:NTH983077 ODD983063:ODD983077 OMZ983063:OMZ983077 OWV983063:OWV983077 PGR983063:PGR983077 PQN983063:PQN983077 QAJ983063:QAJ983077 QKF983063:QKF983077 QUB983063:QUB983077 RDX983063:RDX983077 RNT983063:RNT983077 RXP983063:RXP983077 SHL983063:SHL983077 SRH983063:SRH983077 TBD983063:TBD983077 TKZ983063:TKZ983077 TUV983063:TUV983077 UER983063:UER983077 UON983063:UON983077 UYJ983063:UYJ983077 VIF983063:VIF983077 VSB983063:VSB983077 WBX983063:WBX983077 WLT983063:WLT983077 G13:G37 JD13:JD37 SZ13:SZ37 ACV13:ACV37 AMR13:AMR37 AWN13:AWN37 BGJ13:BGJ37 BQF13:BQF37 CAB13:CAB37 CJX13:CJX37 CTT13:CTT37 DDP13:DDP37 DNL13:DNL37 DXH13:DXH37 EHD13:EHD37 EQZ13:EQZ37 FAV13:FAV37 FKR13:FKR37 FUN13:FUN37 GEJ13:GEJ37 GOF13:GOF37 GYB13:GYB37 HHX13:HHX37 HRT13:HRT37 IBP13:IBP37 ILL13:ILL37 IVH13:IVH37 JFD13:JFD37 JOZ13:JOZ37 JYV13:JYV37 KIR13:KIR37 KSN13:KSN37 LCJ13:LCJ37 LMF13:LMF37 LWB13:LWB37 MFX13:MFX37 MPT13:MPT37 MZP13:MZP37 NJL13:NJL37 NTH13:NTH37 ODD13:ODD37 OMZ13:OMZ37 OWV13:OWV37 PGR13:PGR37 PQN13:PQN37 QAJ13:QAJ37 QKF13:QKF37 QUB13:QUB37 RDX13:RDX37 RNT13:RNT37 RXP13:RXP37 SHL13:SHL37 SRH13:SRH37 TBD13:TBD37 TKZ13:TKZ37 TUV13:TUV37 UER13:UER37 UON13:UON37 UYJ13:UYJ37 VIF13:VIF37 VSB13:VSB37 WBX13:WBX37 WLT13:WLT37 WVP13:WVP37">
      <formula1>"✓,"</formula1>
    </dataValidation>
    <dataValidation imeMode="halfAlpha" allowBlank="1" showInputMessage="1" showErrorMessage="1" sqref="J65559:N65573 JG65559:JK65573 TC65559:TG65573 ACY65559:ADC65573 AMU65559:AMY65573 AWQ65559:AWU65573 BGM65559:BGQ65573 BQI65559:BQM65573 CAE65559:CAI65573 CKA65559:CKE65573 CTW65559:CUA65573 DDS65559:DDW65573 DNO65559:DNS65573 DXK65559:DXO65573 EHG65559:EHK65573 ERC65559:ERG65573 FAY65559:FBC65573 FKU65559:FKY65573 FUQ65559:FUU65573 GEM65559:GEQ65573 GOI65559:GOM65573 GYE65559:GYI65573 HIA65559:HIE65573 HRW65559:HSA65573 IBS65559:IBW65573 ILO65559:ILS65573 IVK65559:IVO65573 JFG65559:JFK65573 JPC65559:JPG65573 JYY65559:JZC65573 KIU65559:KIY65573 KSQ65559:KSU65573 LCM65559:LCQ65573 LMI65559:LMM65573 LWE65559:LWI65573 MGA65559:MGE65573 MPW65559:MQA65573 MZS65559:MZW65573 NJO65559:NJS65573 NTK65559:NTO65573 ODG65559:ODK65573 ONC65559:ONG65573 OWY65559:OXC65573 PGU65559:PGY65573 PQQ65559:PQU65573 QAM65559:QAQ65573 QKI65559:QKM65573 QUE65559:QUI65573 REA65559:REE65573 RNW65559:ROA65573 RXS65559:RXW65573 SHO65559:SHS65573 SRK65559:SRO65573 TBG65559:TBK65573 TLC65559:TLG65573 TUY65559:TVC65573 UEU65559:UEY65573 UOQ65559:UOU65573 UYM65559:UYQ65573 VII65559:VIM65573 VSE65559:VSI65573 WCA65559:WCE65573 WLW65559:WMA65573 WVS65559:WVW65573 J131095:N131109 JG131095:JK131109 TC131095:TG131109 ACY131095:ADC131109 AMU131095:AMY131109 AWQ131095:AWU131109 BGM131095:BGQ131109 BQI131095:BQM131109 CAE131095:CAI131109 CKA131095:CKE131109 CTW131095:CUA131109 DDS131095:DDW131109 DNO131095:DNS131109 DXK131095:DXO131109 EHG131095:EHK131109 ERC131095:ERG131109 FAY131095:FBC131109 FKU131095:FKY131109 FUQ131095:FUU131109 GEM131095:GEQ131109 GOI131095:GOM131109 GYE131095:GYI131109 HIA131095:HIE131109 HRW131095:HSA131109 IBS131095:IBW131109 ILO131095:ILS131109 IVK131095:IVO131109 JFG131095:JFK131109 JPC131095:JPG131109 JYY131095:JZC131109 KIU131095:KIY131109 KSQ131095:KSU131109 LCM131095:LCQ131109 LMI131095:LMM131109 LWE131095:LWI131109 MGA131095:MGE131109 MPW131095:MQA131109 MZS131095:MZW131109 NJO131095:NJS131109 NTK131095:NTO131109 ODG131095:ODK131109 ONC131095:ONG131109 OWY131095:OXC131109 PGU131095:PGY131109 PQQ131095:PQU131109 QAM131095:QAQ131109 QKI131095:QKM131109 QUE131095:QUI131109 REA131095:REE131109 RNW131095:ROA131109 RXS131095:RXW131109 SHO131095:SHS131109 SRK131095:SRO131109 TBG131095:TBK131109 TLC131095:TLG131109 TUY131095:TVC131109 UEU131095:UEY131109 UOQ131095:UOU131109 UYM131095:UYQ131109 VII131095:VIM131109 VSE131095:VSI131109 WCA131095:WCE131109 WLW131095:WMA131109 WVS131095:WVW131109 J196631:N196645 JG196631:JK196645 TC196631:TG196645 ACY196631:ADC196645 AMU196631:AMY196645 AWQ196631:AWU196645 BGM196631:BGQ196645 BQI196631:BQM196645 CAE196631:CAI196645 CKA196631:CKE196645 CTW196631:CUA196645 DDS196631:DDW196645 DNO196631:DNS196645 DXK196631:DXO196645 EHG196631:EHK196645 ERC196631:ERG196645 FAY196631:FBC196645 FKU196631:FKY196645 FUQ196631:FUU196645 GEM196631:GEQ196645 GOI196631:GOM196645 GYE196631:GYI196645 HIA196631:HIE196645 HRW196631:HSA196645 IBS196631:IBW196645 ILO196631:ILS196645 IVK196631:IVO196645 JFG196631:JFK196645 JPC196631:JPG196645 JYY196631:JZC196645 KIU196631:KIY196645 KSQ196631:KSU196645 LCM196631:LCQ196645 LMI196631:LMM196645 LWE196631:LWI196645 MGA196631:MGE196645 MPW196631:MQA196645 MZS196631:MZW196645 NJO196631:NJS196645 NTK196631:NTO196645 ODG196631:ODK196645 ONC196631:ONG196645 OWY196631:OXC196645 PGU196631:PGY196645 PQQ196631:PQU196645 QAM196631:QAQ196645 QKI196631:QKM196645 QUE196631:QUI196645 REA196631:REE196645 RNW196631:ROA196645 RXS196631:RXW196645 SHO196631:SHS196645 SRK196631:SRO196645 TBG196631:TBK196645 TLC196631:TLG196645 TUY196631:TVC196645 UEU196631:UEY196645 UOQ196631:UOU196645 UYM196631:UYQ196645 VII196631:VIM196645 VSE196631:VSI196645 WCA196631:WCE196645 WLW196631:WMA196645 WVS196631:WVW196645 J262167:N262181 JG262167:JK262181 TC262167:TG262181 ACY262167:ADC262181 AMU262167:AMY262181 AWQ262167:AWU262181 BGM262167:BGQ262181 BQI262167:BQM262181 CAE262167:CAI262181 CKA262167:CKE262181 CTW262167:CUA262181 DDS262167:DDW262181 DNO262167:DNS262181 DXK262167:DXO262181 EHG262167:EHK262181 ERC262167:ERG262181 FAY262167:FBC262181 FKU262167:FKY262181 FUQ262167:FUU262181 GEM262167:GEQ262181 GOI262167:GOM262181 GYE262167:GYI262181 HIA262167:HIE262181 HRW262167:HSA262181 IBS262167:IBW262181 ILO262167:ILS262181 IVK262167:IVO262181 JFG262167:JFK262181 JPC262167:JPG262181 JYY262167:JZC262181 KIU262167:KIY262181 KSQ262167:KSU262181 LCM262167:LCQ262181 LMI262167:LMM262181 LWE262167:LWI262181 MGA262167:MGE262181 MPW262167:MQA262181 MZS262167:MZW262181 NJO262167:NJS262181 NTK262167:NTO262181 ODG262167:ODK262181 ONC262167:ONG262181 OWY262167:OXC262181 PGU262167:PGY262181 PQQ262167:PQU262181 QAM262167:QAQ262181 QKI262167:QKM262181 QUE262167:QUI262181 REA262167:REE262181 RNW262167:ROA262181 RXS262167:RXW262181 SHO262167:SHS262181 SRK262167:SRO262181 TBG262167:TBK262181 TLC262167:TLG262181 TUY262167:TVC262181 UEU262167:UEY262181 UOQ262167:UOU262181 UYM262167:UYQ262181 VII262167:VIM262181 VSE262167:VSI262181 WCA262167:WCE262181 WLW262167:WMA262181 WVS262167:WVW262181 J327703:N327717 JG327703:JK327717 TC327703:TG327717 ACY327703:ADC327717 AMU327703:AMY327717 AWQ327703:AWU327717 BGM327703:BGQ327717 BQI327703:BQM327717 CAE327703:CAI327717 CKA327703:CKE327717 CTW327703:CUA327717 DDS327703:DDW327717 DNO327703:DNS327717 DXK327703:DXO327717 EHG327703:EHK327717 ERC327703:ERG327717 FAY327703:FBC327717 FKU327703:FKY327717 FUQ327703:FUU327717 GEM327703:GEQ327717 GOI327703:GOM327717 GYE327703:GYI327717 HIA327703:HIE327717 HRW327703:HSA327717 IBS327703:IBW327717 ILO327703:ILS327717 IVK327703:IVO327717 JFG327703:JFK327717 JPC327703:JPG327717 JYY327703:JZC327717 KIU327703:KIY327717 KSQ327703:KSU327717 LCM327703:LCQ327717 LMI327703:LMM327717 LWE327703:LWI327717 MGA327703:MGE327717 MPW327703:MQA327717 MZS327703:MZW327717 NJO327703:NJS327717 NTK327703:NTO327717 ODG327703:ODK327717 ONC327703:ONG327717 OWY327703:OXC327717 PGU327703:PGY327717 PQQ327703:PQU327717 QAM327703:QAQ327717 QKI327703:QKM327717 QUE327703:QUI327717 REA327703:REE327717 RNW327703:ROA327717 RXS327703:RXW327717 SHO327703:SHS327717 SRK327703:SRO327717 TBG327703:TBK327717 TLC327703:TLG327717 TUY327703:TVC327717 UEU327703:UEY327717 UOQ327703:UOU327717 UYM327703:UYQ327717 VII327703:VIM327717 VSE327703:VSI327717 WCA327703:WCE327717 WLW327703:WMA327717 WVS327703:WVW327717 J393239:N393253 JG393239:JK393253 TC393239:TG393253 ACY393239:ADC393253 AMU393239:AMY393253 AWQ393239:AWU393253 BGM393239:BGQ393253 BQI393239:BQM393253 CAE393239:CAI393253 CKA393239:CKE393253 CTW393239:CUA393253 DDS393239:DDW393253 DNO393239:DNS393253 DXK393239:DXO393253 EHG393239:EHK393253 ERC393239:ERG393253 FAY393239:FBC393253 FKU393239:FKY393253 FUQ393239:FUU393253 GEM393239:GEQ393253 GOI393239:GOM393253 GYE393239:GYI393253 HIA393239:HIE393253 HRW393239:HSA393253 IBS393239:IBW393253 ILO393239:ILS393253 IVK393239:IVO393253 JFG393239:JFK393253 JPC393239:JPG393253 JYY393239:JZC393253 KIU393239:KIY393253 KSQ393239:KSU393253 LCM393239:LCQ393253 LMI393239:LMM393253 LWE393239:LWI393253 MGA393239:MGE393253 MPW393239:MQA393253 MZS393239:MZW393253 NJO393239:NJS393253 NTK393239:NTO393253 ODG393239:ODK393253 ONC393239:ONG393253 OWY393239:OXC393253 PGU393239:PGY393253 PQQ393239:PQU393253 QAM393239:QAQ393253 QKI393239:QKM393253 QUE393239:QUI393253 REA393239:REE393253 RNW393239:ROA393253 RXS393239:RXW393253 SHO393239:SHS393253 SRK393239:SRO393253 TBG393239:TBK393253 TLC393239:TLG393253 TUY393239:TVC393253 UEU393239:UEY393253 UOQ393239:UOU393253 UYM393239:UYQ393253 VII393239:VIM393253 VSE393239:VSI393253 WCA393239:WCE393253 WLW393239:WMA393253 WVS393239:WVW393253 J458775:N458789 JG458775:JK458789 TC458775:TG458789 ACY458775:ADC458789 AMU458775:AMY458789 AWQ458775:AWU458789 BGM458775:BGQ458789 BQI458775:BQM458789 CAE458775:CAI458789 CKA458775:CKE458789 CTW458775:CUA458789 DDS458775:DDW458789 DNO458775:DNS458789 DXK458775:DXO458789 EHG458775:EHK458789 ERC458775:ERG458789 FAY458775:FBC458789 FKU458775:FKY458789 FUQ458775:FUU458789 GEM458775:GEQ458789 GOI458775:GOM458789 GYE458775:GYI458789 HIA458775:HIE458789 HRW458775:HSA458789 IBS458775:IBW458789 ILO458775:ILS458789 IVK458775:IVO458789 JFG458775:JFK458789 JPC458775:JPG458789 JYY458775:JZC458789 KIU458775:KIY458789 KSQ458775:KSU458789 LCM458775:LCQ458789 LMI458775:LMM458789 LWE458775:LWI458789 MGA458775:MGE458789 MPW458775:MQA458789 MZS458775:MZW458789 NJO458775:NJS458789 NTK458775:NTO458789 ODG458775:ODK458789 ONC458775:ONG458789 OWY458775:OXC458789 PGU458775:PGY458789 PQQ458775:PQU458789 QAM458775:QAQ458789 QKI458775:QKM458789 QUE458775:QUI458789 REA458775:REE458789 RNW458775:ROA458789 RXS458775:RXW458789 SHO458775:SHS458789 SRK458775:SRO458789 TBG458775:TBK458789 TLC458775:TLG458789 TUY458775:TVC458789 UEU458775:UEY458789 UOQ458775:UOU458789 UYM458775:UYQ458789 VII458775:VIM458789 VSE458775:VSI458789 WCA458775:WCE458789 WLW458775:WMA458789 WVS458775:WVW458789 J524311:N524325 JG524311:JK524325 TC524311:TG524325 ACY524311:ADC524325 AMU524311:AMY524325 AWQ524311:AWU524325 BGM524311:BGQ524325 BQI524311:BQM524325 CAE524311:CAI524325 CKA524311:CKE524325 CTW524311:CUA524325 DDS524311:DDW524325 DNO524311:DNS524325 DXK524311:DXO524325 EHG524311:EHK524325 ERC524311:ERG524325 FAY524311:FBC524325 FKU524311:FKY524325 FUQ524311:FUU524325 GEM524311:GEQ524325 GOI524311:GOM524325 GYE524311:GYI524325 HIA524311:HIE524325 HRW524311:HSA524325 IBS524311:IBW524325 ILO524311:ILS524325 IVK524311:IVO524325 JFG524311:JFK524325 JPC524311:JPG524325 JYY524311:JZC524325 KIU524311:KIY524325 KSQ524311:KSU524325 LCM524311:LCQ524325 LMI524311:LMM524325 LWE524311:LWI524325 MGA524311:MGE524325 MPW524311:MQA524325 MZS524311:MZW524325 NJO524311:NJS524325 NTK524311:NTO524325 ODG524311:ODK524325 ONC524311:ONG524325 OWY524311:OXC524325 PGU524311:PGY524325 PQQ524311:PQU524325 QAM524311:QAQ524325 QKI524311:QKM524325 QUE524311:QUI524325 REA524311:REE524325 RNW524311:ROA524325 RXS524311:RXW524325 SHO524311:SHS524325 SRK524311:SRO524325 TBG524311:TBK524325 TLC524311:TLG524325 TUY524311:TVC524325 UEU524311:UEY524325 UOQ524311:UOU524325 UYM524311:UYQ524325 VII524311:VIM524325 VSE524311:VSI524325 WCA524311:WCE524325 WLW524311:WMA524325 WVS524311:WVW524325 J589847:N589861 JG589847:JK589861 TC589847:TG589861 ACY589847:ADC589861 AMU589847:AMY589861 AWQ589847:AWU589861 BGM589847:BGQ589861 BQI589847:BQM589861 CAE589847:CAI589861 CKA589847:CKE589861 CTW589847:CUA589861 DDS589847:DDW589861 DNO589847:DNS589861 DXK589847:DXO589861 EHG589847:EHK589861 ERC589847:ERG589861 FAY589847:FBC589861 FKU589847:FKY589861 FUQ589847:FUU589861 GEM589847:GEQ589861 GOI589847:GOM589861 GYE589847:GYI589861 HIA589847:HIE589861 HRW589847:HSA589861 IBS589847:IBW589861 ILO589847:ILS589861 IVK589847:IVO589861 JFG589847:JFK589861 JPC589847:JPG589861 JYY589847:JZC589861 KIU589847:KIY589861 KSQ589847:KSU589861 LCM589847:LCQ589861 LMI589847:LMM589861 LWE589847:LWI589861 MGA589847:MGE589861 MPW589847:MQA589861 MZS589847:MZW589861 NJO589847:NJS589861 NTK589847:NTO589861 ODG589847:ODK589861 ONC589847:ONG589861 OWY589847:OXC589861 PGU589847:PGY589861 PQQ589847:PQU589861 QAM589847:QAQ589861 QKI589847:QKM589861 QUE589847:QUI589861 REA589847:REE589861 RNW589847:ROA589861 RXS589847:RXW589861 SHO589847:SHS589861 SRK589847:SRO589861 TBG589847:TBK589861 TLC589847:TLG589861 TUY589847:TVC589861 UEU589847:UEY589861 UOQ589847:UOU589861 UYM589847:UYQ589861 VII589847:VIM589861 VSE589847:VSI589861 WCA589847:WCE589861 WLW589847:WMA589861 WVS589847:WVW589861 J655383:N655397 JG655383:JK655397 TC655383:TG655397 ACY655383:ADC655397 AMU655383:AMY655397 AWQ655383:AWU655397 BGM655383:BGQ655397 BQI655383:BQM655397 CAE655383:CAI655397 CKA655383:CKE655397 CTW655383:CUA655397 DDS655383:DDW655397 DNO655383:DNS655397 DXK655383:DXO655397 EHG655383:EHK655397 ERC655383:ERG655397 FAY655383:FBC655397 FKU655383:FKY655397 FUQ655383:FUU655397 GEM655383:GEQ655397 GOI655383:GOM655397 GYE655383:GYI655397 HIA655383:HIE655397 HRW655383:HSA655397 IBS655383:IBW655397 ILO655383:ILS655397 IVK655383:IVO655397 JFG655383:JFK655397 JPC655383:JPG655397 JYY655383:JZC655397 KIU655383:KIY655397 KSQ655383:KSU655397 LCM655383:LCQ655397 LMI655383:LMM655397 LWE655383:LWI655397 MGA655383:MGE655397 MPW655383:MQA655397 MZS655383:MZW655397 NJO655383:NJS655397 NTK655383:NTO655397 ODG655383:ODK655397 ONC655383:ONG655397 OWY655383:OXC655397 PGU655383:PGY655397 PQQ655383:PQU655397 QAM655383:QAQ655397 QKI655383:QKM655397 QUE655383:QUI655397 REA655383:REE655397 RNW655383:ROA655397 RXS655383:RXW655397 SHO655383:SHS655397 SRK655383:SRO655397 TBG655383:TBK655397 TLC655383:TLG655397 TUY655383:TVC655397 UEU655383:UEY655397 UOQ655383:UOU655397 UYM655383:UYQ655397 VII655383:VIM655397 VSE655383:VSI655397 WCA655383:WCE655397 WLW655383:WMA655397 WVS655383:WVW655397 J720919:N720933 JG720919:JK720933 TC720919:TG720933 ACY720919:ADC720933 AMU720919:AMY720933 AWQ720919:AWU720933 BGM720919:BGQ720933 BQI720919:BQM720933 CAE720919:CAI720933 CKA720919:CKE720933 CTW720919:CUA720933 DDS720919:DDW720933 DNO720919:DNS720933 DXK720919:DXO720933 EHG720919:EHK720933 ERC720919:ERG720933 FAY720919:FBC720933 FKU720919:FKY720933 FUQ720919:FUU720933 GEM720919:GEQ720933 GOI720919:GOM720933 GYE720919:GYI720933 HIA720919:HIE720933 HRW720919:HSA720933 IBS720919:IBW720933 ILO720919:ILS720933 IVK720919:IVO720933 JFG720919:JFK720933 JPC720919:JPG720933 JYY720919:JZC720933 KIU720919:KIY720933 KSQ720919:KSU720933 LCM720919:LCQ720933 LMI720919:LMM720933 LWE720919:LWI720933 MGA720919:MGE720933 MPW720919:MQA720933 MZS720919:MZW720933 NJO720919:NJS720933 NTK720919:NTO720933 ODG720919:ODK720933 ONC720919:ONG720933 OWY720919:OXC720933 PGU720919:PGY720933 PQQ720919:PQU720933 QAM720919:QAQ720933 QKI720919:QKM720933 QUE720919:QUI720933 REA720919:REE720933 RNW720919:ROA720933 RXS720919:RXW720933 SHO720919:SHS720933 SRK720919:SRO720933 TBG720919:TBK720933 TLC720919:TLG720933 TUY720919:TVC720933 UEU720919:UEY720933 UOQ720919:UOU720933 UYM720919:UYQ720933 VII720919:VIM720933 VSE720919:VSI720933 WCA720919:WCE720933 WLW720919:WMA720933 WVS720919:WVW720933 J786455:N786469 JG786455:JK786469 TC786455:TG786469 ACY786455:ADC786469 AMU786455:AMY786469 AWQ786455:AWU786469 BGM786455:BGQ786469 BQI786455:BQM786469 CAE786455:CAI786469 CKA786455:CKE786469 CTW786455:CUA786469 DDS786455:DDW786469 DNO786455:DNS786469 DXK786455:DXO786469 EHG786455:EHK786469 ERC786455:ERG786469 FAY786455:FBC786469 FKU786455:FKY786469 FUQ786455:FUU786469 GEM786455:GEQ786469 GOI786455:GOM786469 GYE786455:GYI786469 HIA786455:HIE786469 HRW786455:HSA786469 IBS786455:IBW786469 ILO786455:ILS786469 IVK786455:IVO786469 JFG786455:JFK786469 JPC786455:JPG786469 JYY786455:JZC786469 KIU786455:KIY786469 KSQ786455:KSU786469 LCM786455:LCQ786469 LMI786455:LMM786469 LWE786455:LWI786469 MGA786455:MGE786469 MPW786455:MQA786469 MZS786455:MZW786469 NJO786455:NJS786469 NTK786455:NTO786469 ODG786455:ODK786469 ONC786455:ONG786469 OWY786455:OXC786469 PGU786455:PGY786469 PQQ786455:PQU786469 QAM786455:QAQ786469 QKI786455:QKM786469 QUE786455:QUI786469 REA786455:REE786469 RNW786455:ROA786469 RXS786455:RXW786469 SHO786455:SHS786469 SRK786455:SRO786469 TBG786455:TBK786469 TLC786455:TLG786469 TUY786455:TVC786469 UEU786455:UEY786469 UOQ786455:UOU786469 UYM786455:UYQ786469 VII786455:VIM786469 VSE786455:VSI786469 WCA786455:WCE786469 WLW786455:WMA786469 WVS786455:WVW786469 J851991:N852005 JG851991:JK852005 TC851991:TG852005 ACY851991:ADC852005 AMU851991:AMY852005 AWQ851991:AWU852005 BGM851991:BGQ852005 BQI851991:BQM852005 CAE851991:CAI852005 CKA851991:CKE852005 CTW851991:CUA852005 DDS851991:DDW852005 DNO851991:DNS852005 DXK851991:DXO852005 EHG851991:EHK852005 ERC851991:ERG852005 FAY851991:FBC852005 FKU851991:FKY852005 FUQ851991:FUU852005 GEM851991:GEQ852005 GOI851991:GOM852005 GYE851991:GYI852005 HIA851991:HIE852005 HRW851991:HSA852005 IBS851991:IBW852005 ILO851991:ILS852005 IVK851991:IVO852005 JFG851991:JFK852005 JPC851991:JPG852005 JYY851991:JZC852005 KIU851991:KIY852005 KSQ851991:KSU852005 LCM851991:LCQ852005 LMI851991:LMM852005 LWE851991:LWI852005 MGA851991:MGE852005 MPW851991:MQA852005 MZS851991:MZW852005 NJO851991:NJS852005 NTK851991:NTO852005 ODG851991:ODK852005 ONC851991:ONG852005 OWY851991:OXC852005 PGU851991:PGY852005 PQQ851991:PQU852005 QAM851991:QAQ852005 QKI851991:QKM852005 QUE851991:QUI852005 REA851991:REE852005 RNW851991:ROA852005 RXS851991:RXW852005 SHO851991:SHS852005 SRK851991:SRO852005 TBG851991:TBK852005 TLC851991:TLG852005 TUY851991:TVC852005 UEU851991:UEY852005 UOQ851991:UOU852005 UYM851991:UYQ852005 VII851991:VIM852005 VSE851991:VSI852005 WCA851991:WCE852005 WLW851991:WMA852005 WVS851991:WVW852005 J917527:N917541 JG917527:JK917541 TC917527:TG917541 ACY917527:ADC917541 AMU917527:AMY917541 AWQ917527:AWU917541 BGM917527:BGQ917541 BQI917527:BQM917541 CAE917527:CAI917541 CKA917527:CKE917541 CTW917527:CUA917541 DDS917527:DDW917541 DNO917527:DNS917541 DXK917527:DXO917541 EHG917527:EHK917541 ERC917527:ERG917541 FAY917527:FBC917541 FKU917527:FKY917541 FUQ917527:FUU917541 GEM917527:GEQ917541 GOI917527:GOM917541 GYE917527:GYI917541 HIA917527:HIE917541 HRW917527:HSA917541 IBS917527:IBW917541 ILO917527:ILS917541 IVK917527:IVO917541 JFG917527:JFK917541 JPC917527:JPG917541 JYY917527:JZC917541 KIU917527:KIY917541 KSQ917527:KSU917541 LCM917527:LCQ917541 LMI917527:LMM917541 LWE917527:LWI917541 MGA917527:MGE917541 MPW917527:MQA917541 MZS917527:MZW917541 NJO917527:NJS917541 NTK917527:NTO917541 ODG917527:ODK917541 ONC917527:ONG917541 OWY917527:OXC917541 PGU917527:PGY917541 PQQ917527:PQU917541 QAM917527:QAQ917541 QKI917527:QKM917541 QUE917527:QUI917541 REA917527:REE917541 RNW917527:ROA917541 RXS917527:RXW917541 SHO917527:SHS917541 SRK917527:SRO917541 TBG917527:TBK917541 TLC917527:TLG917541 TUY917527:TVC917541 UEU917527:UEY917541 UOQ917527:UOU917541 UYM917527:UYQ917541 VII917527:VIM917541 VSE917527:VSI917541 WCA917527:WCE917541 WLW917527:WMA917541 WVS917527:WVW917541 J983063:N983077 JG983063:JK983077 TC983063:TG983077 ACY983063:ADC983077 AMU983063:AMY983077 AWQ983063:AWU983077 BGM983063:BGQ983077 BQI983063:BQM983077 CAE983063:CAI983077 CKA983063:CKE983077 CTW983063:CUA983077 DDS983063:DDW983077 DNO983063:DNS983077 DXK983063:DXO983077 EHG983063:EHK983077 ERC983063:ERG983077 FAY983063:FBC983077 FKU983063:FKY983077 FUQ983063:FUU983077 GEM983063:GEQ983077 GOI983063:GOM983077 GYE983063:GYI983077 HIA983063:HIE983077 HRW983063:HSA983077 IBS983063:IBW983077 ILO983063:ILS983077 IVK983063:IVO983077 JFG983063:JFK983077 JPC983063:JPG983077 JYY983063:JZC983077 KIU983063:KIY983077 KSQ983063:KSU983077 LCM983063:LCQ983077 LMI983063:LMM983077 LWE983063:LWI983077 MGA983063:MGE983077 MPW983063:MQA983077 MZS983063:MZW983077 NJO983063:NJS983077 NTK983063:NTO983077 ODG983063:ODK983077 ONC983063:ONG983077 OWY983063:OXC983077 PGU983063:PGY983077 PQQ983063:PQU983077 QAM983063:QAQ983077 QKI983063:QKM983077 QUE983063:QUI983077 REA983063:REE983077 RNW983063:ROA983077 RXS983063:RXW983077 SHO983063:SHS983077 SRK983063:SRO983077 TBG983063:TBK983077 TLC983063:TLG983077 TUY983063:TVC983077 UEU983063:UEY983077 UOQ983063:UOU983077 UYM983063:UYQ983077 VII983063:VIM983077 VSE983063:VSI983077 WCA983063:WCE983077 WLW983063:WMA983077 WVS983063:WVW98307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54:E65555 JA65554:JB65555 SW65554:SX65555 ACS65554:ACT65555 AMO65554:AMP65555 AWK65554:AWL65555 BGG65554:BGH65555 BQC65554:BQD65555 BZY65554:BZZ65555 CJU65554:CJV65555 CTQ65554:CTR65555 DDM65554:DDN65555 DNI65554:DNJ65555 DXE65554:DXF65555 EHA65554:EHB65555 EQW65554:EQX65555 FAS65554:FAT65555 FKO65554:FKP65555 FUK65554:FUL65555 GEG65554:GEH65555 GOC65554:GOD65555 GXY65554:GXZ65555 HHU65554:HHV65555 HRQ65554:HRR65555 IBM65554:IBN65555 ILI65554:ILJ65555 IVE65554:IVF65555 JFA65554:JFB65555 JOW65554:JOX65555 JYS65554:JYT65555 KIO65554:KIP65555 KSK65554:KSL65555 LCG65554:LCH65555 LMC65554:LMD65555 LVY65554:LVZ65555 MFU65554:MFV65555 MPQ65554:MPR65555 MZM65554:MZN65555 NJI65554:NJJ65555 NTE65554:NTF65555 ODA65554:ODB65555 OMW65554:OMX65555 OWS65554:OWT65555 PGO65554:PGP65555 PQK65554:PQL65555 QAG65554:QAH65555 QKC65554:QKD65555 QTY65554:QTZ65555 RDU65554:RDV65555 RNQ65554:RNR65555 RXM65554:RXN65555 SHI65554:SHJ65555 SRE65554:SRF65555 TBA65554:TBB65555 TKW65554:TKX65555 TUS65554:TUT65555 UEO65554:UEP65555 UOK65554:UOL65555 UYG65554:UYH65555 VIC65554:VID65555 VRY65554:VRZ65555 WBU65554:WBV65555 WLQ65554:WLR65555 WVM65554:WVN65555 D131090:E131091 JA131090:JB131091 SW131090:SX131091 ACS131090:ACT131091 AMO131090:AMP131091 AWK131090:AWL131091 BGG131090:BGH131091 BQC131090:BQD131091 BZY131090:BZZ131091 CJU131090:CJV131091 CTQ131090:CTR131091 DDM131090:DDN131091 DNI131090:DNJ131091 DXE131090:DXF131091 EHA131090:EHB131091 EQW131090:EQX131091 FAS131090:FAT131091 FKO131090:FKP131091 FUK131090:FUL131091 GEG131090:GEH131091 GOC131090:GOD131091 GXY131090:GXZ131091 HHU131090:HHV131091 HRQ131090:HRR131091 IBM131090:IBN131091 ILI131090:ILJ131091 IVE131090:IVF131091 JFA131090:JFB131091 JOW131090:JOX131091 JYS131090:JYT131091 KIO131090:KIP131091 KSK131090:KSL131091 LCG131090:LCH131091 LMC131090:LMD131091 LVY131090:LVZ131091 MFU131090:MFV131091 MPQ131090:MPR131091 MZM131090:MZN131091 NJI131090:NJJ131091 NTE131090:NTF131091 ODA131090:ODB131091 OMW131090:OMX131091 OWS131090:OWT131091 PGO131090:PGP131091 PQK131090:PQL131091 QAG131090:QAH131091 QKC131090:QKD131091 QTY131090:QTZ131091 RDU131090:RDV131091 RNQ131090:RNR131091 RXM131090:RXN131091 SHI131090:SHJ131091 SRE131090:SRF131091 TBA131090:TBB131091 TKW131090:TKX131091 TUS131090:TUT131091 UEO131090:UEP131091 UOK131090:UOL131091 UYG131090:UYH131091 VIC131090:VID131091 VRY131090:VRZ131091 WBU131090:WBV131091 WLQ131090:WLR131091 WVM131090:WVN131091 D196626:E196627 JA196626:JB196627 SW196626:SX196627 ACS196626:ACT196627 AMO196626:AMP196627 AWK196626:AWL196627 BGG196626:BGH196627 BQC196626:BQD196627 BZY196626:BZZ196627 CJU196626:CJV196627 CTQ196626:CTR196627 DDM196626:DDN196627 DNI196626:DNJ196627 DXE196626:DXF196627 EHA196626:EHB196627 EQW196626:EQX196627 FAS196626:FAT196627 FKO196626:FKP196627 FUK196626:FUL196627 GEG196626:GEH196627 GOC196626:GOD196627 GXY196626:GXZ196627 HHU196626:HHV196627 HRQ196626:HRR196627 IBM196626:IBN196627 ILI196626:ILJ196627 IVE196626:IVF196627 JFA196626:JFB196627 JOW196626:JOX196627 JYS196626:JYT196627 KIO196626:KIP196627 KSK196626:KSL196627 LCG196626:LCH196627 LMC196626:LMD196627 LVY196626:LVZ196627 MFU196626:MFV196627 MPQ196626:MPR196627 MZM196626:MZN196627 NJI196626:NJJ196627 NTE196626:NTF196627 ODA196626:ODB196627 OMW196626:OMX196627 OWS196626:OWT196627 PGO196626:PGP196627 PQK196626:PQL196627 QAG196626:QAH196627 QKC196626:QKD196627 QTY196626:QTZ196627 RDU196626:RDV196627 RNQ196626:RNR196627 RXM196626:RXN196627 SHI196626:SHJ196627 SRE196626:SRF196627 TBA196626:TBB196627 TKW196626:TKX196627 TUS196626:TUT196627 UEO196626:UEP196627 UOK196626:UOL196627 UYG196626:UYH196627 VIC196626:VID196627 VRY196626:VRZ196627 WBU196626:WBV196627 WLQ196626:WLR196627 WVM196626:WVN196627 D262162:E262163 JA262162:JB262163 SW262162:SX262163 ACS262162:ACT262163 AMO262162:AMP262163 AWK262162:AWL262163 BGG262162:BGH262163 BQC262162:BQD262163 BZY262162:BZZ262163 CJU262162:CJV262163 CTQ262162:CTR262163 DDM262162:DDN262163 DNI262162:DNJ262163 DXE262162:DXF262163 EHA262162:EHB262163 EQW262162:EQX262163 FAS262162:FAT262163 FKO262162:FKP262163 FUK262162:FUL262163 GEG262162:GEH262163 GOC262162:GOD262163 GXY262162:GXZ262163 HHU262162:HHV262163 HRQ262162:HRR262163 IBM262162:IBN262163 ILI262162:ILJ262163 IVE262162:IVF262163 JFA262162:JFB262163 JOW262162:JOX262163 JYS262162:JYT262163 KIO262162:KIP262163 KSK262162:KSL262163 LCG262162:LCH262163 LMC262162:LMD262163 LVY262162:LVZ262163 MFU262162:MFV262163 MPQ262162:MPR262163 MZM262162:MZN262163 NJI262162:NJJ262163 NTE262162:NTF262163 ODA262162:ODB262163 OMW262162:OMX262163 OWS262162:OWT262163 PGO262162:PGP262163 PQK262162:PQL262163 QAG262162:QAH262163 QKC262162:QKD262163 QTY262162:QTZ262163 RDU262162:RDV262163 RNQ262162:RNR262163 RXM262162:RXN262163 SHI262162:SHJ262163 SRE262162:SRF262163 TBA262162:TBB262163 TKW262162:TKX262163 TUS262162:TUT262163 UEO262162:UEP262163 UOK262162:UOL262163 UYG262162:UYH262163 VIC262162:VID262163 VRY262162:VRZ262163 WBU262162:WBV262163 WLQ262162:WLR262163 WVM262162:WVN262163 D327698:E327699 JA327698:JB327699 SW327698:SX327699 ACS327698:ACT327699 AMO327698:AMP327699 AWK327698:AWL327699 BGG327698:BGH327699 BQC327698:BQD327699 BZY327698:BZZ327699 CJU327698:CJV327699 CTQ327698:CTR327699 DDM327698:DDN327699 DNI327698:DNJ327699 DXE327698:DXF327699 EHA327698:EHB327699 EQW327698:EQX327699 FAS327698:FAT327699 FKO327698:FKP327699 FUK327698:FUL327699 GEG327698:GEH327699 GOC327698:GOD327699 GXY327698:GXZ327699 HHU327698:HHV327699 HRQ327698:HRR327699 IBM327698:IBN327699 ILI327698:ILJ327699 IVE327698:IVF327699 JFA327698:JFB327699 JOW327698:JOX327699 JYS327698:JYT327699 KIO327698:KIP327699 KSK327698:KSL327699 LCG327698:LCH327699 LMC327698:LMD327699 LVY327698:LVZ327699 MFU327698:MFV327699 MPQ327698:MPR327699 MZM327698:MZN327699 NJI327698:NJJ327699 NTE327698:NTF327699 ODA327698:ODB327699 OMW327698:OMX327699 OWS327698:OWT327699 PGO327698:PGP327699 PQK327698:PQL327699 QAG327698:QAH327699 QKC327698:QKD327699 QTY327698:QTZ327699 RDU327698:RDV327699 RNQ327698:RNR327699 RXM327698:RXN327699 SHI327698:SHJ327699 SRE327698:SRF327699 TBA327698:TBB327699 TKW327698:TKX327699 TUS327698:TUT327699 UEO327698:UEP327699 UOK327698:UOL327699 UYG327698:UYH327699 VIC327698:VID327699 VRY327698:VRZ327699 WBU327698:WBV327699 WLQ327698:WLR327699 WVM327698:WVN327699 D393234:E393235 JA393234:JB393235 SW393234:SX393235 ACS393234:ACT393235 AMO393234:AMP393235 AWK393234:AWL393235 BGG393234:BGH393235 BQC393234:BQD393235 BZY393234:BZZ393235 CJU393234:CJV393235 CTQ393234:CTR393235 DDM393234:DDN393235 DNI393234:DNJ393235 DXE393234:DXF393235 EHA393234:EHB393235 EQW393234:EQX393235 FAS393234:FAT393235 FKO393234:FKP393235 FUK393234:FUL393235 GEG393234:GEH393235 GOC393234:GOD393235 GXY393234:GXZ393235 HHU393234:HHV393235 HRQ393234:HRR393235 IBM393234:IBN393235 ILI393234:ILJ393235 IVE393234:IVF393235 JFA393234:JFB393235 JOW393234:JOX393235 JYS393234:JYT393235 KIO393234:KIP393235 KSK393234:KSL393235 LCG393234:LCH393235 LMC393234:LMD393235 LVY393234:LVZ393235 MFU393234:MFV393235 MPQ393234:MPR393235 MZM393234:MZN393235 NJI393234:NJJ393235 NTE393234:NTF393235 ODA393234:ODB393235 OMW393234:OMX393235 OWS393234:OWT393235 PGO393234:PGP393235 PQK393234:PQL393235 QAG393234:QAH393235 QKC393234:QKD393235 QTY393234:QTZ393235 RDU393234:RDV393235 RNQ393234:RNR393235 RXM393234:RXN393235 SHI393234:SHJ393235 SRE393234:SRF393235 TBA393234:TBB393235 TKW393234:TKX393235 TUS393234:TUT393235 UEO393234:UEP393235 UOK393234:UOL393235 UYG393234:UYH393235 VIC393234:VID393235 VRY393234:VRZ393235 WBU393234:WBV393235 WLQ393234:WLR393235 WVM393234:WVN393235 D458770:E458771 JA458770:JB458771 SW458770:SX458771 ACS458770:ACT458771 AMO458770:AMP458771 AWK458770:AWL458771 BGG458770:BGH458771 BQC458770:BQD458771 BZY458770:BZZ458771 CJU458770:CJV458771 CTQ458770:CTR458771 DDM458770:DDN458771 DNI458770:DNJ458771 DXE458770:DXF458771 EHA458770:EHB458771 EQW458770:EQX458771 FAS458770:FAT458771 FKO458770:FKP458771 FUK458770:FUL458771 GEG458770:GEH458771 GOC458770:GOD458771 GXY458770:GXZ458771 HHU458770:HHV458771 HRQ458770:HRR458771 IBM458770:IBN458771 ILI458770:ILJ458771 IVE458770:IVF458771 JFA458770:JFB458771 JOW458770:JOX458771 JYS458770:JYT458771 KIO458770:KIP458771 KSK458770:KSL458771 LCG458770:LCH458771 LMC458770:LMD458771 LVY458770:LVZ458771 MFU458770:MFV458771 MPQ458770:MPR458771 MZM458770:MZN458771 NJI458770:NJJ458771 NTE458770:NTF458771 ODA458770:ODB458771 OMW458770:OMX458771 OWS458770:OWT458771 PGO458770:PGP458771 PQK458770:PQL458771 QAG458770:QAH458771 QKC458770:QKD458771 QTY458770:QTZ458771 RDU458770:RDV458771 RNQ458770:RNR458771 RXM458770:RXN458771 SHI458770:SHJ458771 SRE458770:SRF458771 TBA458770:TBB458771 TKW458770:TKX458771 TUS458770:TUT458771 UEO458770:UEP458771 UOK458770:UOL458771 UYG458770:UYH458771 VIC458770:VID458771 VRY458770:VRZ458771 WBU458770:WBV458771 WLQ458770:WLR458771 WVM458770:WVN458771 D524306:E524307 JA524306:JB524307 SW524306:SX524307 ACS524306:ACT524307 AMO524306:AMP524307 AWK524306:AWL524307 BGG524306:BGH524307 BQC524306:BQD524307 BZY524306:BZZ524307 CJU524306:CJV524307 CTQ524306:CTR524307 DDM524306:DDN524307 DNI524306:DNJ524307 DXE524306:DXF524307 EHA524306:EHB524307 EQW524306:EQX524307 FAS524306:FAT524307 FKO524306:FKP524307 FUK524306:FUL524307 GEG524306:GEH524307 GOC524306:GOD524307 GXY524306:GXZ524307 HHU524306:HHV524307 HRQ524306:HRR524307 IBM524306:IBN524307 ILI524306:ILJ524307 IVE524306:IVF524307 JFA524306:JFB524307 JOW524306:JOX524307 JYS524306:JYT524307 KIO524306:KIP524307 KSK524306:KSL524307 LCG524306:LCH524307 LMC524306:LMD524307 LVY524306:LVZ524307 MFU524306:MFV524307 MPQ524306:MPR524307 MZM524306:MZN524307 NJI524306:NJJ524307 NTE524306:NTF524307 ODA524306:ODB524307 OMW524306:OMX524307 OWS524306:OWT524307 PGO524306:PGP524307 PQK524306:PQL524307 QAG524306:QAH524307 QKC524306:QKD524307 QTY524306:QTZ524307 RDU524306:RDV524307 RNQ524306:RNR524307 RXM524306:RXN524307 SHI524306:SHJ524307 SRE524306:SRF524307 TBA524306:TBB524307 TKW524306:TKX524307 TUS524306:TUT524307 UEO524306:UEP524307 UOK524306:UOL524307 UYG524306:UYH524307 VIC524306:VID524307 VRY524306:VRZ524307 WBU524306:WBV524307 WLQ524306:WLR524307 WVM524306:WVN524307 D589842:E589843 JA589842:JB589843 SW589842:SX589843 ACS589842:ACT589843 AMO589842:AMP589843 AWK589842:AWL589843 BGG589842:BGH589843 BQC589842:BQD589843 BZY589842:BZZ589843 CJU589842:CJV589843 CTQ589842:CTR589843 DDM589842:DDN589843 DNI589842:DNJ589843 DXE589842:DXF589843 EHA589842:EHB589843 EQW589842:EQX589843 FAS589842:FAT589843 FKO589842:FKP589843 FUK589842:FUL589843 GEG589842:GEH589843 GOC589842:GOD589843 GXY589842:GXZ589843 HHU589842:HHV589843 HRQ589842:HRR589843 IBM589842:IBN589843 ILI589842:ILJ589843 IVE589842:IVF589843 JFA589842:JFB589843 JOW589842:JOX589843 JYS589842:JYT589843 KIO589842:KIP589843 KSK589842:KSL589843 LCG589842:LCH589843 LMC589842:LMD589843 LVY589842:LVZ589843 MFU589842:MFV589843 MPQ589842:MPR589843 MZM589842:MZN589843 NJI589842:NJJ589843 NTE589842:NTF589843 ODA589842:ODB589843 OMW589842:OMX589843 OWS589842:OWT589843 PGO589842:PGP589843 PQK589842:PQL589843 QAG589842:QAH589843 QKC589842:QKD589843 QTY589842:QTZ589843 RDU589842:RDV589843 RNQ589842:RNR589843 RXM589842:RXN589843 SHI589842:SHJ589843 SRE589842:SRF589843 TBA589842:TBB589843 TKW589842:TKX589843 TUS589842:TUT589843 UEO589842:UEP589843 UOK589842:UOL589843 UYG589842:UYH589843 VIC589842:VID589843 VRY589842:VRZ589843 WBU589842:WBV589843 WLQ589842:WLR589843 WVM589842:WVN589843 D655378:E655379 JA655378:JB655379 SW655378:SX655379 ACS655378:ACT655379 AMO655378:AMP655379 AWK655378:AWL655379 BGG655378:BGH655379 BQC655378:BQD655379 BZY655378:BZZ655379 CJU655378:CJV655379 CTQ655378:CTR655379 DDM655378:DDN655379 DNI655378:DNJ655379 DXE655378:DXF655379 EHA655378:EHB655379 EQW655378:EQX655379 FAS655378:FAT655379 FKO655378:FKP655379 FUK655378:FUL655379 GEG655378:GEH655379 GOC655378:GOD655379 GXY655378:GXZ655379 HHU655378:HHV655379 HRQ655378:HRR655379 IBM655378:IBN655379 ILI655378:ILJ655379 IVE655378:IVF655379 JFA655378:JFB655379 JOW655378:JOX655379 JYS655378:JYT655379 KIO655378:KIP655379 KSK655378:KSL655379 LCG655378:LCH655379 LMC655378:LMD655379 LVY655378:LVZ655379 MFU655378:MFV655379 MPQ655378:MPR655379 MZM655378:MZN655379 NJI655378:NJJ655379 NTE655378:NTF655379 ODA655378:ODB655379 OMW655378:OMX655379 OWS655378:OWT655379 PGO655378:PGP655379 PQK655378:PQL655379 QAG655378:QAH655379 QKC655378:QKD655379 QTY655378:QTZ655379 RDU655378:RDV655379 RNQ655378:RNR655379 RXM655378:RXN655379 SHI655378:SHJ655379 SRE655378:SRF655379 TBA655378:TBB655379 TKW655378:TKX655379 TUS655378:TUT655379 UEO655378:UEP655379 UOK655378:UOL655379 UYG655378:UYH655379 VIC655378:VID655379 VRY655378:VRZ655379 WBU655378:WBV655379 WLQ655378:WLR655379 WVM655378:WVN655379 D720914:E720915 JA720914:JB720915 SW720914:SX720915 ACS720914:ACT720915 AMO720914:AMP720915 AWK720914:AWL720915 BGG720914:BGH720915 BQC720914:BQD720915 BZY720914:BZZ720915 CJU720914:CJV720915 CTQ720914:CTR720915 DDM720914:DDN720915 DNI720914:DNJ720915 DXE720914:DXF720915 EHA720914:EHB720915 EQW720914:EQX720915 FAS720914:FAT720915 FKO720914:FKP720915 FUK720914:FUL720915 GEG720914:GEH720915 GOC720914:GOD720915 GXY720914:GXZ720915 HHU720914:HHV720915 HRQ720914:HRR720915 IBM720914:IBN720915 ILI720914:ILJ720915 IVE720914:IVF720915 JFA720914:JFB720915 JOW720914:JOX720915 JYS720914:JYT720915 KIO720914:KIP720915 KSK720914:KSL720915 LCG720914:LCH720915 LMC720914:LMD720915 LVY720914:LVZ720915 MFU720914:MFV720915 MPQ720914:MPR720915 MZM720914:MZN720915 NJI720914:NJJ720915 NTE720914:NTF720915 ODA720914:ODB720915 OMW720914:OMX720915 OWS720914:OWT720915 PGO720914:PGP720915 PQK720914:PQL720915 QAG720914:QAH720915 QKC720914:QKD720915 QTY720914:QTZ720915 RDU720914:RDV720915 RNQ720914:RNR720915 RXM720914:RXN720915 SHI720914:SHJ720915 SRE720914:SRF720915 TBA720914:TBB720915 TKW720914:TKX720915 TUS720914:TUT720915 UEO720914:UEP720915 UOK720914:UOL720915 UYG720914:UYH720915 VIC720914:VID720915 VRY720914:VRZ720915 WBU720914:WBV720915 WLQ720914:WLR720915 WVM720914:WVN720915 D786450:E786451 JA786450:JB786451 SW786450:SX786451 ACS786450:ACT786451 AMO786450:AMP786451 AWK786450:AWL786451 BGG786450:BGH786451 BQC786450:BQD786451 BZY786450:BZZ786451 CJU786450:CJV786451 CTQ786450:CTR786451 DDM786450:DDN786451 DNI786450:DNJ786451 DXE786450:DXF786451 EHA786450:EHB786451 EQW786450:EQX786451 FAS786450:FAT786451 FKO786450:FKP786451 FUK786450:FUL786451 GEG786450:GEH786451 GOC786450:GOD786451 GXY786450:GXZ786451 HHU786450:HHV786451 HRQ786450:HRR786451 IBM786450:IBN786451 ILI786450:ILJ786451 IVE786450:IVF786451 JFA786450:JFB786451 JOW786450:JOX786451 JYS786450:JYT786451 KIO786450:KIP786451 KSK786450:KSL786451 LCG786450:LCH786451 LMC786450:LMD786451 LVY786450:LVZ786451 MFU786450:MFV786451 MPQ786450:MPR786451 MZM786450:MZN786451 NJI786450:NJJ786451 NTE786450:NTF786451 ODA786450:ODB786451 OMW786450:OMX786451 OWS786450:OWT786451 PGO786450:PGP786451 PQK786450:PQL786451 QAG786450:QAH786451 QKC786450:QKD786451 QTY786450:QTZ786451 RDU786450:RDV786451 RNQ786450:RNR786451 RXM786450:RXN786451 SHI786450:SHJ786451 SRE786450:SRF786451 TBA786450:TBB786451 TKW786450:TKX786451 TUS786450:TUT786451 UEO786450:UEP786451 UOK786450:UOL786451 UYG786450:UYH786451 VIC786450:VID786451 VRY786450:VRZ786451 WBU786450:WBV786451 WLQ786450:WLR786451 WVM786450:WVN786451 D851986:E851987 JA851986:JB851987 SW851986:SX851987 ACS851986:ACT851987 AMO851986:AMP851987 AWK851986:AWL851987 BGG851986:BGH851987 BQC851986:BQD851987 BZY851986:BZZ851987 CJU851986:CJV851987 CTQ851986:CTR851987 DDM851986:DDN851987 DNI851986:DNJ851987 DXE851986:DXF851987 EHA851986:EHB851987 EQW851986:EQX851987 FAS851986:FAT851987 FKO851986:FKP851987 FUK851986:FUL851987 GEG851986:GEH851987 GOC851986:GOD851987 GXY851986:GXZ851987 HHU851986:HHV851987 HRQ851986:HRR851987 IBM851986:IBN851987 ILI851986:ILJ851987 IVE851986:IVF851987 JFA851986:JFB851987 JOW851986:JOX851987 JYS851986:JYT851987 KIO851986:KIP851987 KSK851986:KSL851987 LCG851986:LCH851987 LMC851986:LMD851987 LVY851986:LVZ851987 MFU851986:MFV851987 MPQ851986:MPR851987 MZM851986:MZN851987 NJI851986:NJJ851987 NTE851986:NTF851987 ODA851986:ODB851987 OMW851986:OMX851987 OWS851986:OWT851987 PGO851986:PGP851987 PQK851986:PQL851987 QAG851986:QAH851987 QKC851986:QKD851987 QTY851986:QTZ851987 RDU851986:RDV851987 RNQ851986:RNR851987 RXM851986:RXN851987 SHI851986:SHJ851987 SRE851986:SRF851987 TBA851986:TBB851987 TKW851986:TKX851987 TUS851986:TUT851987 UEO851986:UEP851987 UOK851986:UOL851987 UYG851986:UYH851987 VIC851986:VID851987 VRY851986:VRZ851987 WBU851986:WBV851987 WLQ851986:WLR851987 WVM851986:WVN851987 D917522:E917523 JA917522:JB917523 SW917522:SX917523 ACS917522:ACT917523 AMO917522:AMP917523 AWK917522:AWL917523 BGG917522:BGH917523 BQC917522:BQD917523 BZY917522:BZZ917523 CJU917522:CJV917523 CTQ917522:CTR917523 DDM917522:DDN917523 DNI917522:DNJ917523 DXE917522:DXF917523 EHA917522:EHB917523 EQW917522:EQX917523 FAS917522:FAT917523 FKO917522:FKP917523 FUK917522:FUL917523 GEG917522:GEH917523 GOC917522:GOD917523 GXY917522:GXZ917523 HHU917522:HHV917523 HRQ917522:HRR917523 IBM917522:IBN917523 ILI917522:ILJ917523 IVE917522:IVF917523 JFA917522:JFB917523 JOW917522:JOX917523 JYS917522:JYT917523 KIO917522:KIP917523 KSK917522:KSL917523 LCG917522:LCH917523 LMC917522:LMD917523 LVY917522:LVZ917523 MFU917522:MFV917523 MPQ917522:MPR917523 MZM917522:MZN917523 NJI917522:NJJ917523 NTE917522:NTF917523 ODA917522:ODB917523 OMW917522:OMX917523 OWS917522:OWT917523 PGO917522:PGP917523 PQK917522:PQL917523 QAG917522:QAH917523 QKC917522:QKD917523 QTY917522:QTZ917523 RDU917522:RDV917523 RNQ917522:RNR917523 RXM917522:RXN917523 SHI917522:SHJ917523 SRE917522:SRF917523 TBA917522:TBB917523 TKW917522:TKX917523 TUS917522:TUT917523 UEO917522:UEP917523 UOK917522:UOL917523 UYG917522:UYH917523 VIC917522:VID917523 VRY917522:VRZ917523 WBU917522:WBV917523 WLQ917522:WLR917523 WVM917522:WVN917523 D983058:E983059 JA983058:JB983059 SW983058:SX983059 ACS983058:ACT983059 AMO983058:AMP983059 AWK983058:AWL983059 BGG983058:BGH983059 BQC983058:BQD983059 BZY983058:BZZ983059 CJU983058:CJV983059 CTQ983058:CTR983059 DDM983058:DDN983059 DNI983058:DNJ983059 DXE983058:DXF983059 EHA983058:EHB983059 EQW983058:EQX983059 FAS983058:FAT983059 FKO983058:FKP983059 FUK983058:FUL983059 GEG983058:GEH983059 GOC983058:GOD983059 GXY983058:GXZ983059 HHU983058:HHV983059 HRQ983058:HRR983059 IBM983058:IBN983059 ILI983058:ILJ983059 IVE983058:IVF983059 JFA983058:JFB983059 JOW983058:JOX983059 JYS983058:JYT983059 KIO983058:KIP983059 KSK983058:KSL983059 LCG983058:LCH983059 LMC983058:LMD983059 LVY983058:LVZ983059 MFU983058:MFV983059 MPQ983058:MPR983059 MZM983058:MZN983059 NJI983058:NJJ983059 NTE983058:NTF983059 ODA983058:ODB983059 OMW983058:OMX983059 OWS983058:OWT983059 PGO983058:PGP983059 PQK983058:PQL983059 QAG983058:QAH983059 QKC983058:QKD983059 QTY983058:QTZ983059 RDU983058:RDV983059 RNQ983058:RNR983059 RXM983058:RXN983059 SHI983058:SHJ983059 SRE983058:SRF983059 TBA983058:TBB983059 TKW983058:TKX983059 TUS983058:TUT983059 UEO983058:UEP983059 UOK983058:UOL983059 UYG983058:UYH983059 VIC983058:VID983059 VRY983058:VRZ983059 WBU983058:WBV983059 WLQ983058:WLR983059 WVM983058:WVN983059 WVY983063:WVZ983077 P65559:Q65573 JM65559:JN65573 TI65559:TJ65573 ADE65559:ADF65573 ANA65559:ANB65573 AWW65559:AWX65573 BGS65559:BGT65573 BQO65559:BQP65573 CAK65559:CAL65573 CKG65559:CKH65573 CUC65559:CUD65573 DDY65559:DDZ65573 DNU65559:DNV65573 DXQ65559:DXR65573 EHM65559:EHN65573 ERI65559:ERJ65573 FBE65559:FBF65573 FLA65559:FLB65573 FUW65559:FUX65573 GES65559:GET65573 GOO65559:GOP65573 GYK65559:GYL65573 HIG65559:HIH65573 HSC65559:HSD65573 IBY65559:IBZ65573 ILU65559:ILV65573 IVQ65559:IVR65573 JFM65559:JFN65573 JPI65559:JPJ65573 JZE65559:JZF65573 KJA65559:KJB65573 KSW65559:KSX65573 LCS65559:LCT65573 LMO65559:LMP65573 LWK65559:LWL65573 MGG65559:MGH65573 MQC65559:MQD65573 MZY65559:MZZ65573 NJU65559:NJV65573 NTQ65559:NTR65573 ODM65559:ODN65573 ONI65559:ONJ65573 OXE65559:OXF65573 PHA65559:PHB65573 PQW65559:PQX65573 QAS65559:QAT65573 QKO65559:QKP65573 QUK65559:QUL65573 REG65559:REH65573 ROC65559:ROD65573 RXY65559:RXZ65573 SHU65559:SHV65573 SRQ65559:SRR65573 TBM65559:TBN65573 TLI65559:TLJ65573 TVE65559:TVF65573 UFA65559:UFB65573 UOW65559:UOX65573 UYS65559:UYT65573 VIO65559:VIP65573 VSK65559:VSL65573 WCG65559:WCH65573 WMC65559:WMD65573 WVY65559:WVZ65573 P131095:Q131109 JM131095:JN131109 TI131095:TJ131109 ADE131095:ADF131109 ANA131095:ANB131109 AWW131095:AWX131109 BGS131095:BGT131109 BQO131095:BQP131109 CAK131095:CAL131109 CKG131095:CKH131109 CUC131095:CUD131109 DDY131095:DDZ131109 DNU131095:DNV131109 DXQ131095:DXR131109 EHM131095:EHN131109 ERI131095:ERJ131109 FBE131095:FBF131109 FLA131095:FLB131109 FUW131095:FUX131109 GES131095:GET131109 GOO131095:GOP131109 GYK131095:GYL131109 HIG131095:HIH131109 HSC131095:HSD131109 IBY131095:IBZ131109 ILU131095:ILV131109 IVQ131095:IVR131109 JFM131095:JFN131109 JPI131095:JPJ131109 JZE131095:JZF131109 KJA131095:KJB131109 KSW131095:KSX131109 LCS131095:LCT131109 LMO131095:LMP131109 LWK131095:LWL131109 MGG131095:MGH131109 MQC131095:MQD131109 MZY131095:MZZ131109 NJU131095:NJV131109 NTQ131095:NTR131109 ODM131095:ODN131109 ONI131095:ONJ131109 OXE131095:OXF131109 PHA131095:PHB131109 PQW131095:PQX131109 QAS131095:QAT131109 QKO131095:QKP131109 QUK131095:QUL131109 REG131095:REH131109 ROC131095:ROD131109 RXY131095:RXZ131109 SHU131095:SHV131109 SRQ131095:SRR131109 TBM131095:TBN131109 TLI131095:TLJ131109 TVE131095:TVF131109 UFA131095:UFB131109 UOW131095:UOX131109 UYS131095:UYT131109 VIO131095:VIP131109 VSK131095:VSL131109 WCG131095:WCH131109 WMC131095:WMD131109 WVY131095:WVZ131109 P196631:Q196645 JM196631:JN196645 TI196631:TJ196645 ADE196631:ADF196645 ANA196631:ANB196645 AWW196631:AWX196645 BGS196631:BGT196645 BQO196631:BQP196645 CAK196631:CAL196645 CKG196631:CKH196645 CUC196631:CUD196645 DDY196631:DDZ196645 DNU196631:DNV196645 DXQ196631:DXR196645 EHM196631:EHN196645 ERI196631:ERJ196645 FBE196631:FBF196645 FLA196631:FLB196645 FUW196631:FUX196645 GES196631:GET196645 GOO196631:GOP196645 GYK196631:GYL196645 HIG196631:HIH196645 HSC196631:HSD196645 IBY196631:IBZ196645 ILU196631:ILV196645 IVQ196631:IVR196645 JFM196631:JFN196645 JPI196631:JPJ196645 JZE196631:JZF196645 KJA196631:KJB196645 KSW196631:KSX196645 LCS196631:LCT196645 LMO196631:LMP196645 LWK196631:LWL196645 MGG196631:MGH196645 MQC196631:MQD196645 MZY196631:MZZ196645 NJU196631:NJV196645 NTQ196631:NTR196645 ODM196631:ODN196645 ONI196631:ONJ196645 OXE196631:OXF196645 PHA196631:PHB196645 PQW196631:PQX196645 QAS196631:QAT196645 QKO196631:QKP196645 QUK196631:QUL196645 REG196631:REH196645 ROC196631:ROD196645 RXY196631:RXZ196645 SHU196631:SHV196645 SRQ196631:SRR196645 TBM196631:TBN196645 TLI196631:TLJ196645 TVE196631:TVF196645 UFA196631:UFB196645 UOW196631:UOX196645 UYS196631:UYT196645 VIO196631:VIP196645 VSK196631:VSL196645 WCG196631:WCH196645 WMC196631:WMD196645 WVY196631:WVZ196645 P262167:Q262181 JM262167:JN262181 TI262167:TJ262181 ADE262167:ADF262181 ANA262167:ANB262181 AWW262167:AWX262181 BGS262167:BGT262181 BQO262167:BQP262181 CAK262167:CAL262181 CKG262167:CKH262181 CUC262167:CUD262181 DDY262167:DDZ262181 DNU262167:DNV262181 DXQ262167:DXR262181 EHM262167:EHN262181 ERI262167:ERJ262181 FBE262167:FBF262181 FLA262167:FLB262181 FUW262167:FUX262181 GES262167:GET262181 GOO262167:GOP262181 GYK262167:GYL262181 HIG262167:HIH262181 HSC262167:HSD262181 IBY262167:IBZ262181 ILU262167:ILV262181 IVQ262167:IVR262181 JFM262167:JFN262181 JPI262167:JPJ262181 JZE262167:JZF262181 KJA262167:KJB262181 KSW262167:KSX262181 LCS262167:LCT262181 LMO262167:LMP262181 LWK262167:LWL262181 MGG262167:MGH262181 MQC262167:MQD262181 MZY262167:MZZ262181 NJU262167:NJV262181 NTQ262167:NTR262181 ODM262167:ODN262181 ONI262167:ONJ262181 OXE262167:OXF262181 PHA262167:PHB262181 PQW262167:PQX262181 QAS262167:QAT262181 QKO262167:QKP262181 QUK262167:QUL262181 REG262167:REH262181 ROC262167:ROD262181 RXY262167:RXZ262181 SHU262167:SHV262181 SRQ262167:SRR262181 TBM262167:TBN262181 TLI262167:TLJ262181 TVE262167:TVF262181 UFA262167:UFB262181 UOW262167:UOX262181 UYS262167:UYT262181 VIO262167:VIP262181 VSK262167:VSL262181 WCG262167:WCH262181 WMC262167:WMD262181 WVY262167:WVZ262181 P327703:Q327717 JM327703:JN327717 TI327703:TJ327717 ADE327703:ADF327717 ANA327703:ANB327717 AWW327703:AWX327717 BGS327703:BGT327717 BQO327703:BQP327717 CAK327703:CAL327717 CKG327703:CKH327717 CUC327703:CUD327717 DDY327703:DDZ327717 DNU327703:DNV327717 DXQ327703:DXR327717 EHM327703:EHN327717 ERI327703:ERJ327717 FBE327703:FBF327717 FLA327703:FLB327717 FUW327703:FUX327717 GES327703:GET327717 GOO327703:GOP327717 GYK327703:GYL327717 HIG327703:HIH327717 HSC327703:HSD327717 IBY327703:IBZ327717 ILU327703:ILV327717 IVQ327703:IVR327717 JFM327703:JFN327717 JPI327703:JPJ327717 JZE327703:JZF327717 KJA327703:KJB327717 KSW327703:KSX327717 LCS327703:LCT327717 LMO327703:LMP327717 LWK327703:LWL327717 MGG327703:MGH327717 MQC327703:MQD327717 MZY327703:MZZ327717 NJU327703:NJV327717 NTQ327703:NTR327717 ODM327703:ODN327717 ONI327703:ONJ327717 OXE327703:OXF327717 PHA327703:PHB327717 PQW327703:PQX327717 QAS327703:QAT327717 QKO327703:QKP327717 QUK327703:QUL327717 REG327703:REH327717 ROC327703:ROD327717 RXY327703:RXZ327717 SHU327703:SHV327717 SRQ327703:SRR327717 TBM327703:TBN327717 TLI327703:TLJ327717 TVE327703:TVF327717 UFA327703:UFB327717 UOW327703:UOX327717 UYS327703:UYT327717 VIO327703:VIP327717 VSK327703:VSL327717 WCG327703:WCH327717 WMC327703:WMD327717 WVY327703:WVZ327717 P393239:Q393253 JM393239:JN393253 TI393239:TJ393253 ADE393239:ADF393253 ANA393239:ANB393253 AWW393239:AWX393253 BGS393239:BGT393253 BQO393239:BQP393253 CAK393239:CAL393253 CKG393239:CKH393253 CUC393239:CUD393253 DDY393239:DDZ393253 DNU393239:DNV393253 DXQ393239:DXR393253 EHM393239:EHN393253 ERI393239:ERJ393253 FBE393239:FBF393253 FLA393239:FLB393253 FUW393239:FUX393253 GES393239:GET393253 GOO393239:GOP393253 GYK393239:GYL393253 HIG393239:HIH393253 HSC393239:HSD393253 IBY393239:IBZ393253 ILU393239:ILV393253 IVQ393239:IVR393253 JFM393239:JFN393253 JPI393239:JPJ393253 JZE393239:JZF393253 KJA393239:KJB393253 KSW393239:KSX393253 LCS393239:LCT393253 LMO393239:LMP393253 LWK393239:LWL393253 MGG393239:MGH393253 MQC393239:MQD393253 MZY393239:MZZ393253 NJU393239:NJV393253 NTQ393239:NTR393253 ODM393239:ODN393253 ONI393239:ONJ393253 OXE393239:OXF393253 PHA393239:PHB393253 PQW393239:PQX393253 QAS393239:QAT393253 QKO393239:QKP393253 QUK393239:QUL393253 REG393239:REH393253 ROC393239:ROD393253 RXY393239:RXZ393253 SHU393239:SHV393253 SRQ393239:SRR393253 TBM393239:TBN393253 TLI393239:TLJ393253 TVE393239:TVF393253 UFA393239:UFB393253 UOW393239:UOX393253 UYS393239:UYT393253 VIO393239:VIP393253 VSK393239:VSL393253 WCG393239:WCH393253 WMC393239:WMD393253 WVY393239:WVZ393253 P458775:Q458789 JM458775:JN458789 TI458775:TJ458789 ADE458775:ADF458789 ANA458775:ANB458789 AWW458775:AWX458789 BGS458775:BGT458789 BQO458775:BQP458789 CAK458775:CAL458789 CKG458775:CKH458789 CUC458775:CUD458789 DDY458775:DDZ458789 DNU458775:DNV458789 DXQ458775:DXR458789 EHM458775:EHN458789 ERI458775:ERJ458789 FBE458775:FBF458789 FLA458775:FLB458789 FUW458775:FUX458789 GES458775:GET458789 GOO458775:GOP458789 GYK458775:GYL458789 HIG458775:HIH458789 HSC458775:HSD458789 IBY458775:IBZ458789 ILU458775:ILV458789 IVQ458775:IVR458789 JFM458775:JFN458789 JPI458775:JPJ458789 JZE458775:JZF458789 KJA458775:KJB458789 KSW458775:KSX458789 LCS458775:LCT458789 LMO458775:LMP458789 LWK458775:LWL458789 MGG458775:MGH458789 MQC458775:MQD458789 MZY458775:MZZ458789 NJU458775:NJV458789 NTQ458775:NTR458789 ODM458775:ODN458789 ONI458775:ONJ458789 OXE458775:OXF458789 PHA458775:PHB458789 PQW458775:PQX458789 QAS458775:QAT458789 QKO458775:QKP458789 QUK458775:QUL458789 REG458775:REH458789 ROC458775:ROD458789 RXY458775:RXZ458789 SHU458775:SHV458789 SRQ458775:SRR458789 TBM458775:TBN458789 TLI458775:TLJ458789 TVE458775:TVF458789 UFA458775:UFB458789 UOW458775:UOX458789 UYS458775:UYT458789 VIO458775:VIP458789 VSK458775:VSL458789 WCG458775:WCH458789 WMC458775:WMD458789 WVY458775:WVZ458789 P524311:Q524325 JM524311:JN524325 TI524311:TJ524325 ADE524311:ADF524325 ANA524311:ANB524325 AWW524311:AWX524325 BGS524311:BGT524325 BQO524311:BQP524325 CAK524311:CAL524325 CKG524311:CKH524325 CUC524311:CUD524325 DDY524311:DDZ524325 DNU524311:DNV524325 DXQ524311:DXR524325 EHM524311:EHN524325 ERI524311:ERJ524325 FBE524311:FBF524325 FLA524311:FLB524325 FUW524311:FUX524325 GES524311:GET524325 GOO524311:GOP524325 GYK524311:GYL524325 HIG524311:HIH524325 HSC524311:HSD524325 IBY524311:IBZ524325 ILU524311:ILV524325 IVQ524311:IVR524325 JFM524311:JFN524325 JPI524311:JPJ524325 JZE524311:JZF524325 KJA524311:KJB524325 KSW524311:KSX524325 LCS524311:LCT524325 LMO524311:LMP524325 LWK524311:LWL524325 MGG524311:MGH524325 MQC524311:MQD524325 MZY524311:MZZ524325 NJU524311:NJV524325 NTQ524311:NTR524325 ODM524311:ODN524325 ONI524311:ONJ524325 OXE524311:OXF524325 PHA524311:PHB524325 PQW524311:PQX524325 QAS524311:QAT524325 QKO524311:QKP524325 QUK524311:QUL524325 REG524311:REH524325 ROC524311:ROD524325 RXY524311:RXZ524325 SHU524311:SHV524325 SRQ524311:SRR524325 TBM524311:TBN524325 TLI524311:TLJ524325 TVE524311:TVF524325 UFA524311:UFB524325 UOW524311:UOX524325 UYS524311:UYT524325 VIO524311:VIP524325 VSK524311:VSL524325 WCG524311:WCH524325 WMC524311:WMD524325 WVY524311:WVZ524325 P589847:Q589861 JM589847:JN589861 TI589847:TJ589861 ADE589847:ADF589861 ANA589847:ANB589861 AWW589847:AWX589861 BGS589847:BGT589861 BQO589847:BQP589861 CAK589847:CAL589861 CKG589847:CKH589861 CUC589847:CUD589861 DDY589847:DDZ589861 DNU589847:DNV589861 DXQ589847:DXR589861 EHM589847:EHN589861 ERI589847:ERJ589861 FBE589847:FBF589861 FLA589847:FLB589861 FUW589847:FUX589861 GES589847:GET589861 GOO589847:GOP589861 GYK589847:GYL589861 HIG589847:HIH589861 HSC589847:HSD589861 IBY589847:IBZ589861 ILU589847:ILV589861 IVQ589847:IVR589861 JFM589847:JFN589861 JPI589847:JPJ589861 JZE589847:JZF589861 KJA589847:KJB589861 KSW589847:KSX589861 LCS589847:LCT589861 LMO589847:LMP589861 LWK589847:LWL589861 MGG589847:MGH589861 MQC589847:MQD589861 MZY589847:MZZ589861 NJU589847:NJV589861 NTQ589847:NTR589861 ODM589847:ODN589861 ONI589847:ONJ589861 OXE589847:OXF589861 PHA589847:PHB589861 PQW589847:PQX589861 QAS589847:QAT589861 QKO589847:QKP589861 QUK589847:QUL589861 REG589847:REH589861 ROC589847:ROD589861 RXY589847:RXZ589861 SHU589847:SHV589861 SRQ589847:SRR589861 TBM589847:TBN589861 TLI589847:TLJ589861 TVE589847:TVF589861 UFA589847:UFB589861 UOW589847:UOX589861 UYS589847:UYT589861 VIO589847:VIP589861 VSK589847:VSL589861 WCG589847:WCH589861 WMC589847:WMD589861 WVY589847:WVZ589861 P655383:Q655397 JM655383:JN655397 TI655383:TJ655397 ADE655383:ADF655397 ANA655383:ANB655397 AWW655383:AWX655397 BGS655383:BGT655397 BQO655383:BQP655397 CAK655383:CAL655397 CKG655383:CKH655397 CUC655383:CUD655397 DDY655383:DDZ655397 DNU655383:DNV655397 DXQ655383:DXR655397 EHM655383:EHN655397 ERI655383:ERJ655397 FBE655383:FBF655397 FLA655383:FLB655397 FUW655383:FUX655397 GES655383:GET655397 GOO655383:GOP655397 GYK655383:GYL655397 HIG655383:HIH655397 HSC655383:HSD655397 IBY655383:IBZ655397 ILU655383:ILV655397 IVQ655383:IVR655397 JFM655383:JFN655397 JPI655383:JPJ655397 JZE655383:JZF655397 KJA655383:KJB655397 KSW655383:KSX655397 LCS655383:LCT655397 LMO655383:LMP655397 LWK655383:LWL655397 MGG655383:MGH655397 MQC655383:MQD655397 MZY655383:MZZ655397 NJU655383:NJV655397 NTQ655383:NTR655397 ODM655383:ODN655397 ONI655383:ONJ655397 OXE655383:OXF655397 PHA655383:PHB655397 PQW655383:PQX655397 QAS655383:QAT655397 QKO655383:QKP655397 QUK655383:QUL655397 REG655383:REH655397 ROC655383:ROD655397 RXY655383:RXZ655397 SHU655383:SHV655397 SRQ655383:SRR655397 TBM655383:TBN655397 TLI655383:TLJ655397 TVE655383:TVF655397 UFA655383:UFB655397 UOW655383:UOX655397 UYS655383:UYT655397 VIO655383:VIP655397 VSK655383:VSL655397 WCG655383:WCH655397 WMC655383:WMD655397 WVY655383:WVZ655397 P720919:Q720933 JM720919:JN720933 TI720919:TJ720933 ADE720919:ADF720933 ANA720919:ANB720933 AWW720919:AWX720933 BGS720919:BGT720933 BQO720919:BQP720933 CAK720919:CAL720933 CKG720919:CKH720933 CUC720919:CUD720933 DDY720919:DDZ720933 DNU720919:DNV720933 DXQ720919:DXR720933 EHM720919:EHN720933 ERI720919:ERJ720933 FBE720919:FBF720933 FLA720919:FLB720933 FUW720919:FUX720933 GES720919:GET720933 GOO720919:GOP720933 GYK720919:GYL720933 HIG720919:HIH720933 HSC720919:HSD720933 IBY720919:IBZ720933 ILU720919:ILV720933 IVQ720919:IVR720933 JFM720919:JFN720933 JPI720919:JPJ720933 JZE720919:JZF720933 KJA720919:KJB720933 KSW720919:KSX720933 LCS720919:LCT720933 LMO720919:LMP720933 LWK720919:LWL720933 MGG720919:MGH720933 MQC720919:MQD720933 MZY720919:MZZ720933 NJU720919:NJV720933 NTQ720919:NTR720933 ODM720919:ODN720933 ONI720919:ONJ720933 OXE720919:OXF720933 PHA720919:PHB720933 PQW720919:PQX720933 QAS720919:QAT720933 QKO720919:QKP720933 QUK720919:QUL720933 REG720919:REH720933 ROC720919:ROD720933 RXY720919:RXZ720933 SHU720919:SHV720933 SRQ720919:SRR720933 TBM720919:TBN720933 TLI720919:TLJ720933 TVE720919:TVF720933 UFA720919:UFB720933 UOW720919:UOX720933 UYS720919:UYT720933 VIO720919:VIP720933 VSK720919:VSL720933 WCG720919:WCH720933 WMC720919:WMD720933 WVY720919:WVZ720933 P786455:Q786469 JM786455:JN786469 TI786455:TJ786469 ADE786455:ADF786469 ANA786455:ANB786469 AWW786455:AWX786469 BGS786455:BGT786469 BQO786455:BQP786469 CAK786455:CAL786469 CKG786455:CKH786469 CUC786455:CUD786469 DDY786455:DDZ786469 DNU786455:DNV786469 DXQ786455:DXR786469 EHM786455:EHN786469 ERI786455:ERJ786469 FBE786455:FBF786469 FLA786455:FLB786469 FUW786455:FUX786469 GES786455:GET786469 GOO786455:GOP786469 GYK786455:GYL786469 HIG786455:HIH786469 HSC786455:HSD786469 IBY786455:IBZ786469 ILU786455:ILV786469 IVQ786455:IVR786469 JFM786455:JFN786469 JPI786455:JPJ786469 JZE786455:JZF786469 KJA786455:KJB786469 KSW786455:KSX786469 LCS786455:LCT786469 LMO786455:LMP786469 LWK786455:LWL786469 MGG786455:MGH786469 MQC786455:MQD786469 MZY786455:MZZ786469 NJU786455:NJV786469 NTQ786455:NTR786469 ODM786455:ODN786469 ONI786455:ONJ786469 OXE786455:OXF786469 PHA786455:PHB786469 PQW786455:PQX786469 QAS786455:QAT786469 QKO786455:QKP786469 QUK786455:QUL786469 REG786455:REH786469 ROC786455:ROD786469 RXY786455:RXZ786469 SHU786455:SHV786469 SRQ786455:SRR786469 TBM786455:TBN786469 TLI786455:TLJ786469 TVE786455:TVF786469 UFA786455:UFB786469 UOW786455:UOX786469 UYS786455:UYT786469 VIO786455:VIP786469 VSK786455:VSL786469 WCG786455:WCH786469 WMC786455:WMD786469 WVY786455:WVZ786469 P851991:Q852005 JM851991:JN852005 TI851991:TJ852005 ADE851991:ADF852005 ANA851991:ANB852005 AWW851991:AWX852005 BGS851991:BGT852005 BQO851991:BQP852005 CAK851991:CAL852005 CKG851991:CKH852005 CUC851991:CUD852005 DDY851991:DDZ852005 DNU851991:DNV852005 DXQ851991:DXR852005 EHM851991:EHN852005 ERI851991:ERJ852005 FBE851991:FBF852005 FLA851991:FLB852005 FUW851991:FUX852005 GES851991:GET852005 GOO851991:GOP852005 GYK851991:GYL852005 HIG851991:HIH852005 HSC851991:HSD852005 IBY851991:IBZ852005 ILU851991:ILV852005 IVQ851991:IVR852005 JFM851991:JFN852005 JPI851991:JPJ852005 JZE851991:JZF852005 KJA851991:KJB852005 KSW851991:KSX852005 LCS851991:LCT852005 LMO851991:LMP852005 LWK851991:LWL852005 MGG851991:MGH852005 MQC851991:MQD852005 MZY851991:MZZ852005 NJU851991:NJV852005 NTQ851991:NTR852005 ODM851991:ODN852005 ONI851991:ONJ852005 OXE851991:OXF852005 PHA851991:PHB852005 PQW851991:PQX852005 QAS851991:QAT852005 QKO851991:QKP852005 QUK851991:QUL852005 REG851991:REH852005 ROC851991:ROD852005 RXY851991:RXZ852005 SHU851991:SHV852005 SRQ851991:SRR852005 TBM851991:TBN852005 TLI851991:TLJ852005 TVE851991:TVF852005 UFA851991:UFB852005 UOW851991:UOX852005 UYS851991:UYT852005 VIO851991:VIP852005 VSK851991:VSL852005 WCG851991:WCH852005 WMC851991:WMD852005 WVY851991:WVZ852005 P917527:Q917541 JM917527:JN917541 TI917527:TJ917541 ADE917527:ADF917541 ANA917527:ANB917541 AWW917527:AWX917541 BGS917527:BGT917541 BQO917527:BQP917541 CAK917527:CAL917541 CKG917527:CKH917541 CUC917527:CUD917541 DDY917527:DDZ917541 DNU917527:DNV917541 DXQ917527:DXR917541 EHM917527:EHN917541 ERI917527:ERJ917541 FBE917527:FBF917541 FLA917527:FLB917541 FUW917527:FUX917541 GES917527:GET917541 GOO917527:GOP917541 GYK917527:GYL917541 HIG917527:HIH917541 HSC917527:HSD917541 IBY917527:IBZ917541 ILU917527:ILV917541 IVQ917527:IVR917541 JFM917527:JFN917541 JPI917527:JPJ917541 JZE917527:JZF917541 KJA917527:KJB917541 KSW917527:KSX917541 LCS917527:LCT917541 LMO917527:LMP917541 LWK917527:LWL917541 MGG917527:MGH917541 MQC917527:MQD917541 MZY917527:MZZ917541 NJU917527:NJV917541 NTQ917527:NTR917541 ODM917527:ODN917541 ONI917527:ONJ917541 OXE917527:OXF917541 PHA917527:PHB917541 PQW917527:PQX917541 QAS917527:QAT917541 QKO917527:QKP917541 QUK917527:QUL917541 REG917527:REH917541 ROC917527:ROD917541 RXY917527:RXZ917541 SHU917527:SHV917541 SRQ917527:SRR917541 TBM917527:TBN917541 TLI917527:TLJ917541 TVE917527:TVF917541 UFA917527:UFB917541 UOW917527:UOX917541 UYS917527:UYT917541 VIO917527:VIP917541 VSK917527:VSL917541 WCG917527:WCH917541 WMC917527:WMD917541 WVY917527:WVZ917541 P983063:Q983077 JM983063:JN983077 TI983063:TJ983077 ADE983063:ADF983077 ANA983063:ANB983077 AWW983063:AWX983077 BGS983063:BGT983077 BQO983063:BQP983077 CAK983063:CAL983077 CKG983063:CKH983077 CUC983063:CUD983077 DDY983063:DDZ983077 DNU983063:DNV983077 DXQ983063:DXR983077 EHM983063:EHN983077 ERI983063:ERJ983077 FBE983063:FBF983077 FLA983063:FLB983077 FUW983063:FUX983077 GES983063:GET983077 GOO983063:GOP983077 GYK983063:GYL983077 HIG983063:HIH983077 HSC983063:HSD983077 IBY983063:IBZ983077 ILU983063:ILV983077 IVQ983063:IVR983077 JFM983063:JFN983077 JPI983063:JPJ983077 JZE983063:JZF983077 KJA983063:KJB983077 KSW983063:KSX983077 LCS983063:LCT983077 LMO983063:LMP983077 LWK983063:LWL983077 MGG983063:MGH983077 MQC983063:MQD983077 MZY983063:MZZ983077 NJU983063:NJV983077 NTQ983063:NTR983077 ODM983063:ODN983077 ONI983063:ONJ983077 OXE983063:OXF983077 PHA983063:PHB983077 PQW983063:PQX983077 QAS983063:QAT983077 QKO983063:QKP983077 QUK983063:QUL983077 REG983063:REH983077 ROC983063:ROD983077 RXY983063:RXZ983077 SHU983063:SHV983077 SRQ983063:SRR983077 TBM983063:TBN983077 TLI983063:TLJ983077 TVE983063:TVF983077 UFA983063:UFB983077 UOW983063:UOX983077 UYS983063:UYT983077 VIO983063:VIP983077 VSK983063:VSL983077 WCG983063:WCH983077 WMC983063:WMD983077 J13:N37 JG13:JK37 TC13:TG37 ACY13:ADC37 AMU13:AMY37 AWQ13:AWU37 BGM13:BGQ37 BQI13:BQM37 CAE13:CAI37 CKA13:CKE37 CTW13:CUA37 DDS13:DDW37 DNO13:DNS37 DXK13:DXO37 EHG13:EHK37 ERC13:ERG37 FAY13:FBC37 FKU13:FKY37 FUQ13:FUU37 GEM13:GEQ37 GOI13:GOM37 GYE13:GYI37 HIA13:HIE37 HRW13:HSA37 IBS13:IBW37 ILO13:ILS37 IVK13:IVO37 JFG13:JFK37 JPC13:JPG37 JYY13:JZC37 KIU13:KIY37 KSQ13:KSU37 LCM13:LCQ37 LMI13:LMM37 LWE13:LWI37 MGA13:MGE37 MPW13:MQA37 MZS13:MZW37 NJO13:NJS37 NTK13:NTO37 ODG13:ODK37 ONC13:ONG37 OWY13:OXC37 PGU13:PGY37 PQQ13:PQU37 QAM13:QAQ37 QKI13:QKM37 QUE13:QUI37 REA13:REE37 RNW13:ROA37 RXS13:RXW37 SHO13:SHS37 SRK13:SRO37 TBG13:TBK37 TLC13:TLG37 TUY13:TVC37 UEU13:UEY37 UOQ13:UOU37 UYM13:UYQ37 VII13:VIM37 VSE13:VSI37 WCA13:WCE37 WLW13:WMA37 WVS13:WVW37 P13:Q37 JM13:JN37 TI13:TJ37 ADE13:ADF37 ANA13:ANB37 AWW13:AWX37 BGS13:BGT37 BQO13:BQP37 CAK13:CAL37 CKG13:CKH37 CUC13:CUD37 DDY13:DDZ37 DNU13:DNV37 DXQ13:DXR37 EHM13:EHN37 ERI13:ERJ37 FBE13:FBF37 FLA13:FLB37 FUW13:FUX37 GES13:GET37 GOO13:GOP37 GYK13:GYL37 HIG13:HIH37 HSC13:HSD37 IBY13:IBZ37 ILU13:ILV37 IVQ13:IVR37 JFM13:JFN37 JPI13:JPJ37 JZE13:JZF37 KJA13:KJB37 KSW13:KSX37 LCS13:LCT37 LMO13:LMP37 LWK13:LWL37 MGG13:MGH37 MQC13:MQD37 MZY13:MZZ37 NJU13:NJV37 NTQ13:NTR37 ODM13:ODN37 ONI13:ONJ37 OXE13:OXF37 PHA13:PHB37 PQW13:PQX37 QAS13:QAT37 QKO13:QKP37 QUK13:QUL37 REG13:REH37 ROC13:ROD37 RXY13:RXZ37 SHU13:SHV37 SRQ13:SRR37 TBM13:TBN37 TLI13:TLJ37 TVE13:TVF37 UFA13:UFB37 UOW13:UOX37 UYS13:UYT37 VIO13:VIP37 VSK13:VSL37 WCG13:WCH37 WMC13:WMD37 WVY13:WVZ37"/>
    <dataValidation type="list" imeMode="halfAlpha" allowBlank="1" showInputMessage="1" showErrorMessage="1" sqref="WVR983063:WVR983077 I65559:I65573 JF65559:JF65573 TB65559:TB65573 ACX65559:ACX65573 AMT65559:AMT65573 AWP65559:AWP65573 BGL65559:BGL65573 BQH65559:BQH65573 CAD65559:CAD65573 CJZ65559:CJZ65573 CTV65559:CTV65573 DDR65559:DDR65573 DNN65559:DNN65573 DXJ65559:DXJ65573 EHF65559:EHF65573 ERB65559:ERB65573 FAX65559:FAX65573 FKT65559:FKT65573 FUP65559:FUP65573 GEL65559:GEL65573 GOH65559:GOH65573 GYD65559:GYD65573 HHZ65559:HHZ65573 HRV65559:HRV65573 IBR65559:IBR65573 ILN65559:ILN65573 IVJ65559:IVJ65573 JFF65559:JFF65573 JPB65559:JPB65573 JYX65559:JYX65573 KIT65559:KIT65573 KSP65559:KSP65573 LCL65559:LCL65573 LMH65559:LMH65573 LWD65559:LWD65573 MFZ65559:MFZ65573 MPV65559:MPV65573 MZR65559:MZR65573 NJN65559:NJN65573 NTJ65559:NTJ65573 ODF65559:ODF65573 ONB65559:ONB65573 OWX65559:OWX65573 PGT65559:PGT65573 PQP65559:PQP65573 QAL65559:QAL65573 QKH65559:QKH65573 QUD65559:QUD65573 RDZ65559:RDZ65573 RNV65559:RNV65573 RXR65559:RXR65573 SHN65559:SHN65573 SRJ65559:SRJ65573 TBF65559:TBF65573 TLB65559:TLB65573 TUX65559:TUX65573 UET65559:UET65573 UOP65559:UOP65573 UYL65559:UYL65573 VIH65559:VIH65573 VSD65559:VSD65573 WBZ65559:WBZ65573 WLV65559:WLV65573 WVR65559:WVR65573 I131095:I131109 JF131095:JF131109 TB131095:TB131109 ACX131095:ACX131109 AMT131095:AMT131109 AWP131095:AWP131109 BGL131095:BGL131109 BQH131095:BQH131109 CAD131095:CAD131109 CJZ131095:CJZ131109 CTV131095:CTV131109 DDR131095:DDR131109 DNN131095:DNN131109 DXJ131095:DXJ131109 EHF131095:EHF131109 ERB131095:ERB131109 FAX131095:FAX131109 FKT131095:FKT131109 FUP131095:FUP131109 GEL131095:GEL131109 GOH131095:GOH131109 GYD131095:GYD131109 HHZ131095:HHZ131109 HRV131095:HRV131109 IBR131095:IBR131109 ILN131095:ILN131109 IVJ131095:IVJ131109 JFF131095:JFF131109 JPB131095:JPB131109 JYX131095:JYX131109 KIT131095:KIT131109 KSP131095:KSP131109 LCL131095:LCL131109 LMH131095:LMH131109 LWD131095:LWD131109 MFZ131095:MFZ131109 MPV131095:MPV131109 MZR131095:MZR131109 NJN131095:NJN131109 NTJ131095:NTJ131109 ODF131095:ODF131109 ONB131095:ONB131109 OWX131095:OWX131109 PGT131095:PGT131109 PQP131095:PQP131109 QAL131095:QAL131109 QKH131095:QKH131109 QUD131095:QUD131109 RDZ131095:RDZ131109 RNV131095:RNV131109 RXR131095:RXR131109 SHN131095:SHN131109 SRJ131095:SRJ131109 TBF131095:TBF131109 TLB131095:TLB131109 TUX131095:TUX131109 UET131095:UET131109 UOP131095:UOP131109 UYL131095:UYL131109 VIH131095:VIH131109 VSD131095:VSD131109 WBZ131095:WBZ131109 WLV131095:WLV131109 WVR131095:WVR131109 I196631:I196645 JF196631:JF196645 TB196631:TB196645 ACX196631:ACX196645 AMT196631:AMT196645 AWP196631:AWP196645 BGL196631:BGL196645 BQH196631:BQH196645 CAD196631:CAD196645 CJZ196631:CJZ196645 CTV196631:CTV196645 DDR196631:DDR196645 DNN196631:DNN196645 DXJ196631:DXJ196645 EHF196631:EHF196645 ERB196631:ERB196645 FAX196631:FAX196645 FKT196631:FKT196645 FUP196631:FUP196645 GEL196631:GEL196645 GOH196631:GOH196645 GYD196631:GYD196645 HHZ196631:HHZ196645 HRV196631:HRV196645 IBR196631:IBR196645 ILN196631:ILN196645 IVJ196631:IVJ196645 JFF196631:JFF196645 JPB196631:JPB196645 JYX196631:JYX196645 KIT196631:KIT196645 KSP196631:KSP196645 LCL196631:LCL196645 LMH196631:LMH196645 LWD196631:LWD196645 MFZ196631:MFZ196645 MPV196631:MPV196645 MZR196631:MZR196645 NJN196631:NJN196645 NTJ196631:NTJ196645 ODF196631:ODF196645 ONB196631:ONB196645 OWX196631:OWX196645 PGT196631:PGT196645 PQP196631:PQP196645 QAL196631:QAL196645 QKH196631:QKH196645 QUD196631:QUD196645 RDZ196631:RDZ196645 RNV196631:RNV196645 RXR196631:RXR196645 SHN196631:SHN196645 SRJ196631:SRJ196645 TBF196631:TBF196645 TLB196631:TLB196645 TUX196631:TUX196645 UET196631:UET196645 UOP196631:UOP196645 UYL196631:UYL196645 VIH196631:VIH196645 VSD196631:VSD196645 WBZ196631:WBZ196645 WLV196631:WLV196645 WVR196631:WVR196645 I262167:I262181 JF262167:JF262181 TB262167:TB262181 ACX262167:ACX262181 AMT262167:AMT262181 AWP262167:AWP262181 BGL262167:BGL262181 BQH262167:BQH262181 CAD262167:CAD262181 CJZ262167:CJZ262181 CTV262167:CTV262181 DDR262167:DDR262181 DNN262167:DNN262181 DXJ262167:DXJ262181 EHF262167:EHF262181 ERB262167:ERB262181 FAX262167:FAX262181 FKT262167:FKT262181 FUP262167:FUP262181 GEL262167:GEL262181 GOH262167:GOH262181 GYD262167:GYD262181 HHZ262167:HHZ262181 HRV262167:HRV262181 IBR262167:IBR262181 ILN262167:ILN262181 IVJ262167:IVJ262181 JFF262167:JFF262181 JPB262167:JPB262181 JYX262167:JYX262181 KIT262167:KIT262181 KSP262167:KSP262181 LCL262167:LCL262181 LMH262167:LMH262181 LWD262167:LWD262181 MFZ262167:MFZ262181 MPV262167:MPV262181 MZR262167:MZR262181 NJN262167:NJN262181 NTJ262167:NTJ262181 ODF262167:ODF262181 ONB262167:ONB262181 OWX262167:OWX262181 PGT262167:PGT262181 PQP262167:PQP262181 QAL262167:QAL262181 QKH262167:QKH262181 QUD262167:QUD262181 RDZ262167:RDZ262181 RNV262167:RNV262181 RXR262167:RXR262181 SHN262167:SHN262181 SRJ262167:SRJ262181 TBF262167:TBF262181 TLB262167:TLB262181 TUX262167:TUX262181 UET262167:UET262181 UOP262167:UOP262181 UYL262167:UYL262181 VIH262167:VIH262181 VSD262167:VSD262181 WBZ262167:WBZ262181 WLV262167:WLV262181 WVR262167:WVR262181 I327703:I327717 JF327703:JF327717 TB327703:TB327717 ACX327703:ACX327717 AMT327703:AMT327717 AWP327703:AWP327717 BGL327703:BGL327717 BQH327703:BQH327717 CAD327703:CAD327717 CJZ327703:CJZ327717 CTV327703:CTV327717 DDR327703:DDR327717 DNN327703:DNN327717 DXJ327703:DXJ327717 EHF327703:EHF327717 ERB327703:ERB327717 FAX327703:FAX327717 FKT327703:FKT327717 FUP327703:FUP327717 GEL327703:GEL327717 GOH327703:GOH327717 GYD327703:GYD327717 HHZ327703:HHZ327717 HRV327703:HRV327717 IBR327703:IBR327717 ILN327703:ILN327717 IVJ327703:IVJ327717 JFF327703:JFF327717 JPB327703:JPB327717 JYX327703:JYX327717 KIT327703:KIT327717 KSP327703:KSP327717 LCL327703:LCL327717 LMH327703:LMH327717 LWD327703:LWD327717 MFZ327703:MFZ327717 MPV327703:MPV327717 MZR327703:MZR327717 NJN327703:NJN327717 NTJ327703:NTJ327717 ODF327703:ODF327717 ONB327703:ONB327717 OWX327703:OWX327717 PGT327703:PGT327717 PQP327703:PQP327717 QAL327703:QAL327717 QKH327703:QKH327717 QUD327703:QUD327717 RDZ327703:RDZ327717 RNV327703:RNV327717 RXR327703:RXR327717 SHN327703:SHN327717 SRJ327703:SRJ327717 TBF327703:TBF327717 TLB327703:TLB327717 TUX327703:TUX327717 UET327703:UET327717 UOP327703:UOP327717 UYL327703:UYL327717 VIH327703:VIH327717 VSD327703:VSD327717 WBZ327703:WBZ327717 WLV327703:WLV327717 WVR327703:WVR327717 I393239:I393253 JF393239:JF393253 TB393239:TB393253 ACX393239:ACX393253 AMT393239:AMT393253 AWP393239:AWP393253 BGL393239:BGL393253 BQH393239:BQH393253 CAD393239:CAD393253 CJZ393239:CJZ393253 CTV393239:CTV393253 DDR393239:DDR393253 DNN393239:DNN393253 DXJ393239:DXJ393253 EHF393239:EHF393253 ERB393239:ERB393253 FAX393239:FAX393253 FKT393239:FKT393253 FUP393239:FUP393253 GEL393239:GEL393253 GOH393239:GOH393253 GYD393239:GYD393253 HHZ393239:HHZ393253 HRV393239:HRV393253 IBR393239:IBR393253 ILN393239:ILN393253 IVJ393239:IVJ393253 JFF393239:JFF393253 JPB393239:JPB393253 JYX393239:JYX393253 KIT393239:KIT393253 KSP393239:KSP393253 LCL393239:LCL393253 LMH393239:LMH393253 LWD393239:LWD393253 MFZ393239:MFZ393253 MPV393239:MPV393253 MZR393239:MZR393253 NJN393239:NJN393253 NTJ393239:NTJ393253 ODF393239:ODF393253 ONB393239:ONB393253 OWX393239:OWX393253 PGT393239:PGT393253 PQP393239:PQP393253 QAL393239:QAL393253 QKH393239:QKH393253 QUD393239:QUD393253 RDZ393239:RDZ393253 RNV393239:RNV393253 RXR393239:RXR393253 SHN393239:SHN393253 SRJ393239:SRJ393253 TBF393239:TBF393253 TLB393239:TLB393253 TUX393239:TUX393253 UET393239:UET393253 UOP393239:UOP393253 UYL393239:UYL393253 VIH393239:VIH393253 VSD393239:VSD393253 WBZ393239:WBZ393253 WLV393239:WLV393253 WVR393239:WVR393253 I458775:I458789 JF458775:JF458789 TB458775:TB458789 ACX458775:ACX458789 AMT458775:AMT458789 AWP458775:AWP458789 BGL458775:BGL458789 BQH458775:BQH458789 CAD458775:CAD458789 CJZ458775:CJZ458789 CTV458775:CTV458789 DDR458775:DDR458789 DNN458775:DNN458789 DXJ458775:DXJ458789 EHF458775:EHF458789 ERB458775:ERB458789 FAX458775:FAX458789 FKT458775:FKT458789 FUP458775:FUP458789 GEL458775:GEL458789 GOH458775:GOH458789 GYD458775:GYD458789 HHZ458775:HHZ458789 HRV458775:HRV458789 IBR458775:IBR458789 ILN458775:ILN458789 IVJ458775:IVJ458789 JFF458775:JFF458789 JPB458775:JPB458789 JYX458775:JYX458789 KIT458775:KIT458789 KSP458775:KSP458789 LCL458775:LCL458789 LMH458775:LMH458789 LWD458775:LWD458789 MFZ458775:MFZ458789 MPV458775:MPV458789 MZR458775:MZR458789 NJN458775:NJN458789 NTJ458775:NTJ458789 ODF458775:ODF458789 ONB458775:ONB458789 OWX458775:OWX458789 PGT458775:PGT458789 PQP458775:PQP458789 QAL458775:QAL458789 QKH458775:QKH458789 QUD458775:QUD458789 RDZ458775:RDZ458789 RNV458775:RNV458789 RXR458775:RXR458789 SHN458775:SHN458789 SRJ458775:SRJ458789 TBF458775:TBF458789 TLB458775:TLB458789 TUX458775:TUX458789 UET458775:UET458789 UOP458775:UOP458789 UYL458775:UYL458789 VIH458775:VIH458789 VSD458775:VSD458789 WBZ458775:WBZ458789 WLV458775:WLV458789 WVR458775:WVR458789 I524311:I524325 JF524311:JF524325 TB524311:TB524325 ACX524311:ACX524325 AMT524311:AMT524325 AWP524311:AWP524325 BGL524311:BGL524325 BQH524311:BQH524325 CAD524311:CAD524325 CJZ524311:CJZ524325 CTV524311:CTV524325 DDR524311:DDR524325 DNN524311:DNN524325 DXJ524311:DXJ524325 EHF524311:EHF524325 ERB524311:ERB524325 FAX524311:FAX524325 FKT524311:FKT524325 FUP524311:FUP524325 GEL524311:GEL524325 GOH524311:GOH524325 GYD524311:GYD524325 HHZ524311:HHZ524325 HRV524311:HRV524325 IBR524311:IBR524325 ILN524311:ILN524325 IVJ524311:IVJ524325 JFF524311:JFF524325 JPB524311:JPB524325 JYX524311:JYX524325 KIT524311:KIT524325 KSP524311:KSP524325 LCL524311:LCL524325 LMH524311:LMH524325 LWD524311:LWD524325 MFZ524311:MFZ524325 MPV524311:MPV524325 MZR524311:MZR524325 NJN524311:NJN524325 NTJ524311:NTJ524325 ODF524311:ODF524325 ONB524311:ONB524325 OWX524311:OWX524325 PGT524311:PGT524325 PQP524311:PQP524325 QAL524311:QAL524325 QKH524311:QKH524325 QUD524311:QUD524325 RDZ524311:RDZ524325 RNV524311:RNV524325 RXR524311:RXR524325 SHN524311:SHN524325 SRJ524311:SRJ524325 TBF524311:TBF524325 TLB524311:TLB524325 TUX524311:TUX524325 UET524311:UET524325 UOP524311:UOP524325 UYL524311:UYL524325 VIH524311:VIH524325 VSD524311:VSD524325 WBZ524311:WBZ524325 WLV524311:WLV524325 WVR524311:WVR524325 I589847:I589861 JF589847:JF589861 TB589847:TB589861 ACX589847:ACX589861 AMT589847:AMT589861 AWP589847:AWP589861 BGL589847:BGL589861 BQH589847:BQH589861 CAD589847:CAD589861 CJZ589847:CJZ589861 CTV589847:CTV589861 DDR589847:DDR589861 DNN589847:DNN589861 DXJ589847:DXJ589861 EHF589847:EHF589861 ERB589847:ERB589861 FAX589847:FAX589861 FKT589847:FKT589861 FUP589847:FUP589861 GEL589847:GEL589861 GOH589847:GOH589861 GYD589847:GYD589861 HHZ589847:HHZ589861 HRV589847:HRV589861 IBR589847:IBR589861 ILN589847:ILN589861 IVJ589847:IVJ589861 JFF589847:JFF589861 JPB589847:JPB589861 JYX589847:JYX589861 KIT589847:KIT589861 KSP589847:KSP589861 LCL589847:LCL589861 LMH589847:LMH589861 LWD589847:LWD589861 MFZ589847:MFZ589861 MPV589847:MPV589861 MZR589847:MZR589861 NJN589847:NJN589861 NTJ589847:NTJ589861 ODF589847:ODF589861 ONB589847:ONB589861 OWX589847:OWX589861 PGT589847:PGT589861 PQP589847:PQP589861 QAL589847:QAL589861 QKH589847:QKH589861 QUD589847:QUD589861 RDZ589847:RDZ589861 RNV589847:RNV589861 RXR589847:RXR589861 SHN589847:SHN589861 SRJ589847:SRJ589861 TBF589847:TBF589861 TLB589847:TLB589861 TUX589847:TUX589861 UET589847:UET589861 UOP589847:UOP589861 UYL589847:UYL589861 VIH589847:VIH589861 VSD589847:VSD589861 WBZ589847:WBZ589861 WLV589847:WLV589861 WVR589847:WVR589861 I655383:I655397 JF655383:JF655397 TB655383:TB655397 ACX655383:ACX655397 AMT655383:AMT655397 AWP655383:AWP655397 BGL655383:BGL655397 BQH655383:BQH655397 CAD655383:CAD655397 CJZ655383:CJZ655397 CTV655383:CTV655397 DDR655383:DDR655397 DNN655383:DNN655397 DXJ655383:DXJ655397 EHF655383:EHF655397 ERB655383:ERB655397 FAX655383:FAX655397 FKT655383:FKT655397 FUP655383:FUP655397 GEL655383:GEL655397 GOH655383:GOH655397 GYD655383:GYD655397 HHZ655383:HHZ655397 HRV655383:HRV655397 IBR655383:IBR655397 ILN655383:ILN655397 IVJ655383:IVJ655397 JFF655383:JFF655397 JPB655383:JPB655397 JYX655383:JYX655397 KIT655383:KIT655397 KSP655383:KSP655397 LCL655383:LCL655397 LMH655383:LMH655397 LWD655383:LWD655397 MFZ655383:MFZ655397 MPV655383:MPV655397 MZR655383:MZR655397 NJN655383:NJN655397 NTJ655383:NTJ655397 ODF655383:ODF655397 ONB655383:ONB655397 OWX655383:OWX655397 PGT655383:PGT655397 PQP655383:PQP655397 QAL655383:QAL655397 QKH655383:QKH655397 QUD655383:QUD655397 RDZ655383:RDZ655397 RNV655383:RNV655397 RXR655383:RXR655397 SHN655383:SHN655397 SRJ655383:SRJ655397 TBF655383:TBF655397 TLB655383:TLB655397 TUX655383:TUX655397 UET655383:UET655397 UOP655383:UOP655397 UYL655383:UYL655397 VIH655383:VIH655397 VSD655383:VSD655397 WBZ655383:WBZ655397 WLV655383:WLV655397 WVR655383:WVR655397 I720919:I720933 JF720919:JF720933 TB720919:TB720933 ACX720919:ACX720933 AMT720919:AMT720933 AWP720919:AWP720933 BGL720919:BGL720933 BQH720919:BQH720933 CAD720919:CAD720933 CJZ720919:CJZ720933 CTV720919:CTV720933 DDR720919:DDR720933 DNN720919:DNN720933 DXJ720919:DXJ720933 EHF720919:EHF720933 ERB720919:ERB720933 FAX720919:FAX720933 FKT720919:FKT720933 FUP720919:FUP720933 GEL720919:GEL720933 GOH720919:GOH720933 GYD720919:GYD720933 HHZ720919:HHZ720933 HRV720919:HRV720933 IBR720919:IBR720933 ILN720919:ILN720933 IVJ720919:IVJ720933 JFF720919:JFF720933 JPB720919:JPB720933 JYX720919:JYX720933 KIT720919:KIT720933 KSP720919:KSP720933 LCL720919:LCL720933 LMH720919:LMH720933 LWD720919:LWD720933 MFZ720919:MFZ720933 MPV720919:MPV720933 MZR720919:MZR720933 NJN720919:NJN720933 NTJ720919:NTJ720933 ODF720919:ODF720933 ONB720919:ONB720933 OWX720919:OWX720933 PGT720919:PGT720933 PQP720919:PQP720933 QAL720919:QAL720933 QKH720919:QKH720933 QUD720919:QUD720933 RDZ720919:RDZ720933 RNV720919:RNV720933 RXR720919:RXR720933 SHN720919:SHN720933 SRJ720919:SRJ720933 TBF720919:TBF720933 TLB720919:TLB720933 TUX720919:TUX720933 UET720919:UET720933 UOP720919:UOP720933 UYL720919:UYL720933 VIH720919:VIH720933 VSD720919:VSD720933 WBZ720919:WBZ720933 WLV720919:WLV720933 WVR720919:WVR720933 I786455:I786469 JF786455:JF786469 TB786455:TB786469 ACX786455:ACX786469 AMT786455:AMT786469 AWP786455:AWP786469 BGL786455:BGL786469 BQH786455:BQH786469 CAD786455:CAD786469 CJZ786455:CJZ786469 CTV786455:CTV786469 DDR786455:DDR786469 DNN786455:DNN786469 DXJ786455:DXJ786469 EHF786455:EHF786469 ERB786455:ERB786469 FAX786455:FAX786469 FKT786455:FKT786469 FUP786455:FUP786469 GEL786455:GEL786469 GOH786455:GOH786469 GYD786455:GYD786469 HHZ786455:HHZ786469 HRV786455:HRV786469 IBR786455:IBR786469 ILN786455:ILN786469 IVJ786455:IVJ786469 JFF786455:JFF786469 JPB786455:JPB786469 JYX786455:JYX786469 KIT786455:KIT786469 KSP786455:KSP786469 LCL786455:LCL786469 LMH786455:LMH786469 LWD786455:LWD786469 MFZ786455:MFZ786469 MPV786455:MPV786469 MZR786455:MZR786469 NJN786455:NJN786469 NTJ786455:NTJ786469 ODF786455:ODF786469 ONB786455:ONB786469 OWX786455:OWX786469 PGT786455:PGT786469 PQP786455:PQP786469 QAL786455:QAL786469 QKH786455:QKH786469 QUD786455:QUD786469 RDZ786455:RDZ786469 RNV786455:RNV786469 RXR786455:RXR786469 SHN786455:SHN786469 SRJ786455:SRJ786469 TBF786455:TBF786469 TLB786455:TLB786469 TUX786455:TUX786469 UET786455:UET786469 UOP786455:UOP786469 UYL786455:UYL786469 VIH786455:VIH786469 VSD786455:VSD786469 WBZ786455:WBZ786469 WLV786455:WLV786469 WVR786455:WVR786469 I851991:I852005 JF851991:JF852005 TB851991:TB852005 ACX851991:ACX852005 AMT851991:AMT852005 AWP851991:AWP852005 BGL851991:BGL852005 BQH851991:BQH852005 CAD851991:CAD852005 CJZ851991:CJZ852005 CTV851991:CTV852005 DDR851991:DDR852005 DNN851991:DNN852005 DXJ851991:DXJ852005 EHF851991:EHF852005 ERB851991:ERB852005 FAX851991:FAX852005 FKT851991:FKT852005 FUP851991:FUP852005 GEL851991:GEL852005 GOH851991:GOH852005 GYD851991:GYD852005 HHZ851991:HHZ852005 HRV851991:HRV852005 IBR851991:IBR852005 ILN851991:ILN852005 IVJ851991:IVJ852005 JFF851991:JFF852005 JPB851991:JPB852005 JYX851991:JYX852005 KIT851991:KIT852005 KSP851991:KSP852005 LCL851991:LCL852005 LMH851991:LMH852005 LWD851991:LWD852005 MFZ851991:MFZ852005 MPV851991:MPV852005 MZR851991:MZR852005 NJN851991:NJN852005 NTJ851991:NTJ852005 ODF851991:ODF852005 ONB851991:ONB852005 OWX851991:OWX852005 PGT851991:PGT852005 PQP851991:PQP852005 QAL851991:QAL852005 QKH851991:QKH852005 QUD851991:QUD852005 RDZ851991:RDZ852005 RNV851991:RNV852005 RXR851991:RXR852005 SHN851991:SHN852005 SRJ851991:SRJ852005 TBF851991:TBF852005 TLB851991:TLB852005 TUX851991:TUX852005 UET851991:UET852005 UOP851991:UOP852005 UYL851991:UYL852005 VIH851991:VIH852005 VSD851991:VSD852005 WBZ851991:WBZ852005 WLV851991:WLV852005 WVR851991:WVR852005 I917527:I917541 JF917527:JF917541 TB917527:TB917541 ACX917527:ACX917541 AMT917527:AMT917541 AWP917527:AWP917541 BGL917527:BGL917541 BQH917527:BQH917541 CAD917527:CAD917541 CJZ917527:CJZ917541 CTV917527:CTV917541 DDR917527:DDR917541 DNN917527:DNN917541 DXJ917527:DXJ917541 EHF917527:EHF917541 ERB917527:ERB917541 FAX917527:FAX917541 FKT917527:FKT917541 FUP917527:FUP917541 GEL917527:GEL917541 GOH917527:GOH917541 GYD917527:GYD917541 HHZ917527:HHZ917541 HRV917527:HRV917541 IBR917527:IBR917541 ILN917527:ILN917541 IVJ917527:IVJ917541 JFF917527:JFF917541 JPB917527:JPB917541 JYX917527:JYX917541 KIT917527:KIT917541 KSP917527:KSP917541 LCL917527:LCL917541 LMH917527:LMH917541 LWD917527:LWD917541 MFZ917527:MFZ917541 MPV917527:MPV917541 MZR917527:MZR917541 NJN917527:NJN917541 NTJ917527:NTJ917541 ODF917527:ODF917541 ONB917527:ONB917541 OWX917527:OWX917541 PGT917527:PGT917541 PQP917527:PQP917541 QAL917527:QAL917541 QKH917527:QKH917541 QUD917527:QUD917541 RDZ917527:RDZ917541 RNV917527:RNV917541 RXR917527:RXR917541 SHN917527:SHN917541 SRJ917527:SRJ917541 TBF917527:TBF917541 TLB917527:TLB917541 TUX917527:TUX917541 UET917527:UET917541 UOP917527:UOP917541 UYL917527:UYL917541 VIH917527:VIH917541 VSD917527:VSD917541 WBZ917527:WBZ917541 WLV917527:WLV917541 WVR917527:WVR917541 I983063:I983077 JF983063:JF983077 TB983063:TB983077 ACX983063:ACX983077 AMT983063:AMT983077 AWP983063:AWP983077 BGL983063:BGL983077 BQH983063:BQH983077 CAD983063:CAD983077 CJZ983063:CJZ983077 CTV983063:CTV983077 DDR983063:DDR983077 DNN983063:DNN983077 DXJ983063:DXJ983077 EHF983063:EHF983077 ERB983063:ERB983077 FAX983063:FAX983077 FKT983063:FKT983077 FUP983063:FUP983077 GEL983063:GEL983077 GOH983063:GOH983077 GYD983063:GYD983077 HHZ983063:HHZ983077 HRV983063:HRV983077 IBR983063:IBR983077 ILN983063:ILN983077 IVJ983063:IVJ983077 JFF983063:JFF983077 JPB983063:JPB983077 JYX983063:JYX983077 KIT983063:KIT983077 KSP983063:KSP983077 LCL983063:LCL983077 LMH983063:LMH983077 LWD983063:LWD983077 MFZ983063:MFZ983077 MPV983063:MPV983077 MZR983063:MZR983077 NJN983063:NJN983077 NTJ983063:NTJ983077 ODF983063:ODF983077 ONB983063:ONB983077 OWX983063:OWX983077 PGT983063:PGT983077 PQP983063:PQP983077 QAL983063:QAL983077 QKH983063:QKH983077 QUD983063:QUD983077 RDZ983063:RDZ983077 RNV983063:RNV983077 RXR983063:RXR983077 SHN983063:SHN983077 SRJ983063:SRJ983077 TBF983063:TBF983077 TLB983063:TLB983077 TUX983063:TUX983077 UET983063:UET983077 UOP983063:UOP983077 UYL983063:UYL983077 VIH983063:VIH983077 VSD983063:VSD983077 WBZ983063:WBZ983077 WLV983063:WLV983077 I13:I37 JF13:JF37 TB13:TB37 ACX13:ACX37 AMT13:AMT37 AWP13:AWP37 BGL13:BGL37 BQH13:BQH37 CAD13:CAD37 CJZ13:CJZ37 CTV13:CTV37 DDR13:DDR37 DNN13:DNN37 DXJ13:DXJ37 EHF13:EHF37 ERB13:ERB37 FAX13:FAX37 FKT13:FKT37 FUP13:FUP37 GEL13:GEL37 GOH13:GOH37 GYD13:GYD37 HHZ13:HHZ37 HRV13:HRV37 IBR13:IBR37 ILN13:ILN37 IVJ13:IVJ37 JFF13:JFF37 JPB13:JPB37 JYX13:JYX37 KIT13:KIT37 KSP13:KSP37 LCL13:LCL37 LMH13:LMH37 LWD13:LWD37 MFZ13:MFZ37 MPV13:MPV37 MZR13:MZR37 NJN13:NJN37 NTJ13:NTJ37 ODF13:ODF37 ONB13:ONB37 OWX13:OWX37 PGT13:PGT37 PQP13:PQP37 QAL13:QAL37 QKH13:QKH37 QUD13:QUD37 RDZ13:RDZ37 RNV13:RNV37 RXR13:RXR37 SHN13:SHN37 SRJ13:SRJ37 TBF13:TBF37 TLB13:TLB37 TUX13:TUX37 UET13:UET37 UOP13:UOP37 UYL13:UYL37 VIH13:VIH37 VSD13:VSD37 WBZ13:WBZ37 WLV13:WLV37 WVR13:WVR37">
      <formula1>"あり,なし"</formula1>
    </dataValidation>
    <dataValidation imeMode="hiragana" allowBlank="1" showInputMessage="1" showErrorMessage="1" sqref="X65559:X65573 JU65559:JU65573 TQ65559:TQ65573 ADM65559:ADM65573 ANI65559:ANI65573 AXE65559:AXE65573 BHA65559:BHA65573 BQW65559:BQW65573 CAS65559:CAS65573 CKO65559:CKO65573 CUK65559:CUK65573 DEG65559:DEG65573 DOC65559:DOC65573 DXY65559:DXY65573 EHU65559:EHU65573 ERQ65559:ERQ65573 FBM65559:FBM65573 FLI65559:FLI65573 FVE65559:FVE65573 GFA65559:GFA65573 GOW65559:GOW65573 GYS65559:GYS65573 HIO65559:HIO65573 HSK65559:HSK65573 ICG65559:ICG65573 IMC65559:IMC65573 IVY65559:IVY65573 JFU65559:JFU65573 JPQ65559:JPQ65573 JZM65559:JZM65573 KJI65559:KJI65573 KTE65559:KTE65573 LDA65559:LDA65573 LMW65559:LMW65573 LWS65559:LWS65573 MGO65559:MGO65573 MQK65559:MQK65573 NAG65559:NAG65573 NKC65559:NKC65573 NTY65559:NTY65573 ODU65559:ODU65573 ONQ65559:ONQ65573 OXM65559:OXM65573 PHI65559:PHI65573 PRE65559:PRE65573 QBA65559:QBA65573 QKW65559:QKW65573 QUS65559:QUS65573 REO65559:REO65573 ROK65559:ROK65573 RYG65559:RYG65573 SIC65559:SIC65573 SRY65559:SRY65573 TBU65559:TBU65573 TLQ65559:TLQ65573 TVM65559:TVM65573 UFI65559:UFI65573 UPE65559:UPE65573 UZA65559:UZA65573 VIW65559:VIW65573 VSS65559:VSS65573 WCO65559:WCO65573 WMK65559:WMK65573 WWG65559:WWG65573 X131095:X131109 JU131095:JU131109 TQ131095:TQ131109 ADM131095:ADM131109 ANI131095:ANI131109 AXE131095:AXE131109 BHA131095:BHA131109 BQW131095:BQW131109 CAS131095:CAS131109 CKO131095:CKO131109 CUK131095:CUK131109 DEG131095:DEG131109 DOC131095:DOC131109 DXY131095:DXY131109 EHU131095:EHU131109 ERQ131095:ERQ131109 FBM131095:FBM131109 FLI131095:FLI131109 FVE131095:FVE131109 GFA131095:GFA131109 GOW131095:GOW131109 GYS131095:GYS131109 HIO131095:HIO131109 HSK131095:HSK131109 ICG131095:ICG131109 IMC131095:IMC131109 IVY131095:IVY131109 JFU131095:JFU131109 JPQ131095:JPQ131109 JZM131095:JZM131109 KJI131095:KJI131109 KTE131095:KTE131109 LDA131095:LDA131109 LMW131095:LMW131109 LWS131095:LWS131109 MGO131095:MGO131109 MQK131095:MQK131109 NAG131095:NAG131109 NKC131095:NKC131109 NTY131095:NTY131109 ODU131095:ODU131109 ONQ131095:ONQ131109 OXM131095:OXM131109 PHI131095:PHI131109 PRE131095:PRE131109 QBA131095:QBA131109 QKW131095:QKW131109 QUS131095:QUS131109 REO131095:REO131109 ROK131095:ROK131109 RYG131095:RYG131109 SIC131095:SIC131109 SRY131095:SRY131109 TBU131095:TBU131109 TLQ131095:TLQ131109 TVM131095:TVM131109 UFI131095:UFI131109 UPE131095:UPE131109 UZA131095:UZA131109 VIW131095:VIW131109 VSS131095:VSS131109 WCO131095:WCO131109 WMK131095:WMK131109 WWG131095:WWG131109 X196631:X196645 JU196631:JU196645 TQ196631:TQ196645 ADM196631:ADM196645 ANI196631:ANI196645 AXE196631:AXE196645 BHA196631:BHA196645 BQW196631:BQW196645 CAS196631:CAS196645 CKO196631:CKO196645 CUK196631:CUK196645 DEG196631:DEG196645 DOC196631:DOC196645 DXY196631:DXY196645 EHU196631:EHU196645 ERQ196631:ERQ196645 FBM196631:FBM196645 FLI196631:FLI196645 FVE196631:FVE196645 GFA196631:GFA196645 GOW196631:GOW196645 GYS196631:GYS196645 HIO196631:HIO196645 HSK196631:HSK196645 ICG196631:ICG196645 IMC196631:IMC196645 IVY196631:IVY196645 JFU196631:JFU196645 JPQ196631:JPQ196645 JZM196631:JZM196645 KJI196631:KJI196645 KTE196631:KTE196645 LDA196631:LDA196645 LMW196631:LMW196645 LWS196631:LWS196645 MGO196631:MGO196645 MQK196631:MQK196645 NAG196631:NAG196645 NKC196631:NKC196645 NTY196631:NTY196645 ODU196631:ODU196645 ONQ196631:ONQ196645 OXM196631:OXM196645 PHI196631:PHI196645 PRE196631:PRE196645 QBA196631:QBA196645 QKW196631:QKW196645 QUS196631:QUS196645 REO196631:REO196645 ROK196631:ROK196645 RYG196631:RYG196645 SIC196631:SIC196645 SRY196631:SRY196645 TBU196631:TBU196645 TLQ196631:TLQ196645 TVM196631:TVM196645 UFI196631:UFI196645 UPE196631:UPE196645 UZA196631:UZA196645 VIW196631:VIW196645 VSS196631:VSS196645 WCO196631:WCO196645 WMK196631:WMK196645 WWG196631:WWG196645 X262167:X262181 JU262167:JU262181 TQ262167:TQ262181 ADM262167:ADM262181 ANI262167:ANI262181 AXE262167:AXE262181 BHA262167:BHA262181 BQW262167:BQW262181 CAS262167:CAS262181 CKO262167:CKO262181 CUK262167:CUK262181 DEG262167:DEG262181 DOC262167:DOC262181 DXY262167:DXY262181 EHU262167:EHU262181 ERQ262167:ERQ262181 FBM262167:FBM262181 FLI262167:FLI262181 FVE262167:FVE262181 GFA262167:GFA262181 GOW262167:GOW262181 GYS262167:GYS262181 HIO262167:HIO262181 HSK262167:HSK262181 ICG262167:ICG262181 IMC262167:IMC262181 IVY262167:IVY262181 JFU262167:JFU262181 JPQ262167:JPQ262181 JZM262167:JZM262181 KJI262167:KJI262181 KTE262167:KTE262181 LDA262167:LDA262181 LMW262167:LMW262181 LWS262167:LWS262181 MGO262167:MGO262181 MQK262167:MQK262181 NAG262167:NAG262181 NKC262167:NKC262181 NTY262167:NTY262181 ODU262167:ODU262181 ONQ262167:ONQ262181 OXM262167:OXM262181 PHI262167:PHI262181 PRE262167:PRE262181 QBA262167:QBA262181 QKW262167:QKW262181 QUS262167:QUS262181 REO262167:REO262181 ROK262167:ROK262181 RYG262167:RYG262181 SIC262167:SIC262181 SRY262167:SRY262181 TBU262167:TBU262181 TLQ262167:TLQ262181 TVM262167:TVM262181 UFI262167:UFI262181 UPE262167:UPE262181 UZA262167:UZA262181 VIW262167:VIW262181 VSS262167:VSS262181 WCO262167:WCO262181 WMK262167:WMK262181 WWG262167:WWG262181 X327703:X327717 JU327703:JU327717 TQ327703:TQ327717 ADM327703:ADM327717 ANI327703:ANI327717 AXE327703:AXE327717 BHA327703:BHA327717 BQW327703:BQW327717 CAS327703:CAS327717 CKO327703:CKO327717 CUK327703:CUK327717 DEG327703:DEG327717 DOC327703:DOC327717 DXY327703:DXY327717 EHU327703:EHU327717 ERQ327703:ERQ327717 FBM327703:FBM327717 FLI327703:FLI327717 FVE327703:FVE327717 GFA327703:GFA327717 GOW327703:GOW327717 GYS327703:GYS327717 HIO327703:HIO327717 HSK327703:HSK327717 ICG327703:ICG327717 IMC327703:IMC327717 IVY327703:IVY327717 JFU327703:JFU327717 JPQ327703:JPQ327717 JZM327703:JZM327717 KJI327703:KJI327717 KTE327703:KTE327717 LDA327703:LDA327717 LMW327703:LMW327717 LWS327703:LWS327717 MGO327703:MGO327717 MQK327703:MQK327717 NAG327703:NAG327717 NKC327703:NKC327717 NTY327703:NTY327717 ODU327703:ODU327717 ONQ327703:ONQ327717 OXM327703:OXM327717 PHI327703:PHI327717 PRE327703:PRE327717 QBA327703:QBA327717 QKW327703:QKW327717 QUS327703:QUS327717 REO327703:REO327717 ROK327703:ROK327717 RYG327703:RYG327717 SIC327703:SIC327717 SRY327703:SRY327717 TBU327703:TBU327717 TLQ327703:TLQ327717 TVM327703:TVM327717 UFI327703:UFI327717 UPE327703:UPE327717 UZA327703:UZA327717 VIW327703:VIW327717 VSS327703:VSS327717 WCO327703:WCO327717 WMK327703:WMK327717 WWG327703:WWG327717 X393239:X393253 JU393239:JU393253 TQ393239:TQ393253 ADM393239:ADM393253 ANI393239:ANI393253 AXE393239:AXE393253 BHA393239:BHA393253 BQW393239:BQW393253 CAS393239:CAS393253 CKO393239:CKO393253 CUK393239:CUK393253 DEG393239:DEG393253 DOC393239:DOC393253 DXY393239:DXY393253 EHU393239:EHU393253 ERQ393239:ERQ393253 FBM393239:FBM393253 FLI393239:FLI393253 FVE393239:FVE393253 GFA393239:GFA393253 GOW393239:GOW393253 GYS393239:GYS393253 HIO393239:HIO393253 HSK393239:HSK393253 ICG393239:ICG393253 IMC393239:IMC393253 IVY393239:IVY393253 JFU393239:JFU393253 JPQ393239:JPQ393253 JZM393239:JZM393253 KJI393239:KJI393253 KTE393239:KTE393253 LDA393239:LDA393253 LMW393239:LMW393253 LWS393239:LWS393253 MGO393239:MGO393253 MQK393239:MQK393253 NAG393239:NAG393253 NKC393239:NKC393253 NTY393239:NTY393253 ODU393239:ODU393253 ONQ393239:ONQ393253 OXM393239:OXM393253 PHI393239:PHI393253 PRE393239:PRE393253 QBA393239:QBA393253 QKW393239:QKW393253 QUS393239:QUS393253 REO393239:REO393253 ROK393239:ROK393253 RYG393239:RYG393253 SIC393239:SIC393253 SRY393239:SRY393253 TBU393239:TBU393253 TLQ393239:TLQ393253 TVM393239:TVM393253 UFI393239:UFI393253 UPE393239:UPE393253 UZA393239:UZA393253 VIW393239:VIW393253 VSS393239:VSS393253 WCO393239:WCO393253 WMK393239:WMK393253 WWG393239:WWG393253 X458775:X458789 JU458775:JU458789 TQ458775:TQ458789 ADM458775:ADM458789 ANI458775:ANI458789 AXE458775:AXE458789 BHA458775:BHA458789 BQW458775:BQW458789 CAS458775:CAS458789 CKO458775:CKO458789 CUK458775:CUK458789 DEG458775:DEG458789 DOC458775:DOC458789 DXY458775:DXY458789 EHU458775:EHU458789 ERQ458775:ERQ458789 FBM458775:FBM458789 FLI458775:FLI458789 FVE458775:FVE458789 GFA458775:GFA458789 GOW458775:GOW458789 GYS458775:GYS458789 HIO458775:HIO458789 HSK458775:HSK458789 ICG458775:ICG458789 IMC458775:IMC458789 IVY458775:IVY458789 JFU458775:JFU458789 JPQ458775:JPQ458789 JZM458775:JZM458789 KJI458775:KJI458789 KTE458775:KTE458789 LDA458775:LDA458789 LMW458775:LMW458789 LWS458775:LWS458789 MGO458775:MGO458789 MQK458775:MQK458789 NAG458775:NAG458789 NKC458775:NKC458789 NTY458775:NTY458789 ODU458775:ODU458789 ONQ458775:ONQ458789 OXM458775:OXM458789 PHI458775:PHI458789 PRE458775:PRE458789 QBA458775:QBA458789 QKW458775:QKW458789 QUS458775:QUS458789 REO458775:REO458789 ROK458775:ROK458789 RYG458775:RYG458789 SIC458775:SIC458789 SRY458775:SRY458789 TBU458775:TBU458789 TLQ458775:TLQ458789 TVM458775:TVM458789 UFI458775:UFI458789 UPE458775:UPE458789 UZA458775:UZA458789 VIW458775:VIW458789 VSS458775:VSS458789 WCO458775:WCO458789 WMK458775:WMK458789 WWG458775:WWG458789 X524311:X524325 JU524311:JU524325 TQ524311:TQ524325 ADM524311:ADM524325 ANI524311:ANI524325 AXE524311:AXE524325 BHA524311:BHA524325 BQW524311:BQW524325 CAS524311:CAS524325 CKO524311:CKO524325 CUK524311:CUK524325 DEG524311:DEG524325 DOC524311:DOC524325 DXY524311:DXY524325 EHU524311:EHU524325 ERQ524311:ERQ524325 FBM524311:FBM524325 FLI524311:FLI524325 FVE524311:FVE524325 GFA524311:GFA524325 GOW524311:GOW524325 GYS524311:GYS524325 HIO524311:HIO524325 HSK524311:HSK524325 ICG524311:ICG524325 IMC524311:IMC524325 IVY524311:IVY524325 JFU524311:JFU524325 JPQ524311:JPQ524325 JZM524311:JZM524325 KJI524311:KJI524325 KTE524311:KTE524325 LDA524311:LDA524325 LMW524311:LMW524325 LWS524311:LWS524325 MGO524311:MGO524325 MQK524311:MQK524325 NAG524311:NAG524325 NKC524311:NKC524325 NTY524311:NTY524325 ODU524311:ODU524325 ONQ524311:ONQ524325 OXM524311:OXM524325 PHI524311:PHI524325 PRE524311:PRE524325 QBA524311:QBA524325 QKW524311:QKW524325 QUS524311:QUS524325 REO524311:REO524325 ROK524311:ROK524325 RYG524311:RYG524325 SIC524311:SIC524325 SRY524311:SRY524325 TBU524311:TBU524325 TLQ524311:TLQ524325 TVM524311:TVM524325 UFI524311:UFI524325 UPE524311:UPE524325 UZA524311:UZA524325 VIW524311:VIW524325 VSS524311:VSS524325 WCO524311:WCO524325 WMK524311:WMK524325 WWG524311:WWG524325 X589847:X589861 JU589847:JU589861 TQ589847:TQ589861 ADM589847:ADM589861 ANI589847:ANI589861 AXE589847:AXE589861 BHA589847:BHA589861 BQW589847:BQW589861 CAS589847:CAS589861 CKO589847:CKO589861 CUK589847:CUK589861 DEG589847:DEG589861 DOC589847:DOC589861 DXY589847:DXY589861 EHU589847:EHU589861 ERQ589847:ERQ589861 FBM589847:FBM589861 FLI589847:FLI589861 FVE589847:FVE589861 GFA589847:GFA589861 GOW589847:GOW589861 GYS589847:GYS589861 HIO589847:HIO589861 HSK589847:HSK589861 ICG589847:ICG589861 IMC589847:IMC589861 IVY589847:IVY589861 JFU589847:JFU589861 JPQ589847:JPQ589861 JZM589847:JZM589861 KJI589847:KJI589861 KTE589847:KTE589861 LDA589847:LDA589861 LMW589847:LMW589861 LWS589847:LWS589861 MGO589847:MGO589861 MQK589847:MQK589861 NAG589847:NAG589861 NKC589847:NKC589861 NTY589847:NTY589861 ODU589847:ODU589861 ONQ589847:ONQ589861 OXM589847:OXM589861 PHI589847:PHI589861 PRE589847:PRE589861 QBA589847:QBA589861 QKW589847:QKW589861 QUS589847:QUS589861 REO589847:REO589861 ROK589847:ROK589861 RYG589847:RYG589861 SIC589847:SIC589861 SRY589847:SRY589861 TBU589847:TBU589861 TLQ589847:TLQ589861 TVM589847:TVM589861 UFI589847:UFI589861 UPE589847:UPE589861 UZA589847:UZA589861 VIW589847:VIW589861 VSS589847:VSS589861 WCO589847:WCO589861 WMK589847:WMK589861 WWG589847:WWG589861 X655383:X655397 JU655383:JU655397 TQ655383:TQ655397 ADM655383:ADM655397 ANI655383:ANI655397 AXE655383:AXE655397 BHA655383:BHA655397 BQW655383:BQW655397 CAS655383:CAS655397 CKO655383:CKO655397 CUK655383:CUK655397 DEG655383:DEG655397 DOC655383:DOC655397 DXY655383:DXY655397 EHU655383:EHU655397 ERQ655383:ERQ655397 FBM655383:FBM655397 FLI655383:FLI655397 FVE655383:FVE655397 GFA655383:GFA655397 GOW655383:GOW655397 GYS655383:GYS655397 HIO655383:HIO655397 HSK655383:HSK655397 ICG655383:ICG655397 IMC655383:IMC655397 IVY655383:IVY655397 JFU655383:JFU655397 JPQ655383:JPQ655397 JZM655383:JZM655397 KJI655383:KJI655397 KTE655383:KTE655397 LDA655383:LDA655397 LMW655383:LMW655397 LWS655383:LWS655397 MGO655383:MGO655397 MQK655383:MQK655397 NAG655383:NAG655397 NKC655383:NKC655397 NTY655383:NTY655397 ODU655383:ODU655397 ONQ655383:ONQ655397 OXM655383:OXM655397 PHI655383:PHI655397 PRE655383:PRE655397 QBA655383:QBA655397 QKW655383:QKW655397 QUS655383:QUS655397 REO655383:REO655397 ROK655383:ROK655397 RYG655383:RYG655397 SIC655383:SIC655397 SRY655383:SRY655397 TBU655383:TBU655397 TLQ655383:TLQ655397 TVM655383:TVM655397 UFI655383:UFI655397 UPE655383:UPE655397 UZA655383:UZA655397 VIW655383:VIW655397 VSS655383:VSS655397 WCO655383:WCO655397 WMK655383:WMK655397 WWG655383:WWG655397 X720919:X720933 JU720919:JU720933 TQ720919:TQ720933 ADM720919:ADM720933 ANI720919:ANI720933 AXE720919:AXE720933 BHA720919:BHA720933 BQW720919:BQW720933 CAS720919:CAS720933 CKO720919:CKO720933 CUK720919:CUK720933 DEG720919:DEG720933 DOC720919:DOC720933 DXY720919:DXY720933 EHU720919:EHU720933 ERQ720919:ERQ720933 FBM720919:FBM720933 FLI720919:FLI720933 FVE720919:FVE720933 GFA720919:GFA720933 GOW720919:GOW720933 GYS720919:GYS720933 HIO720919:HIO720933 HSK720919:HSK720933 ICG720919:ICG720933 IMC720919:IMC720933 IVY720919:IVY720933 JFU720919:JFU720933 JPQ720919:JPQ720933 JZM720919:JZM720933 KJI720919:KJI720933 KTE720919:KTE720933 LDA720919:LDA720933 LMW720919:LMW720933 LWS720919:LWS720933 MGO720919:MGO720933 MQK720919:MQK720933 NAG720919:NAG720933 NKC720919:NKC720933 NTY720919:NTY720933 ODU720919:ODU720933 ONQ720919:ONQ720933 OXM720919:OXM720933 PHI720919:PHI720933 PRE720919:PRE720933 QBA720919:QBA720933 QKW720919:QKW720933 QUS720919:QUS720933 REO720919:REO720933 ROK720919:ROK720933 RYG720919:RYG720933 SIC720919:SIC720933 SRY720919:SRY720933 TBU720919:TBU720933 TLQ720919:TLQ720933 TVM720919:TVM720933 UFI720919:UFI720933 UPE720919:UPE720933 UZA720919:UZA720933 VIW720919:VIW720933 VSS720919:VSS720933 WCO720919:WCO720933 WMK720919:WMK720933 WWG720919:WWG720933 X786455:X786469 JU786455:JU786469 TQ786455:TQ786469 ADM786455:ADM786469 ANI786455:ANI786469 AXE786455:AXE786469 BHA786455:BHA786469 BQW786455:BQW786469 CAS786455:CAS786469 CKO786455:CKO786469 CUK786455:CUK786469 DEG786455:DEG786469 DOC786455:DOC786469 DXY786455:DXY786469 EHU786455:EHU786469 ERQ786455:ERQ786469 FBM786455:FBM786469 FLI786455:FLI786469 FVE786455:FVE786469 GFA786455:GFA786469 GOW786455:GOW786469 GYS786455:GYS786469 HIO786455:HIO786469 HSK786455:HSK786469 ICG786455:ICG786469 IMC786455:IMC786469 IVY786455:IVY786469 JFU786455:JFU786469 JPQ786455:JPQ786469 JZM786455:JZM786469 KJI786455:KJI786469 KTE786455:KTE786469 LDA786455:LDA786469 LMW786455:LMW786469 LWS786455:LWS786469 MGO786455:MGO786469 MQK786455:MQK786469 NAG786455:NAG786469 NKC786455:NKC786469 NTY786455:NTY786469 ODU786455:ODU786469 ONQ786455:ONQ786469 OXM786455:OXM786469 PHI786455:PHI786469 PRE786455:PRE786469 QBA786455:QBA786469 QKW786455:QKW786469 QUS786455:QUS786469 REO786455:REO786469 ROK786455:ROK786469 RYG786455:RYG786469 SIC786455:SIC786469 SRY786455:SRY786469 TBU786455:TBU786469 TLQ786455:TLQ786469 TVM786455:TVM786469 UFI786455:UFI786469 UPE786455:UPE786469 UZA786455:UZA786469 VIW786455:VIW786469 VSS786455:VSS786469 WCO786455:WCO786469 WMK786455:WMK786469 WWG786455:WWG786469 X851991:X852005 JU851991:JU852005 TQ851991:TQ852005 ADM851991:ADM852005 ANI851991:ANI852005 AXE851991:AXE852005 BHA851991:BHA852005 BQW851991:BQW852005 CAS851991:CAS852005 CKO851991:CKO852005 CUK851991:CUK852005 DEG851991:DEG852005 DOC851991:DOC852005 DXY851991:DXY852005 EHU851991:EHU852005 ERQ851991:ERQ852005 FBM851991:FBM852005 FLI851991:FLI852005 FVE851991:FVE852005 GFA851991:GFA852005 GOW851991:GOW852005 GYS851991:GYS852005 HIO851991:HIO852005 HSK851991:HSK852005 ICG851991:ICG852005 IMC851991:IMC852005 IVY851991:IVY852005 JFU851991:JFU852005 JPQ851991:JPQ852005 JZM851991:JZM852005 KJI851991:KJI852005 KTE851991:KTE852005 LDA851991:LDA852005 LMW851991:LMW852005 LWS851991:LWS852005 MGO851991:MGO852005 MQK851991:MQK852005 NAG851991:NAG852005 NKC851991:NKC852005 NTY851991:NTY852005 ODU851991:ODU852005 ONQ851991:ONQ852005 OXM851991:OXM852005 PHI851991:PHI852005 PRE851991:PRE852005 QBA851991:QBA852005 QKW851991:QKW852005 QUS851991:QUS852005 REO851991:REO852005 ROK851991:ROK852005 RYG851991:RYG852005 SIC851991:SIC852005 SRY851991:SRY852005 TBU851991:TBU852005 TLQ851991:TLQ852005 TVM851991:TVM852005 UFI851991:UFI852005 UPE851991:UPE852005 UZA851991:UZA852005 VIW851991:VIW852005 VSS851991:VSS852005 WCO851991:WCO852005 WMK851991:WMK852005 WWG851991:WWG852005 X917527:X917541 JU917527:JU917541 TQ917527:TQ917541 ADM917527:ADM917541 ANI917527:ANI917541 AXE917527:AXE917541 BHA917527:BHA917541 BQW917527:BQW917541 CAS917527:CAS917541 CKO917527:CKO917541 CUK917527:CUK917541 DEG917527:DEG917541 DOC917527:DOC917541 DXY917527:DXY917541 EHU917527:EHU917541 ERQ917527:ERQ917541 FBM917527:FBM917541 FLI917527:FLI917541 FVE917527:FVE917541 GFA917527:GFA917541 GOW917527:GOW917541 GYS917527:GYS917541 HIO917527:HIO917541 HSK917527:HSK917541 ICG917527:ICG917541 IMC917527:IMC917541 IVY917527:IVY917541 JFU917527:JFU917541 JPQ917527:JPQ917541 JZM917527:JZM917541 KJI917527:KJI917541 KTE917527:KTE917541 LDA917527:LDA917541 LMW917527:LMW917541 LWS917527:LWS917541 MGO917527:MGO917541 MQK917527:MQK917541 NAG917527:NAG917541 NKC917527:NKC917541 NTY917527:NTY917541 ODU917527:ODU917541 ONQ917527:ONQ917541 OXM917527:OXM917541 PHI917527:PHI917541 PRE917527:PRE917541 QBA917527:QBA917541 QKW917527:QKW917541 QUS917527:QUS917541 REO917527:REO917541 ROK917527:ROK917541 RYG917527:RYG917541 SIC917527:SIC917541 SRY917527:SRY917541 TBU917527:TBU917541 TLQ917527:TLQ917541 TVM917527:TVM917541 UFI917527:UFI917541 UPE917527:UPE917541 UZA917527:UZA917541 VIW917527:VIW917541 VSS917527:VSS917541 WCO917527:WCO917541 WMK917527:WMK917541 WWG917527:WWG917541 X983063:X983077 JU983063:JU983077 TQ983063:TQ983077 ADM983063:ADM983077 ANI983063:ANI983077 AXE983063:AXE983077 BHA983063:BHA983077 BQW983063:BQW983077 CAS983063:CAS983077 CKO983063:CKO983077 CUK983063:CUK983077 DEG983063:DEG983077 DOC983063:DOC983077 DXY983063:DXY983077 EHU983063:EHU983077 ERQ983063:ERQ983077 FBM983063:FBM983077 FLI983063:FLI983077 FVE983063:FVE983077 GFA983063:GFA983077 GOW983063:GOW983077 GYS983063:GYS983077 HIO983063:HIO983077 HSK983063:HSK983077 ICG983063:ICG983077 IMC983063:IMC983077 IVY983063:IVY983077 JFU983063:JFU983077 JPQ983063:JPQ983077 JZM983063:JZM983077 KJI983063:KJI983077 KTE983063:KTE983077 LDA983063:LDA983077 LMW983063:LMW983077 LWS983063:LWS983077 MGO983063:MGO983077 MQK983063:MQK983077 NAG983063:NAG983077 NKC983063:NKC983077 NTY983063:NTY983077 ODU983063:ODU983077 ONQ983063:ONQ983077 OXM983063:OXM983077 PHI983063:PHI983077 PRE983063:PRE983077 QBA983063:QBA983077 QKW983063:QKW983077 QUS983063:QUS983077 REO983063:REO983077 ROK983063:ROK983077 RYG983063:RYG983077 SIC983063:SIC983077 SRY983063:SRY983077 TBU983063:TBU983077 TLQ983063:TLQ983077 TVM983063:TVM983077 UFI983063:UFI983077 UPE983063:UPE983077 UZA983063:UZA983077 VIW983063:VIW983077 VSS983063:VSS983077 WCO983063:WCO983077 WMK983063:WMK983077 WWG983063:WWG983077 WVL983063:WVL983077 C65559:C65573 IZ65559:IZ65573 SV65559:SV65573 ACR65559:ACR65573 AMN65559:AMN65573 AWJ65559:AWJ65573 BGF65559:BGF65573 BQB65559:BQB65573 BZX65559:BZX65573 CJT65559:CJT65573 CTP65559:CTP65573 DDL65559:DDL65573 DNH65559:DNH65573 DXD65559:DXD65573 EGZ65559:EGZ65573 EQV65559:EQV65573 FAR65559:FAR65573 FKN65559:FKN65573 FUJ65559:FUJ65573 GEF65559:GEF65573 GOB65559:GOB65573 GXX65559:GXX65573 HHT65559:HHT65573 HRP65559:HRP65573 IBL65559:IBL65573 ILH65559:ILH65573 IVD65559:IVD65573 JEZ65559:JEZ65573 JOV65559:JOV65573 JYR65559:JYR65573 KIN65559:KIN65573 KSJ65559:KSJ65573 LCF65559:LCF65573 LMB65559:LMB65573 LVX65559:LVX65573 MFT65559:MFT65573 MPP65559:MPP65573 MZL65559:MZL65573 NJH65559:NJH65573 NTD65559:NTD65573 OCZ65559:OCZ65573 OMV65559:OMV65573 OWR65559:OWR65573 PGN65559:PGN65573 PQJ65559:PQJ65573 QAF65559:QAF65573 QKB65559:QKB65573 QTX65559:QTX65573 RDT65559:RDT65573 RNP65559:RNP65573 RXL65559:RXL65573 SHH65559:SHH65573 SRD65559:SRD65573 TAZ65559:TAZ65573 TKV65559:TKV65573 TUR65559:TUR65573 UEN65559:UEN65573 UOJ65559:UOJ65573 UYF65559:UYF65573 VIB65559:VIB65573 VRX65559:VRX65573 WBT65559:WBT65573 WLP65559:WLP65573 WVL65559:WVL65573 C131095:C131109 IZ131095:IZ131109 SV131095:SV131109 ACR131095:ACR131109 AMN131095:AMN131109 AWJ131095:AWJ131109 BGF131095:BGF131109 BQB131095:BQB131109 BZX131095:BZX131109 CJT131095:CJT131109 CTP131095:CTP131109 DDL131095:DDL131109 DNH131095:DNH131109 DXD131095:DXD131109 EGZ131095:EGZ131109 EQV131095:EQV131109 FAR131095:FAR131109 FKN131095:FKN131109 FUJ131095:FUJ131109 GEF131095:GEF131109 GOB131095:GOB131109 GXX131095:GXX131109 HHT131095:HHT131109 HRP131095:HRP131109 IBL131095:IBL131109 ILH131095:ILH131109 IVD131095:IVD131109 JEZ131095:JEZ131109 JOV131095:JOV131109 JYR131095:JYR131109 KIN131095:KIN131109 KSJ131095:KSJ131109 LCF131095:LCF131109 LMB131095:LMB131109 LVX131095:LVX131109 MFT131095:MFT131109 MPP131095:MPP131109 MZL131095:MZL131109 NJH131095:NJH131109 NTD131095:NTD131109 OCZ131095:OCZ131109 OMV131095:OMV131109 OWR131095:OWR131109 PGN131095:PGN131109 PQJ131095:PQJ131109 QAF131095:QAF131109 QKB131095:QKB131109 QTX131095:QTX131109 RDT131095:RDT131109 RNP131095:RNP131109 RXL131095:RXL131109 SHH131095:SHH131109 SRD131095:SRD131109 TAZ131095:TAZ131109 TKV131095:TKV131109 TUR131095:TUR131109 UEN131095:UEN131109 UOJ131095:UOJ131109 UYF131095:UYF131109 VIB131095:VIB131109 VRX131095:VRX131109 WBT131095:WBT131109 WLP131095:WLP131109 WVL131095:WVL131109 C196631:C196645 IZ196631:IZ196645 SV196631:SV196645 ACR196631:ACR196645 AMN196631:AMN196645 AWJ196631:AWJ196645 BGF196631:BGF196645 BQB196631:BQB196645 BZX196631:BZX196645 CJT196631:CJT196645 CTP196631:CTP196645 DDL196631:DDL196645 DNH196631:DNH196645 DXD196631:DXD196645 EGZ196631:EGZ196645 EQV196631:EQV196645 FAR196631:FAR196645 FKN196631:FKN196645 FUJ196631:FUJ196645 GEF196631:GEF196645 GOB196631:GOB196645 GXX196631:GXX196645 HHT196631:HHT196645 HRP196631:HRP196645 IBL196631:IBL196645 ILH196631:ILH196645 IVD196631:IVD196645 JEZ196631:JEZ196645 JOV196631:JOV196645 JYR196631:JYR196645 KIN196631:KIN196645 KSJ196631:KSJ196645 LCF196631:LCF196645 LMB196631:LMB196645 LVX196631:LVX196645 MFT196631:MFT196645 MPP196631:MPP196645 MZL196631:MZL196645 NJH196631:NJH196645 NTD196631:NTD196645 OCZ196631:OCZ196645 OMV196631:OMV196645 OWR196631:OWR196645 PGN196631:PGN196645 PQJ196631:PQJ196645 QAF196631:QAF196645 QKB196631:QKB196645 QTX196631:QTX196645 RDT196631:RDT196645 RNP196631:RNP196645 RXL196631:RXL196645 SHH196631:SHH196645 SRD196631:SRD196645 TAZ196631:TAZ196645 TKV196631:TKV196645 TUR196631:TUR196645 UEN196631:UEN196645 UOJ196631:UOJ196645 UYF196631:UYF196645 VIB196631:VIB196645 VRX196631:VRX196645 WBT196631:WBT196645 WLP196631:WLP196645 WVL196631:WVL196645 C262167:C262181 IZ262167:IZ262181 SV262167:SV262181 ACR262167:ACR262181 AMN262167:AMN262181 AWJ262167:AWJ262181 BGF262167:BGF262181 BQB262167:BQB262181 BZX262167:BZX262181 CJT262167:CJT262181 CTP262167:CTP262181 DDL262167:DDL262181 DNH262167:DNH262181 DXD262167:DXD262181 EGZ262167:EGZ262181 EQV262167:EQV262181 FAR262167:FAR262181 FKN262167:FKN262181 FUJ262167:FUJ262181 GEF262167:GEF262181 GOB262167:GOB262181 GXX262167:GXX262181 HHT262167:HHT262181 HRP262167:HRP262181 IBL262167:IBL262181 ILH262167:ILH262181 IVD262167:IVD262181 JEZ262167:JEZ262181 JOV262167:JOV262181 JYR262167:JYR262181 KIN262167:KIN262181 KSJ262167:KSJ262181 LCF262167:LCF262181 LMB262167:LMB262181 LVX262167:LVX262181 MFT262167:MFT262181 MPP262167:MPP262181 MZL262167:MZL262181 NJH262167:NJH262181 NTD262167:NTD262181 OCZ262167:OCZ262181 OMV262167:OMV262181 OWR262167:OWR262181 PGN262167:PGN262181 PQJ262167:PQJ262181 QAF262167:QAF262181 QKB262167:QKB262181 QTX262167:QTX262181 RDT262167:RDT262181 RNP262167:RNP262181 RXL262167:RXL262181 SHH262167:SHH262181 SRD262167:SRD262181 TAZ262167:TAZ262181 TKV262167:TKV262181 TUR262167:TUR262181 UEN262167:UEN262181 UOJ262167:UOJ262181 UYF262167:UYF262181 VIB262167:VIB262181 VRX262167:VRX262181 WBT262167:WBT262181 WLP262167:WLP262181 WVL262167:WVL262181 C327703:C327717 IZ327703:IZ327717 SV327703:SV327717 ACR327703:ACR327717 AMN327703:AMN327717 AWJ327703:AWJ327717 BGF327703:BGF327717 BQB327703:BQB327717 BZX327703:BZX327717 CJT327703:CJT327717 CTP327703:CTP327717 DDL327703:DDL327717 DNH327703:DNH327717 DXD327703:DXD327717 EGZ327703:EGZ327717 EQV327703:EQV327717 FAR327703:FAR327717 FKN327703:FKN327717 FUJ327703:FUJ327717 GEF327703:GEF327717 GOB327703:GOB327717 GXX327703:GXX327717 HHT327703:HHT327717 HRP327703:HRP327717 IBL327703:IBL327717 ILH327703:ILH327717 IVD327703:IVD327717 JEZ327703:JEZ327717 JOV327703:JOV327717 JYR327703:JYR327717 KIN327703:KIN327717 KSJ327703:KSJ327717 LCF327703:LCF327717 LMB327703:LMB327717 LVX327703:LVX327717 MFT327703:MFT327717 MPP327703:MPP327717 MZL327703:MZL327717 NJH327703:NJH327717 NTD327703:NTD327717 OCZ327703:OCZ327717 OMV327703:OMV327717 OWR327703:OWR327717 PGN327703:PGN327717 PQJ327703:PQJ327717 QAF327703:QAF327717 QKB327703:QKB327717 QTX327703:QTX327717 RDT327703:RDT327717 RNP327703:RNP327717 RXL327703:RXL327717 SHH327703:SHH327717 SRD327703:SRD327717 TAZ327703:TAZ327717 TKV327703:TKV327717 TUR327703:TUR327717 UEN327703:UEN327717 UOJ327703:UOJ327717 UYF327703:UYF327717 VIB327703:VIB327717 VRX327703:VRX327717 WBT327703:WBT327717 WLP327703:WLP327717 WVL327703:WVL327717 C393239:C393253 IZ393239:IZ393253 SV393239:SV393253 ACR393239:ACR393253 AMN393239:AMN393253 AWJ393239:AWJ393253 BGF393239:BGF393253 BQB393239:BQB393253 BZX393239:BZX393253 CJT393239:CJT393253 CTP393239:CTP393253 DDL393239:DDL393253 DNH393239:DNH393253 DXD393239:DXD393253 EGZ393239:EGZ393253 EQV393239:EQV393253 FAR393239:FAR393253 FKN393239:FKN393253 FUJ393239:FUJ393253 GEF393239:GEF393253 GOB393239:GOB393253 GXX393239:GXX393253 HHT393239:HHT393253 HRP393239:HRP393253 IBL393239:IBL393253 ILH393239:ILH393253 IVD393239:IVD393253 JEZ393239:JEZ393253 JOV393239:JOV393253 JYR393239:JYR393253 KIN393239:KIN393253 KSJ393239:KSJ393253 LCF393239:LCF393253 LMB393239:LMB393253 LVX393239:LVX393253 MFT393239:MFT393253 MPP393239:MPP393253 MZL393239:MZL393253 NJH393239:NJH393253 NTD393239:NTD393253 OCZ393239:OCZ393253 OMV393239:OMV393253 OWR393239:OWR393253 PGN393239:PGN393253 PQJ393239:PQJ393253 QAF393239:QAF393253 QKB393239:QKB393253 QTX393239:QTX393253 RDT393239:RDT393253 RNP393239:RNP393253 RXL393239:RXL393253 SHH393239:SHH393253 SRD393239:SRD393253 TAZ393239:TAZ393253 TKV393239:TKV393253 TUR393239:TUR393253 UEN393239:UEN393253 UOJ393239:UOJ393253 UYF393239:UYF393253 VIB393239:VIB393253 VRX393239:VRX393253 WBT393239:WBT393253 WLP393239:WLP393253 WVL393239:WVL393253 C458775:C458789 IZ458775:IZ458789 SV458775:SV458789 ACR458775:ACR458789 AMN458775:AMN458789 AWJ458775:AWJ458789 BGF458775:BGF458789 BQB458775:BQB458789 BZX458775:BZX458789 CJT458775:CJT458789 CTP458775:CTP458789 DDL458775:DDL458789 DNH458775:DNH458789 DXD458775:DXD458789 EGZ458775:EGZ458789 EQV458775:EQV458789 FAR458775:FAR458789 FKN458775:FKN458789 FUJ458775:FUJ458789 GEF458775:GEF458789 GOB458775:GOB458789 GXX458775:GXX458789 HHT458775:HHT458789 HRP458775:HRP458789 IBL458775:IBL458789 ILH458775:ILH458789 IVD458775:IVD458789 JEZ458775:JEZ458789 JOV458775:JOV458789 JYR458775:JYR458789 KIN458775:KIN458789 KSJ458775:KSJ458789 LCF458775:LCF458789 LMB458775:LMB458789 LVX458775:LVX458789 MFT458775:MFT458789 MPP458775:MPP458789 MZL458775:MZL458789 NJH458775:NJH458789 NTD458775:NTD458789 OCZ458775:OCZ458789 OMV458775:OMV458789 OWR458775:OWR458789 PGN458775:PGN458789 PQJ458775:PQJ458789 QAF458775:QAF458789 QKB458775:QKB458789 QTX458775:QTX458789 RDT458775:RDT458789 RNP458775:RNP458789 RXL458775:RXL458789 SHH458775:SHH458789 SRD458775:SRD458789 TAZ458775:TAZ458789 TKV458775:TKV458789 TUR458775:TUR458789 UEN458775:UEN458789 UOJ458775:UOJ458789 UYF458775:UYF458789 VIB458775:VIB458789 VRX458775:VRX458789 WBT458775:WBT458789 WLP458775:WLP458789 WVL458775:WVL458789 C524311:C524325 IZ524311:IZ524325 SV524311:SV524325 ACR524311:ACR524325 AMN524311:AMN524325 AWJ524311:AWJ524325 BGF524311:BGF524325 BQB524311:BQB524325 BZX524311:BZX524325 CJT524311:CJT524325 CTP524311:CTP524325 DDL524311:DDL524325 DNH524311:DNH524325 DXD524311:DXD524325 EGZ524311:EGZ524325 EQV524311:EQV524325 FAR524311:FAR524325 FKN524311:FKN524325 FUJ524311:FUJ524325 GEF524311:GEF524325 GOB524311:GOB524325 GXX524311:GXX524325 HHT524311:HHT524325 HRP524311:HRP524325 IBL524311:IBL524325 ILH524311:ILH524325 IVD524311:IVD524325 JEZ524311:JEZ524325 JOV524311:JOV524325 JYR524311:JYR524325 KIN524311:KIN524325 KSJ524311:KSJ524325 LCF524311:LCF524325 LMB524311:LMB524325 LVX524311:LVX524325 MFT524311:MFT524325 MPP524311:MPP524325 MZL524311:MZL524325 NJH524311:NJH524325 NTD524311:NTD524325 OCZ524311:OCZ524325 OMV524311:OMV524325 OWR524311:OWR524325 PGN524311:PGN524325 PQJ524311:PQJ524325 QAF524311:QAF524325 QKB524311:QKB524325 QTX524311:QTX524325 RDT524311:RDT524325 RNP524311:RNP524325 RXL524311:RXL524325 SHH524311:SHH524325 SRD524311:SRD524325 TAZ524311:TAZ524325 TKV524311:TKV524325 TUR524311:TUR524325 UEN524311:UEN524325 UOJ524311:UOJ524325 UYF524311:UYF524325 VIB524311:VIB524325 VRX524311:VRX524325 WBT524311:WBT524325 WLP524311:WLP524325 WVL524311:WVL524325 C589847:C589861 IZ589847:IZ589861 SV589847:SV589861 ACR589847:ACR589861 AMN589847:AMN589861 AWJ589847:AWJ589861 BGF589847:BGF589861 BQB589847:BQB589861 BZX589847:BZX589861 CJT589847:CJT589861 CTP589847:CTP589861 DDL589847:DDL589861 DNH589847:DNH589861 DXD589847:DXD589861 EGZ589847:EGZ589861 EQV589847:EQV589861 FAR589847:FAR589861 FKN589847:FKN589861 FUJ589847:FUJ589861 GEF589847:GEF589861 GOB589847:GOB589861 GXX589847:GXX589861 HHT589847:HHT589861 HRP589847:HRP589861 IBL589847:IBL589861 ILH589847:ILH589861 IVD589847:IVD589861 JEZ589847:JEZ589861 JOV589847:JOV589861 JYR589847:JYR589861 KIN589847:KIN589861 KSJ589847:KSJ589861 LCF589847:LCF589861 LMB589847:LMB589861 LVX589847:LVX589861 MFT589847:MFT589861 MPP589847:MPP589861 MZL589847:MZL589861 NJH589847:NJH589861 NTD589847:NTD589861 OCZ589847:OCZ589861 OMV589847:OMV589861 OWR589847:OWR589861 PGN589847:PGN589861 PQJ589847:PQJ589861 QAF589847:QAF589861 QKB589847:QKB589861 QTX589847:QTX589861 RDT589847:RDT589861 RNP589847:RNP589861 RXL589847:RXL589861 SHH589847:SHH589861 SRD589847:SRD589861 TAZ589847:TAZ589861 TKV589847:TKV589861 TUR589847:TUR589861 UEN589847:UEN589861 UOJ589847:UOJ589861 UYF589847:UYF589861 VIB589847:VIB589861 VRX589847:VRX589861 WBT589847:WBT589861 WLP589847:WLP589861 WVL589847:WVL589861 C655383:C655397 IZ655383:IZ655397 SV655383:SV655397 ACR655383:ACR655397 AMN655383:AMN655397 AWJ655383:AWJ655397 BGF655383:BGF655397 BQB655383:BQB655397 BZX655383:BZX655397 CJT655383:CJT655397 CTP655383:CTP655397 DDL655383:DDL655397 DNH655383:DNH655397 DXD655383:DXD655397 EGZ655383:EGZ655397 EQV655383:EQV655397 FAR655383:FAR655397 FKN655383:FKN655397 FUJ655383:FUJ655397 GEF655383:GEF655397 GOB655383:GOB655397 GXX655383:GXX655397 HHT655383:HHT655397 HRP655383:HRP655397 IBL655383:IBL655397 ILH655383:ILH655397 IVD655383:IVD655397 JEZ655383:JEZ655397 JOV655383:JOV655397 JYR655383:JYR655397 KIN655383:KIN655397 KSJ655383:KSJ655397 LCF655383:LCF655397 LMB655383:LMB655397 LVX655383:LVX655397 MFT655383:MFT655397 MPP655383:MPP655397 MZL655383:MZL655397 NJH655383:NJH655397 NTD655383:NTD655397 OCZ655383:OCZ655397 OMV655383:OMV655397 OWR655383:OWR655397 PGN655383:PGN655397 PQJ655383:PQJ655397 QAF655383:QAF655397 QKB655383:QKB655397 QTX655383:QTX655397 RDT655383:RDT655397 RNP655383:RNP655397 RXL655383:RXL655397 SHH655383:SHH655397 SRD655383:SRD655397 TAZ655383:TAZ655397 TKV655383:TKV655397 TUR655383:TUR655397 UEN655383:UEN655397 UOJ655383:UOJ655397 UYF655383:UYF655397 VIB655383:VIB655397 VRX655383:VRX655397 WBT655383:WBT655397 WLP655383:WLP655397 WVL655383:WVL655397 C720919:C720933 IZ720919:IZ720933 SV720919:SV720933 ACR720919:ACR720933 AMN720919:AMN720933 AWJ720919:AWJ720933 BGF720919:BGF720933 BQB720919:BQB720933 BZX720919:BZX720933 CJT720919:CJT720933 CTP720919:CTP720933 DDL720919:DDL720933 DNH720919:DNH720933 DXD720919:DXD720933 EGZ720919:EGZ720933 EQV720919:EQV720933 FAR720919:FAR720933 FKN720919:FKN720933 FUJ720919:FUJ720933 GEF720919:GEF720933 GOB720919:GOB720933 GXX720919:GXX720933 HHT720919:HHT720933 HRP720919:HRP720933 IBL720919:IBL720933 ILH720919:ILH720933 IVD720919:IVD720933 JEZ720919:JEZ720933 JOV720919:JOV720933 JYR720919:JYR720933 KIN720919:KIN720933 KSJ720919:KSJ720933 LCF720919:LCF720933 LMB720919:LMB720933 LVX720919:LVX720933 MFT720919:MFT720933 MPP720919:MPP720933 MZL720919:MZL720933 NJH720919:NJH720933 NTD720919:NTD720933 OCZ720919:OCZ720933 OMV720919:OMV720933 OWR720919:OWR720933 PGN720919:PGN720933 PQJ720919:PQJ720933 QAF720919:QAF720933 QKB720919:QKB720933 QTX720919:QTX720933 RDT720919:RDT720933 RNP720919:RNP720933 RXL720919:RXL720933 SHH720919:SHH720933 SRD720919:SRD720933 TAZ720919:TAZ720933 TKV720919:TKV720933 TUR720919:TUR720933 UEN720919:UEN720933 UOJ720919:UOJ720933 UYF720919:UYF720933 VIB720919:VIB720933 VRX720919:VRX720933 WBT720919:WBT720933 WLP720919:WLP720933 WVL720919:WVL720933 C786455:C786469 IZ786455:IZ786469 SV786455:SV786469 ACR786455:ACR786469 AMN786455:AMN786469 AWJ786455:AWJ786469 BGF786455:BGF786469 BQB786455:BQB786469 BZX786455:BZX786469 CJT786455:CJT786469 CTP786455:CTP786469 DDL786455:DDL786469 DNH786455:DNH786469 DXD786455:DXD786469 EGZ786455:EGZ786469 EQV786455:EQV786469 FAR786455:FAR786469 FKN786455:FKN786469 FUJ786455:FUJ786469 GEF786455:GEF786469 GOB786455:GOB786469 GXX786455:GXX786469 HHT786455:HHT786469 HRP786455:HRP786469 IBL786455:IBL786469 ILH786455:ILH786469 IVD786455:IVD786469 JEZ786455:JEZ786469 JOV786455:JOV786469 JYR786455:JYR786469 KIN786455:KIN786469 KSJ786455:KSJ786469 LCF786455:LCF786469 LMB786455:LMB786469 LVX786455:LVX786469 MFT786455:MFT786469 MPP786455:MPP786469 MZL786455:MZL786469 NJH786455:NJH786469 NTD786455:NTD786469 OCZ786455:OCZ786469 OMV786455:OMV786469 OWR786455:OWR786469 PGN786455:PGN786469 PQJ786455:PQJ786469 QAF786455:QAF786469 QKB786455:QKB786469 QTX786455:QTX786469 RDT786455:RDT786469 RNP786455:RNP786469 RXL786455:RXL786469 SHH786455:SHH786469 SRD786455:SRD786469 TAZ786455:TAZ786469 TKV786455:TKV786469 TUR786455:TUR786469 UEN786455:UEN786469 UOJ786455:UOJ786469 UYF786455:UYF786469 VIB786455:VIB786469 VRX786455:VRX786469 WBT786455:WBT786469 WLP786455:WLP786469 WVL786455:WVL786469 C851991:C852005 IZ851991:IZ852005 SV851991:SV852005 ACR851991:ACR852005 AMN851991:AMN852005 AWJ851991:AWJ852005 BGF851991:BGF852005 BQB851991:BQB852005 BZX851991:BZX852005 CJT851991:CJT852005 CTP851991:CTP852005 DDL851991:DDL852005 DNH851991:DNH852005 DXD851991:DXD852005 EGZ851991:EGZ852005 EQV851991:EQV852005 FAR851991:FAR852005 FKN851991:FKN852005 FUJ851991:FUJ852005 GEF851991:GEF852005 GOB851991:GOB852005 GXX851991:GXX852005 HHT851991:HHT852005 HRP851991:HRP852005 IBL851991:IBL852005 ILH851991:ILH852005 IVD851991:IVD852005 JEZ851991:JEZ852005 JOV851991:JOV852005 JYR851991:JYR852005 KIN851991:KIN852005 KSJ851991:KSJ852005 LCF851991:LCF852005 LMB851991:LMB852005 LVX851991:LVX852005 MFT851991:MFT852005 MPP851991:MPP852005 MZL851991:MZL852005 NJH851991:NJH852005 NTD851991:NTD852005 OCZ851991:OCZ852005 OMV851991:OMV852005 OWR851991:OWR852005 PGN851991:PGN852005 PQJ851991:PQJ852005 QAF851991:QAF852005 QKB851991:QKB852005 QTX851991:QTX852005 RDT851991:RDT852005 RNP851991:RNP852005 RXL851991:RXL852005 SHH851991:SHH852005 SRD851991:SRD852005 TAZ851991:TAZ852005 TKV851991:TKV852005 TUR851991:TUR852005 UEN851991:UEN852005 UOJ851991:UOJ852005 UYF851991:UYF852005 VIB851991:VIB852005 VRX851991:VRX852005 WBT851991:WBT852005 WLP851991:WLP852005 WVL851991:WVL852005 C917527:C917541 IZ917527:IZ917541 SV917527:SV917541 ACR917527:ACR917541 AMN917527:AMN917541 AWJ917527:AWJ917541 BGF917527:BGF917541 BQB917527:BQB917541 BZX917527:BZX917541 CJT917527:CJT917541 CTP917527:CTP917541 DDL917527:DDL917541 DNH917527:DNH917541 DXD917527:DXD917541 EGZ917527:EGZ917541 EQV917527:EQV917541 FAR917527:FAR917541 FKN917527:FKN917541 FUJ917527:FUJ917541 GEF917527:GEF917541 GOB917527:GOB917541 GXX917527:GXX917541 HHT917527:HHT917541 HRP917527:HRP917541 IBL917527:IBL917541 ILH917527:ILH917541 IVD917527:IVD917541 JEZ917527:JEZ917541 JOV917527:JOV917541 JYR917527:JYR917541 KIN917527:KIN917541 KSJ917527:KSJ917541 LCF917527:LCF917541 LMB917527:LMB917541 LVX917527:LVX917541 MFT917527:MFT917541 MPP917527:MPP917541 MZL917527:MZL917541 NJH917527:NJH917541 NTD917527:NTD917541 OCZ917527:OCZ917541 OMV917527:OMV917541 OWR917527:OWR917541 PGN917527:PGN917541 PQJ917527:PQJ917541 QAF917527:QAF917541 QKB917527:QKB917541 QTX917527:QTX917541 RDT917527:RDT917541 RNP917527:RNP917541 RXL917527:RXL917541 SHH917527:SHH917541 SRD917527:SRD917541 TAZ917527:TAZ917541 TKV917527:TKV917541 TUR917527:TUR917541 UEN917527:UEN917541 UOJ917527:UOJ917541 UYF917527:UYF917541 VIB917527:VIB917541 VRX917527:VRX917541 WBT917527:WBT917541 WLP917527:WLP917541 WVL917527:WVL917541 C983063:C983077 IZ983063:IZ983077 SV983063:SV983077 ACR983063:ACR983077 AMN983063:AMN983077 AWJ983063:AWJ983077 BGF983063:BGF983077 BQB983063:BQB983077 BZX983063:BZX983077 CJT983063:CJT983077 CTP983063:CTP983077 DDL983063:DDL983077 DNH983063:DNH983077 DXD983063:DXD983077 EGZ983063:EGZ983077 EQV983063:EQV983077 FAR983063:FAR983077 FKN983063:FKN983077 FUJ983063:FUJ983077 GEF983063:GEF983077 GOB983063:GOB983077 GXX983063:GXX983077 HHT983063:HHT983077 HRP983063:HRP983077 IBL983063:IBL983077 ILH983063:ILH983077 IVD983063:IVD983077 JEZ983063:JEZ983077 JOV983063:JOV983077 JYR983063:JYR983077 KIN983063:KIN983077 KSJ983063:KSJ983077 LCF983063:LCF983077 LMB983063:LMB983077 LVX983063:LVX983077 MFT983063:MFT983077 MPP983063:MPP983077 MZL983063:MZL983077 NJH983063:NJH983077 NTD983063:NTD983077 OCZ983063:OCZ983077 OMV983063:OMV983077 OWR983063:OWR983077 PGN983063:PGN983077 PQJ983063:PQJ983077 QAF983063:QAF983077 QKB983063:QKB983077 QTX983063:QTX983077 RDT983063:RDT983077 RNP983063:RNP983077 RXL983063:RXL983077 SHH983063:SHH983077 SRD983063:SRD983077 TAZ983063:TAZ983077 TKV983063:TKV983077 TUR983063:TUR983077 UEN983063:UEN983077 UOJ983063:UOJ983077 UYF983063:UYF983077 VIB983063:VIB983077 VRX983063:VRX983077 WBT983063:WBT983077 WLP983063:WLP983077 X13:X37 JU13:JU37 TQ13:TQ37 ADM13:ADM37 ANI13:ANI37 AXE13:AXE37 BHA13:BHA37 BQW13:BQW37 CAS13:CAS37 CKO13:CKO37 CUK13:CUK37 DEG13:DEG37 DOC13:DOC37 DXY13:DXY37 EHU13:EHU37 ERQ13:ERQ37 FBM13:FBM37 FLI13:FLI37 FVE13:FVE37 GFA13:GFA37 GOW13:GOW37 GYS13:GYS37 HIO13:HIO37 HSK13:HSK37 ICG13:ICG37 IMC13:IMC37 IVY13:IVY37 JFU13:JFU37 JPQ13:JPQ37 JZM13:JZM37 KJI13:KJI37 KTE13:KTE37 LDA13:LDA37 LMW13:LMW37 LWS13:LWS37 MGO13:MGO37 MQK13:MQK37 NAG13:NAG37 NKC13:NKC37 NTY13:NTY37 ODU13:ODU37 ONQ13:ONQ37 OXM13:OXM37 PHI13:PHI37 PRE13:PRE37 QBA13:QBA37 QKW13:QKW37 QUS13:QUS37 REO13:REO37 ROK13:ROK37 RYG13:RYG37 SIC13:SIC37 SRY13:SRY37 TBU13:TBU37 TLQ13:TLQ37 TVM13:TVM37 UFI13:UFI37 UPE13:UPE37 UZA13:UZA37 VIW13:VIW37 VSS13:VSS37 WCO13:WCO37 WMK13:WMK37 WWG13:WWG37 C13:C37 IZ13:IZ37 SV13:SV37 ACR13:ACR37 AMN13:AMN37 AWJ13:AWJ37 BGF13:BGF37 BQB13:BQB37 BZX13:BZX37 CJT13:CJT37 CTP13:CTP37 DDL13:DDL37 DNH13:DNH37 DXD13:DXD37 EGZ13:EGZ37 EQV13:EQV37 FAR13:FAR37 FKN13:FKN37 FUJ13:FUJ37 GEF13:GEF37 GOB13:GOB37 GXX13:GXX37 HHT13:HHT37 HRP13:HRP37 IBL13:IBL37 ILH13:ILH37 IVD13:IVD37 JEZ13:JEZ37 JOV13:JOV37 JYR13:JYR37 KIN13:KIN37 KSJ13:KSJ37 LCF13:LCF37 LMB13:LMB37 LVX13:LVX37 MFT13:MFT37 MPP13:MPP37 MZL13:MZL37 NJH13:NJH37 NTD13:NTD37 OCZ13:OCZ37 OMV13:OMV37 OWR13:OWR37 PGN13:PGN37 PQJ13:PQJ37 QAF13:QAF37 QKB13:QKB37 QTX13:QTX37 RDT13:RDT37 RNP13:RNP37 RXL13:RXL37 SHH13:SHH37 SRD13:SRD37 TAZ13:TAZ37 TKV13:TKV37 TUR13:TUR37 UEN13:UEN37 UOJ13:UOJ37 UYF13:UYF37 VIB13:VIB37 VRX13:VRX37 WBT13:WBT37 WLP13:WLP37 WVL13:WVL37"/>
    <dataValidation type="date" imeMode="halfAlpha" allowBlank="1" showInputMessage="1" showErrorMessage="1" error="当該年度以外の日付は入力できません。" sqref="WVX983063:WVX983077 O65559:O65573 JL65559:JL65573 TH65559:TH65573 ADD65559:ADD65573 AMZ65559:AMZ65573 AWV65559:AWV65573 BGR65559:BGR65573 BQN65559:BQN65573 CAJ65559:CAJ65573 CKF65559:CKF65573 CUB65559:CUB65573 DDX65559:DDX65573 DNT65559:DNT65573 DXP65559:DXP65573 EHL65559:EHL65573 ERH65559:ERH65573 FBD65559:FBD65573 FKZ65559:FKZ65573 FUV65559:FUV65573 GER65559:GER65573 GON65559:GON65573 GYJ65559:GYJ65573 HIF65559:HIF65573 HSB65559:HSB65573 IBX65559:IBX65573 ILT65559:ILT65573 IVP65559:IVP65573 JFL65559:JFL65573 JPH65559:JPH65573 JZD65559:JZD65573 KIZ65559:KIZ65573 KSV65559:KSV65573 LCR65559:LCR65573 LMN65559:LMN65573 LWJ65559:LWJ65573 MGF65559:MGF65573 MQB65559:MQB65573 MZX65559:MZX65573 NJT65559:NJT65573 NTP65559:NTP65573 ODL65559:ODL65573 ONH65559:ONH65573 OXD65559:OXD65573 PGZ65559:PGZ65573 PQV65559:PQV65573 QAR65559:QAR65573 QKN65559:QKN65573 QUJ65559:QUJ65573 REF65559:REF65573 ROB65559:ROB65573 RXX65559:RXX65573 SHT65559:SHT65573 SRP65559:SRP65573 TBL65559:TBL65573 TLH65559:TLH65573 TVD65559:TVD65573 UEZ65559:UEZ65573 UOV65559:UOV65573 UYR65559:UYR65573 VIN65559:VIN65573 VSJ65559:VSJ65573 WCF65559:WCF65573 WMB65559:WMB65573 WVX65559:WVX65573 O131095:O131109 JL131095:JL131109 TH131095:TH131109 ADD131095:ADD131109 AMZ131095:AMZ131109 AWV131095:AWV131109 BGR131095:BGR131109 BQN131095:BQN131109 CAJ131095:CAJ131109 CKF131095:CKF131109 CUB131095:CUB131109 DDX131095:DDX131109 DNT131095:DNT131109 DXP131095:DXP131109 EHL131095:EHL131109 ERH131095:ERH131109 FBD131095:FBD131109 FKZ131095:FKZ131109 FUV131095:FUV131109 GER131095:GER131109 GON131095:GON131109 GYJ131095:GYJ131109 HIF131095:HIF131109 HSB131095:HSB131109 IBX131095:IBX131109 ILT131095:ILT131109 IVP131095:IVP131109 JFL131095:JFL131109 JPH131095:JPH131109 JZD131095:JZD131109 KIZ131095:KIZ131109 KSV131095:KSV131109 LCR131095:LCR131109 LMN131095:LMN131109 LWJ131095:LWJ131109 MGF131095:MGF131109 MQB131095:MQB131109 MZX131095:MZX131109 NJT131095:NJT131109 NTP131095:NTP131109 ODL131095:ODL131109 ONH131095:ONH131109 OXD131095:OXD131109 PGZ131095:PGZ131109 PQV131095:PQV131109 QAR131095:QAR131109 QKN131095:QKN131109 QUJ131095:QUJ131109 REF131095:REF131109 ROB131095:ROB131109 RXX131095:RXX131109 SHT131095:SHT131109 SRP131095:SRP131109 TBL131095:TBL131109 TLH131095:TLH131109 TVD131095:TVD131109 UEZ131095:UEZ131109 UOV131095:UOV131109 UYR131095:UYR131109 VIN131095:VIN131109 VSJ131095:VSJ131109 WCF131095:WCF131109 WMB131095:WMB131109 WVX131095:WVX131109 O196631:O196645 JL196631:JL196645 TH196631:TH196645 ADD196631:ADD196645 AMZ196631:AMZ196645 AWV196631:AWV196645 BGR196631:BGR196645 BQN196631:BQN196645 CAJ196631:CAJ196645 CKF196631:CKF196645 CUB196631:CUB196645 DDX196631:DDX196645 DNT196631:DNT196645 DXP196631:DXP196645 EHL196631:EHL196645 ERH196631:ERH196645 FBD196631:FBD196645 FKZ196631:FKZ196645 FUV196631:FUV196645 GER196631:GER196645 GON196631:GON196645 GYJ196631:GYJ196645 HIF196631:HIF196645 HSB196631:HSB196645 IBX196631:IBX196645 ILT196631:ILT196645 IVP196631:IVP196645 JFL196631:JFL196645 JPH196631:JPH196645 JZD196631:JZD196645 KIZ196631:KIZ196645 KSV196631:KSV196645 LCR196631:LCR196645 LMN196631:LMN196645 LWJ196631:LWJ196645 MGF196631:MGF196645 MQB196631:MQB196645 MZX196631:MZX196645 NJT196631:NJT196645 NTP196631:NTP196645 ODL196631:ODL196645 ONH196631:ONH196645 OXD196631:OXD196645 PGZ196631:PGZ196645 PQV196631:PQV196645 QAR196631:QAR196645 QKN196631:QKN196645 QUJ196631:QUJ196645 REF196631:REF196645 ROB196631:ROB196645 RXX196631:RXX196645 SHT196631:SHT196645 SRP196631:SRP196645 TBL196631:TBL196645 TLH196631:TLH196645 TVD196631:TVD196645 UEZ196631:UEZ196645 UOV196631:UOV196645 UYR196631:UYR196645 VIN196631:VIN196645 VSJ196631:VSJ196645 WCF196631:WCF196645 WMB196631:WMB196645 WVX196631:WVX196645 O262167:O262181 JL262167:JL262181 TH262167:TH262181 ADD262167:ADD262181 AMZ262167:AMZ262181 AWV262167:AWV262181 BGR262167:BGR262181 BQN262167:BQN262181 CAJ262167:CAJ262181 CKF262167:CKF262181 CUB262167:CUB262181 DDX262167:DDX262181 DNT262167:DNT262181 DXP262167:DXP262181 EHL262167:EHL262181 ERH262167:ERH262181 FBD262167:FBD262181 FKZ262167:FKZ262181 FUV262167:FUV262181 GER262167:GER262181 GON262167:GON262181 GYJ262167:GYJ262181 HIF262167:HIF262181 HSB262167:HSB262181 IBX262167:IBX262181 ILT262167:ILT262181 IVP262167:IVP262181 JFL262167:JFL262181 JPH262167:JPH262181 JZD262167:JZD262181 KIZ262167:KIZ262181 KSV262167:KSV262181 LCR262167:LCR262181 LMN262167:LMN262181 LWJ262167:LWJ262181 MGF262167:MGF262181 MQB262167:MQB262181 MZX262167:MZX262181 NJT262167:NJT262181 NTP262167:NTP262181 ODL262167:ODL262181 ONH262167:ONH262181 OXD262167:OXD262181 PGZ262167:PGZ262181 PQV262167:PQV262181 QAR262167:QAR262181 QKN262167:QKN262181 QUJ262167:QUJ262181 REF262167:REF262181 ROB262167:ROB262181 RXX262167:RXX262181 SHT262167:SHT262181 SRP262167:SRP262181 TBL262167:TBL262181 TLH262167:TLH262181 TVD262167:TVD262181 UEZ262167:UEZ262181 UOV262167:UOV262181 UYR262167:UYR262181 VIN262167:VIN262181 VSJ262167:VSJ262181 WCF262167:WCF262181 WMB262167:WMB262181 WVX262167:WVX262181 O327703:O327717 JL327703:JL327717 TH327703:TH327717 ADD327703:ADD327717 AMZ327703:AMZ327717 AWV327703:AWV327717 BGR327703:BGR327717 BQN327703:BQN327717 CAJ327703:CAJ327717 CKF327703:CKF327717 CUB327703:CUB327717 DDX327703:DDX327717 DNT327703:DNT327717 DXP327703:DXP327717 EHL327703:EHL327717 ERH327703:ERH327717 FBD327703:FBD327717 FKZ327703:FKZ327717 FUV327703:FUV327717 GER327703:GER327717 GON327703:GON327717 GYJ327703:GYJ327717 HIF327703:HIF327717 HSB327703:HSB327717 IBX327703:IBX327717 ILT327703:ILT327717 IVP327703:IVP327717 JFL327703:JFL327717 JPH327703:JPH327717 JZD327703:JZD327717 KIZ327703:KIZ327717 KSV327703:KSV327717 LCR327703:LCR327717 LMN327703:LMN327717 LWJ327703:LWJ327717 MGF327703:MGF327717 MQB327703:MQB327717 MZX327703:MZX327717 NJT327703:NJT327717 NTP327703:NTP327717 ODL327703:ODL327717 ONH327703:ONH327717 OXD327703:OXD327717 PGZ327703:PGZ327717 PQV327703:PQV327717 QAR327703:QAR327717 QKN327703:QKN327717 QUJ327703:QUJ327717 REF327703:REF327717 ROB327703:ROB327717 RXX327703:RXX327717 SHT327703:SHT327717 SRP327703:SRP327717 TBL327703:TBL327717 TLH327703:TLH327717 TVD327703:TVD327717 UEZ327703:UEZ327717 UOV327703:UOV327717 UYR327703:UYR327717 VIN327703:VIN327717 VSJ327703:VSJ327717 WCF327703:WCF327717 WMB327703:WMB327717 WVX327703:WVX327717 O393239:O393253 JL393239:JL393253 TH393239:TH393253 ADD393239:ADD393253 AMZ393239:AMZ393253 AWV393239:AWV393253 BGR393239:BGR393253 BQN393239:BQN393253 CAJ393239:CAJ393253 CKF393239:CKF393253 CUB393239:CUB393253 DDX393239:DDX393253 DNT393239:DNT393253 DXP393239:DXP393253 EHL393239:EHL393253 ERH393239:ERH393253 FBD393239:FBD393253 FKZ393239:FKZ393253 FUV393239:FUV393253 GER393239:GER393253 GON393239:GON393253 GYJ393239:GYJ393253 HIF393239:HIF393253 HSB393239:HSB393253 IBX393239:IBX393253 ILT393239:ILT393253 IVP393239:IVP393253 JFL393239:JFL393253 JPH393239:JPH393253 JZD393239:JZD393253 KIZ393239:KIZ393253 KSV393239:KSV393253 LCR393239:LCR393253 LMN393239:LMN393253 LWJ393239:LWJ393253 MGF393239:MGF393253 MQB393239:MQB393253 MZX393239:MZX393253 NJT393239:NJT393253 NTP393239:NTP393253 ODL393239:ODL393253 ONH393239:ONH393253 OXD393239:OXD393253 PGZ393239:PGZ393253 PQV393239:PQV393253 QAR393239:QAR393253 QKN393239:QKN393253 QUJ393239:QUJ393253 REF393239:REF393253 ROB393239:ROB393253 RXX393239:RXX393253 SHT393239:SHT393253 SRP393239:SRP393253 TBL393239:TBL393253 TLH393239:TLH393253 TVD393239:TVD393253 UEZ393239:UEZ393253 UOV393239:UOV393253 UYR393239:UYR393253 VIN393239:VIN393253 VSJ393239:VSJ393253 WCF393239:WCF393253 WMB393239:WMB393253 WVX393239:WVX393253 O458775:O458789 JL458775:JL458789 TH458775:TH458789 ADD458775:ADD458789 AMZ458775:AMZ458789 AWV458775:AWV458789 BGR458775:BGR458789 BQN458775:BQN458789 CAJ458775:CAJ458789 CKF458775:CKF458789 CUB458775:CUB458789 DDX458775:DDX458789 DNT458775:DNT458789 DXP458775:DXP458789 EHL458775:EHL458789 ERH458775:ERH458789 FBD458775:FBD458789 FKZ458775:FKZ458789 FUV458775:FUV458789 GER458775:GER458789 GON458775:GON458789 GYJ458775:GYJ458789 HIF458775:HIF458789 HSB458775:HSB458789 IBX458775:IBX458789 ILT458775:ILT458789 IVP458775:IVP458789 JFL458775:JFL458789 JPH458775:JPH458789 JZD458775:JZD458789 KIZ458775:KIZ458789 KSV458775:KSV458789 LCR458775:LCR458789 LMN458775:LMN458789 LWJ458775:LWJ458789 MGF458775:MGF458789 MQB458775:MQB458789 MZX458775:MZX458789 NJT458775:NJT458789 NTP458775:NTP458789 ODL458775:ODL458789 ONH458775:ONH458789 OXD458775:OXD458789 PGZ458775:PGZ458789 PQV458775:PQV458789 QAR458775:QAR458789 QKN458775:QKN458789 QUJ458775:QUJ458789 REF458775:REF458789 ROB458775:ROB458789 RXX458775:RXX458789 SHT458775:SHT458789 SRP458775:SRP458789 TBL458775:TBL458789 TLH458775:TLH458789 TVD458775:TVD458789 UEZ458775:UEZ458789 UOV458775:UOV458789 UYR458775:UYR458789 VIN458775:VIN458789 VSJ458775:VSJ458789 WCF458775:WCF458789 WMB458775:WMB458789 WVX458775:WVX458789 O524311:O524325 JL524311:JL524325 TH524311:TH524325 ADD524311:ADD524325 AMZ524311:AMZ524325 AWV524311:AWV524325 BGR524311:BGR524325 BQN524311:BQN524325 CAJ524311:CAJ524325 CKF524311:CKF524325 CUB524311:CUB524325 DDX524311:DDX524325 DNT524311:DNT524325 DXP524311:DXP524325 EHL524311:EHL524325 ERH524311:ERH524325 FBD524311:FBD524325 FKZ524311:FKZ524325 FUV524311:FUV524325 GER524311:GER524325 GON524311:GON524325 GYJ524311:GYJ524325 HIF524311:HIF524325 HSB524311:HSB524325 IBX524311:IBX524325 ILT524311:ILT524325 IVP524311:IVP524325 JFL524311:JFL524325 JPH524311:JPH524325 JZD524311:JZD524325 KIZ524311:KIZ524325 KSV524311:KSV524325 LCR524311:LCR524325 LMN524311:LMN524325 LWJ524311:LWJ524325 MGF524311:MGF524325 MQB524311:MQB524325 MZX524311:MZX524325 NJT524311:NJT524325 NTP524311:NTP524325 ODL524311:ODL524325 ONH524311:ONH524325 OXD524311:OXD524325 PGZ524311:PGZ524325 PQV524311:PQV524325 QAR524311:QAR524325 QKN524311:QKN524325 QUJ524311:QUJ524325 REF524311:REF524325 ROB524311:ROB524325 RXX524311:RXX524325 SHT524311:SHT524325 SRP524311:SRP524325 TBL524311:TBL524325 TLH524311:TLH524325 TVD524311:TVD524325 UEZ524311:UEZ524325 UOV524311:UOV524325 UYR524311:UYR524325 VIN524311:VIN524325 VSJ524311:VSJ524325 WCF524311:WCF524325 WMB524311:WMB524325 WVX524311:WVX524325 O589847:O589861 JL589847:JL589861 TH589847:TH589861 ADD589847:ADD589861 AMZ589847:AMZ589861 AWV589847:AWV589861 BGR589847:BGR589861 BQN589847:BQN589861 CAJ589847:CAJ589861 CKF589847:CKF589861 CUB589847:CUB589861 DDX589847:DDX589861 DNT589847:DNT589861 DXP589847:DXP589861 EHL589847:EHL589861 ERH589847:ERH589861 FBD589847:FBD589861 FKZ589847:FKZ589861 FUV589847:FUV589861 GER589847:GER589861 GON589847:GON589861 GYJ589847:GYJ589861 HIF589847:HIF589861 HSB589847:HSB589861 IBX589847:IBX589861 ILT589847:ILT589861 IVP589847:IVP589861 JFL589847:JFL589861 JPH589847:JPH589861 JZD589847:JZD589861 KIZ589847:KIZ589861 KSV589847:KSV589861 LCR589847:LCR589861 LMN589847:LMN589861 LWJ589847:LWJ589861 MGF589847:MGF589861 MQB589847:MQB589861 MZX589847:MZX589861 NJT589847:NJT589861 NTP589847:NTP589861 ODL589847:ODL589861 ONH589847:ONH589861 OXD589847:OXD589861 PGZ589847:PGZ589861 PQV589847:PQV589861 QAR589847:QAR589861 QKN589847:QKN589861 QUJ589847:QUJ589861 REF589847:REF589861 ROB589847:ROB589861 RXX589847:RXX589861 SHT589847:SHT589861 SRP589847:SRP589861 TBL589847:TBL589861 TLH589847:TLH589861 TVD589847:TVD589861 UEZ589847:UEZ589861 UOV589847:UOV589861 UYR589847:UYR589861 VIN589847:VIN589861 VSJ589847:VSJ589861 WCF589847:WCF589861 WMB589847:WMB589861 WVX589847:WVX589861 O655383:O655397 JL655383:JL655397 TH655383:TH655397 ADD655383:ADD655397 AMZ655383:AMZ655397 AWV655383:AWV655397 BGR655383:BGR655397 BQN655383:BQN655397 CAJ655383:CAJ655397 CKF655383:CKF655397 CUB655383:CUB655397 DDX655383:DDX655397 DNT655383:DNT655397 DXP655383:DXP655397 EHL655383:EHL655397 ERH655383:ERH655397 FBD655383:FBD655397 FKZ655383:FKZ655397 FUV655383:FUV655397 GER655383:GER655397 GON655383:GON655397 GYJ655383:GYJ655397 HIF655383:HIF655397 HSB655383:HSB655397 IBX655383:IBX655397 ILT655383:ILT655397 IVP655383:IVP655397 JFL655383:JFL655397 JPH655383:JPH655397 JZD655383:JZD655397 KIZ655383:KIZ655397 KSV655383:KSV655397 LCR655383:LCR655397 LMN655383:LMN655397 LWJ655383:LWJ655397 MGF655383:MGF655397 MQB655383:MQB655397 MZX655383:MZX655397 NJT655383:NJT655397 NTP655383:NTP655397 ODL655383:ODL655397 ONH655383:ONH655397 OXD655383:OXD655397 PGZ655383:PGZ655397 PQV655383:PQV655397 QAR655383:QAR655397 QKN655383:QKN655397 QUJ655383:QUJ655397 REF655383:REF655397 ROB655383:ROB655397 RXX655383:RXX655397 SHT655383:SHT655397 SRP655383:SRP655397 TBL655383:TBL655397 TLH655383:TLH655397 TVD655383:TVD655397 UEZ655383:UEZ655397 UOV655383:UOV655397 UYR655383:UYR655397 VIN655383:VIN655397 VSJ655383:VSJ655397 WCF655383:WCF655397 WMB655383:WMB655397 WVX655383:WVX655397 O720919:O720933 JL720919:JL720933 TH720919:TH720933 ADD720919:ADD720933 AMZ720919:AMZ720933 AWV720919:AWV720933 BGR720919:BGR720933 BQN720919:BQN720933 CAJ720919:CAJ720933 CKF720919:CKF720933 CUB720919:CUB720933 DDX720919:DDX720933 DNT720919:DNT720933 DXP720919:DXP720933 EHL720919:EHL720933 ERH720919:ERH720933 FBD720919:FBD720933 FKZ720919:FKZ720933 FUV720919:FUV720933 GER720919:GER720933 GON720919:GON720933 GYJ720919:GYJ720933 HIF720919:HIF720933 HSB720919:HSB720933 IBX720919:IBX720933 ILT720919:ILT720933 IVP720919:IVP720933 JFL720919:JFL720933 JPH720919:JPH720933 JZD720919:JZD720933 KIZ720919:KIZ720933 KSV720919:KSV720933 LCR720919:LCR720933 LMN720919:LMN720933 LWJ720919:LWJ720933 MGF720919:MGF720933 MQB720919:MQB720933 MZX720919:MZX720933 NJT720919:NJT720933 NTP720919:NTP720933 ODL720919:ODL720933 ONH720919:ONH720933 OXD720919:OXD720933 PGZ720919:PGZ720933 PQV720919:PQV720933 QAR720919:QAR720933 QKN720919:QKN720933 QUJ720919:QUJ720933 REF720919:REF720933 ROB720919:ROB720933 RXX720919:RXX720933 SHT720919:SHT720933 SRP720919:SRP720933 TBL720919:TBL720933 TLH720919:TLH720933 TVD720919:TVD720933 UEZ720919:UEZ720933 UOV720919:UOV720933 UYR720919:UYR720933 VIN720919:VIN720933 VSJ720919:VSJ720933 WCF720919:WCF720933 WMB720919:WMB720933 WVX720919:WVX720933 O786455:O786469 JL786455:JL786469 TH786455:TH786469 ADD786455:ADD786469 AMZ786455:AMZ786469 AWV786455:AWV786469 BGR786455:BGR786469 BQN786455:BQN786469 CAJ786455:CAJ786469 CKF786455:CKF786469 CUB786455:CUB786469 DDX786455:DDX786469 DNT786455:DNT786469 DXP786455:DXP786469 EHL786455:EHL786469 ERH786455:ERH786469 FBD786455:FBD786469 FKZ786455:FKZ786469 FUV786455:FUV786469 GER786455:GER786469 GON786455:GON786469 GYJ786455:GYJ786469 HIF786455:HIF786469 HSB786455:HSB786469 IBX786455:IBX786469 ILT786455:ILT786469 IVP786455:IVP786469 JFL786455:JFL786469 JPH786455:JPH786469 JZD786455:JZD786469 KIZ786455:KIZ786469 KSV786455:KSV786469 LCR786455:LCR786469 LMN786455:LMN786469 LWJ786455:LWJ786469 MGF786455:MGF786469 MQB786455:MQB786469 MZX786455:MZX786469 NJT786455:NJT786469 NTP786455:NTP786469 ODL786455:ODL786469 ONH786455:ONH786469 OXD786455:OXD786469 PGZ786455:PGZ786469 PQV786455:PQV786469 QAR786455:QAR786469 QKN786455:QKN786469 QUJ786455:QUJ786469 REF786455:REF786469 ROB786455:ROB786469 RXX786455:RXX786469 SHT786455:SHT786469 SRP786455:SRP786469 TBL786455:TBL786469 TLH786455:TLH786469 TVD786455:TVD786469 UEZ786455:UEZ786469 UOV786455:UOV786469 UYR786455:UYR786469 VIN786455:VIN786469 VSJ786455:VSJ786469 WCF786455:WCF786469 WMB786455:WMB786469 WVX786455:WVX786469 O851991:O852005 JL851991:JL852005 TH851991:TH852005 ADD851991:ADD852005 AMZ851991:AMZ852005 AWV851991:AWV852005 BGR851991:BGR852005 BQN851991:BQN852005 CAJ851991:CAJ852005 CKF851991:CKF852005 CUB851991:CUB852005 DDX851991:DDX852005 DNT851991:DNT852005 DXP851991:DXP852005 EHL851991:EHL852005 ERH851991:ERH852005 FBD851991:FBD852005 FKZ851991:FKZ852005 FUV851991:FUV852005 GER851991:GER852005 GON851991:GON852005 GYJ851991:GYJ852005 HIF851991:HIF852005 HSB851991:HSB852005 IBX851991:IBX852005 ILT851991:ILT852005 IVP851991:IVP852005 JFL851991:JFL852005 JPH851991:JPH852005 JZD851991:JZD852005 KIZ851991:KIZ852005 KSV851991:KSV852005 LCR851991:LCR852005 LMN851991:LMN852005 LWJ851991:LWJ852005 MGF851991:MGF852005 MQB851991:MQB852005 MZX851991:MZX852005 NJT851991:NJT852005 NTP851991:NTP852005 ODL851991:ODL852005 ONH851991:ONH852005 OXD851991:OXD852005 PGZ851991:PGZ852005 PQV851991:PQV852005 QAR851991:QAR852005 QKN851991:QKN852005 QUJ851991:QUJ852005 REF851991:REF852005 ROB851991:ROB852005 RXX851991:RXX852005 SHT851991:SHT852005 SRP851991:SRP852005 TBL851991:TBL852005 TLH851991:TLH852005 TVD851991:TVD852005 UEZ851991:UEZ852005 UOV851991:UOV852005 UYR851991:UYR852005 VIN851991:VIN852005 VSJ851991:VSJ852005 WCF851991:WCF852005 WMB851991:WMB852005 WVX851991:WVX852005 O917527:O917541 JL917527:JL917541 TH917527:TH917541 ADD917527:ADD917541 AMZ917527:AMZ917541 AWV917527:AWV917541 BGR917527:BGR917541 BQN917527:BQN917541 CAJ917527:CAJ917541 CKF917527:CKF917541 CUB917527:CUB917541 DDX917527:DDX917541 DNT917527:DNT917541 DXP917527:DXP917541 EHL917527:EHL917541 ERH917527:ERH917541 FBD917527:FBD917541 FKZ917527:FKZ917541 FUV917527:FUV917541 GER917527:GER917541 GON917527:GON917541 GYJ917527:GYJ917541 HIF917527:HIF917541 HSB917527:HSB917541 IBX917527:IBX917541 ILT917527:ILT917541 IVP917527:IVP917541 JFL917527:JFL917541 JPH917527:JPH917541 JZD917527:JZD917541 KIZ917527:KIZ917541 KSV917527:KSV917541 LCR917527:LCR917541 LMN917527:LMN917541 LWJ917527:LWJ917541 MGF917527:MGF917541 MQB917527:MQB917541 MZX917527:MZX917541 NJT917527:NJT917541 NTP917527:NTP917541 ODL917527:ODL917541 ONH917527:ONH917541 OXD917527:OXD917541 PGZ917527:PGZ917541 PQV917527:PQV917541 QAR917527:QAR917541 QKN917527:QKN917541 QUJ917527:QUJ917541 REF917527:REF917541 ROB917527:ROB917541 RXX917527:RXX917541 SHT917527:SHT917541 SRP917527:SRP917541 TBL917527:TBL917541 TLH917527:TLH917541 TVD917527:TVD917541 UEZ917527:UEZ917541 UOV917527:UOV917541 UYR917527:UYR917541 VIN917527:VIN917541 VSJ917527:VSJ917541 WCF917527:WCF917541 WMB917527:WMB917541 WVX917527:WVX917541 O983063:O983077 JL983063:JL983077 TH983063:TH983077 ADD983063:ADD983077 AMZ983063:AMZ983077 AWV983063:AWV983077 BGR983063:BGR983077 BQN983063:BQN983077 CAJ983063:CAJ983077 CKF983063:CKF983077 CUB983063:CUB983077 DDX983063:DDX983077 DNT983063:DNT983077 DXP983063:DXP983077 EHL983063:EHL983077 ERH983063:ERH983077 FBD983063:FBD983077 FKZ983063:FKZ983077 FUV983063:FUV983077 GER983063:GER983077 GON983063:GON983077 GYJ983063:GYJ983077 HIF983063:HIF983077 HSB983063:HSB983077 IBX983063:IBX983077 ILT983063:ILT983077 IVP983063:IVP983077 JFL983063:JFL983077 JPH983063:JPH983077 JZD983063:JZD983077 KIZ983063:KIZ983077 KSV983063:KSV983077 LCR983063:LCR983077 LMN983063:LMN983077 LWJ983063:LWJ983077 MGF983063:MGF983077 MQB983063:MQB983077 MZX983063:MZX983077 NJT983063:NJT983077 NTP983063:NTP983077 ODL983063:ODL983077 ONH983063:ONH983077 OXD983063:OXD983077 PGZ983063:PGZ983077 PQV983063:PQV983077 QAR983063:QAR983077 QKN983063:QKN983077 QUJ983063:QUJ983077 REF983063:REF983077 ROB983063:ROB983077 RXX983063:RXX983077 SHT983063:SHT983077 SRP983063:SRP983077 TBL983063:TBL983077 TLH983063:TLH983077 TVD983063:TVD983077 UEZ983063:UEZ983077 UOV983063:UOV983077 UYR983063:UYR983077 VIN983063:VIN983077 VSJ983063:VSJ983077 WCF983063:WCF983077 WMB983063:WMB983077 O13:O37 JL13:JL37 TH13:TH37 ADD13:ADD37 AMZ13:AMZ37 AWV13:AWV37 BGR13:BGR37 BQN13:BQN37 CAJ13:CAJ37 CKF13:CKF37 CUB13:CUB37 DDX13:DDX37 DNT13:DNT37 DXP13:DXP37 EHL13:EHL37 ERH13:ERH37 FBD13:FBD37 FKZ13:FKZ37 FUV13:FUV37 GER13:GER37 GON13:GON37 GYJ13:GYJ37 HIF13:HIF37 HSB13:HSB37 IBX13:IBX37 ILT13:ILT37 IVP13:IVP37 JFL13:JFL37 JPH13:JPH37 JZD13:JZD37 KIZ13:KIZ37 KSV13:KSV37 LCR13:LCR37 LMN13:LMN37 LWJ13:LWJ37 MGF13:MGF37 MQB13:MQB37 MZX13:MZX37 NJT13:NJT37 NTP13:NTP37 ODL13:ODL37 ONH13:ONH37 OXD13:OXD37 PGZ13:PGZ37 PQV13:PQV37 QAR13:QAR37 QKN13:QKN37 QUJ13:QUJ37 REF13:REF37 ROB13:ROB37 RXX13:RXX37 SHT13:SHT37 SRP13:SRP37 TBL13:TBL37 TLH13:TLH37 TVD13:TVD37 UEZ13:UEZ37 UOV13:UOV37 UYR13:UYR37 VIN13:VIN37 VSJ13:VSJ37 WCF13:WCF37 WMB13:WMB37 WVX13:WVX37">
      <formula1>$D$8</formula1>
      <formula2>$D$9</formula2>
    </dataValidation>
    <dataValidation type="date" imeMode="halfAlpha" operator="lessThanOrEqual" allowBlank="1" showInputMessage="1" showErrorMessage="1" error="当該年度を超えた日付は入力できません。" sqref="F65559:F65573 JC65559:JC65573 SY65559:SY65573 ACU65559:ACU65573 AMQ65559:AMQ65573 AWM65559:AWM65573 BGI65559:BGI65573 BQE65559:BQE65573 CAA65559:CAA65573 CJW65559:CJW65573 CTS65559:CTS65573 DDO65559:DDO65573 DNK65559:DNK65573 DXG65559:DXG65573 EHC65559:EHC65573 EQY65559:EQY65573 FAU65559:FAU65573 FKQ65559:FKQ65573 FUM65559:FUM65573 GEI65559:GEI65573 GOE65559:GOE65573 GYA65559:GYA65573 HHW65559:HHW65573 HRS65559:HRS65573 IBO65559:IBO65573 ILK65559:ILK65573 IVG65559:IVG65573 JFC65559:JFC65573 JOY65559:JOY65573 JYU65559:JYU65573 KIQ65559:KIQ65573 KSM65559:KSM65573 LCI65559:LCI65573 LME65559:LME65573 LWA65559:LWA65573 MFW65559:MFW65573 MPS65559:MPS65573 MZO65559:MZO65573 NJK65559:NJK65573 NTG65559:NTG65573 ODC65559:ODC65573 OMY65559:OMY65573 OWU65559:OWU65573 PGQ65559:PGQ65573 PQM65559:PQM65573 QAI65559:QAI65573 QKE65559:QKE65573 QUA65559:QUA65573 RDW65559:RDW65573 RNS65559:RNS65573 RXO65559:RXO65573 SHK65559:SHK65573 SRG65559:SRG65573 TBC65559:TBC65573 TKY65559:TKY65573 TUU65559:TUU65573 UEQ65559:UEQ65573 UOM65559:UOM65573 UYI65559:UYI65573 VIE65559:VIE65573 VSA65559:VSA65573 WBW65559:WBW65573 WLS65559:WLS65573 WVO65559:WVO65573 F131095:F131109 JC131095:JC131109 SY131095:SY131109 ACU131095:ACU131109 AMQ131095:AMQ131109 AWM131095:AWM131109 BGI131095:BGI131109 BQE131095:BQE131109 CAA131095:CAA131109 CJW131095:CJW131109 CTS131095:CTS131109 DDO131095:DDO131109 DNK131095:DNK131109 DXG131095:DXG131109 EHC131095:EHC131109 EQY131095:EQY131109 FAU131095:FAU131109 FKQ131095:FKQ131109 FUM131095:FUM131109 GEI131095:GEI131109 GOE131095:GOE131109 GYA131095:GYA131109 HHW131095:HHW131109 HRS131095:HRS131109 IBO131095:IBO131109 ILK131095:ILK131109 IVG131095:IVG131109 JFC131095:JFC131109 JOY131095:JOY131109 JYU131095:JYU131109 KIQ131095:KIQ131109 KSM131095:KSM131109 LCI131095:LCI131109 LME131095:LME131109 LWA131095:LWA131109 MFW131095:MFW131109 MPS131095:MPS131109 MZO131095:MZO131109 NJK131095:NJK131109 NTG131095:NTG131109 ODC131095:ODC131109 OMY131095:OMY131109 OWU131095:OWU131109 PGQ131095:PGQ131109 PQM131095:PQM131109 QAI131095:QAI131109 QKE131095:QKE131109 QUA131095:QUA131109 RDW131095:RDW131109 RNS131095:RNS131109 RXO131095:RXO131109 SHK131095:SHK131109 SRG131095:SRG131109 TBC131095:TBC131109 TKY131095:TKY131109 TUU131095:TUU131109 UEQ131095:UEQ131109 UOM131095:UOM131109 UYI131095:UYI131109 VIE131095:VIE131109 VSA131095:VSA131109 WBW131095:WBW131109 WLS131095:WLS131109 WVO131095:WVO131109 F196631:F196645 JC196631:JC196645 SY196631:SY196645 ACU196631:ACU196645 AMQ196631:AMQ196645 AWM196631:AWM196645 BGI196631:BGI196645 BQE196631:BQE196645 CAA196631:CAA196645 CJW196631:CJW196645 CTS196631:CTS196645 DDO196631:DDO196645 DNK196631:DNK196645 DXG196631:DXG196645 EHC196631:EHC196645 EQY196631:EQY196645 FAU196631:FAU196645 FKQ196631:FKQ196645 FUM196631:FUM196645 GEI196631:GEI196645 GOE196631:GOE196645 GYA196631:GYA196645 HHW196631:HHW196645 HRS196631:HRS196645 IBO196631:IBO196645 ILK196631:ILK196645 IVG196631:IVG196645 JFC196631:JFC196645 JOY196631:JOY196645 JYU196631:JYU196645 KIQ196631:KIQ196645 KSM196631:KSM196645 LCI196631:LCI196645 LME196631:LME196645 LWA196631:LWA196645 MFW196631:MFW196645 MPS196631:MPS196645 MZO196631:MZO196645 NJK196631:NJK196645 NTG196631:NTG196645 ODC196631:ODC196645 OMY196631:OMY196645 OWU196631:OWU196645 PGQ196631:PGQ196645 PQM196631:PQM196645 QAI196631:QAI196645 QKE196631:QKE196645 QUA196631:QUA196645 RDW196631:RDW196645 RNS196631:RNS196645 RXO196631:RXO196645 SHK196631:SHK196645 SRG196631:SRG196645 TBC196631:TBC196645 TKY196631:TKY196645 TUU196631:TUU196645 UEQ196631:UEQ196645 UOM196631:UOM196645 UYI196631:UYI196645 VIE196631:VIE196645 VSA196631:VSA196645 WBW196631:WBW196645 WLS196631:WLS196645 WVO196631:WVO196645 F262167:F262181 JC262167:JC262181 SY262167:SY262181 ACU262167:ACU262181 AMQ262167:AMQ262181 AWM262167:AWM262181 BGI262167:BGI262181 BQE262167:BQE262181 CAA262167:CAA262181 CJW262167:CJW262181 CTS262167:CTS262181 DDO262167:DDO262181 DNK262167:DNK262181 DXG262167:DXG262181 EHC262167:EHC262181 EQY262167:EQY262181 FAU262167:FAU262181 FKQ262167:FKQ262181 FUM262167:FUM262181 GEI262167:GEI262181 GOE262167:GOE262181 GYA262167:GYA262181 HHW262167:HHW262181 HRS262167:HRS262181 IBO262167:IBO262181 ILK262167:ILK262181 IVG262167:IVG262181 JFC262167:JFC262181 JOY262167:JOY262181 JYU262167:JYU262181 KIQ262167:KIQ262181 KSM262167:KSM262181 LCI262167:LCI262181 LME262167:LME262181 LWA262167:LWA262181 MFW262167:MFW262181 MPS262167:MPS262181 MZO262167:MZO262181 NJK262167:NJK262181 NTG262167:NTG262181 ODC262167:ODC262181 OMY262167:OMY262181 OWU262167:OWU262181 PGQ262167:PGQ262181 PQM262167:PQM262181 QAI262167:QAI262181 QKE262167:QKE262181 QUA262167:QUA262181 RDW262167:RDW262181 RNS262167:RNS262181 RXO262167:RXO262181 SHK262167:SHK262181 SRG262167:SRG262181 TBC262167:TBC262181 TKY262167:TKY262181 TUU262167:TUU262181 UEQ262167:UEQ262181 UOM262167:UOM262181 UYI262167:UYI262181 VIE262167:VIE262181 VSA262167:VSA262181 WBW262167:WBW262181 WLS262167:WLS262181 WVO262167:WVO262181 F327703:F327717 JC327703:JC327717 SY327703:SY327717 ACU327703:ACU327717 AMQ327703:AMQ327717 AWM327703:AWM327717 BGI327703:BGI327717 BQE327703:BQE327717 CAA327703:CAA327717 CJW327703:CJW327717 CTS327703:CTS327717 DDO327703:DDO327717 DNK327703:DNK327717 DXG327703:DXG327717 EHC327703:EHC327717 EQY327703:EQY327717 FAU327703:FAU327717 FKQ327703:FKQ327717 FUM327703:FUM327717 GEI327703:GEI327717 GOE327703:GOE327717 GYA327703:GYA327717 HHW327703:HHW327717 HRS327703:HRS327717 IBO327703:IBO327717 ILK327703:ILK327717 IVG327703:IVG327717 JFC327703:JFC327717 JOY327703:JOY327717 JYU327703:JYU327717 KIQ327703:KIQ327717 KSM327703:KSM327717 LCI327703:LCI327717 LME327703:LME327717 LWA327703:LWA327717 MFW327703:MFW327717 MPS327703:MPS327717 MZO327703:MZO327717 NJK327703:NJK327717 NTG327703:NTG327717 ODC327703:ODC327717 OMY327703:OMY327717 OWU327703:OWU327717 PGQ327703:PGQ327717 PQM327703:PQM327717 QAI327703:QAI327717 QKE327703:QKE327717 QUA327703:QUA327717 RDW327703:RDW327717 RNS327703:RNS327717 RXO327703:RXO327717 SHK327703:SHK327717 SRG327703:SRG327717 TBC327703:TBC327717 TKY327703:TKY327717 TUU327703:TUU327717 UEQ327703:UEQ327717 UOM327703:UOM327717 UYI327703:UYI327717 VIE327703:VIE327717 VSA327703:VSA327717 WBW327703:WBW327717 WLS327703:WLS327717 WVO327703:WVO327717 F393239:F393253 JC393239:JC393253 SY393239:SY393253 ACU393239:ACU393253 AMQ393239:AMQ393253 AWM393239:AWM393253 BGI393239:BGI393253 BQE393239:BQE393253 CAA393239:CAA393253 CJW393239:CJW393253 CTS393239:CTS393253 DDO393239:DDO393253 DNK393239:DNK393253 DXG393239:DXG393253 EHC393239:EHC393253 EQY393239:EQY393253 FAU393239:FAU393253 FKQ393239:FKQ393253 FUM393239:FUM393253 GEI393239:GEI393253 GOE393239:GOE393253 GYA393239:GYA393253 HHW393239:HHW393253 HRS393239:HRS393253 IBO393239:IBO393253 ILK393239:ILK393253 IVG393239:IVG393253 JFC393239:JFC393253 JOY393239:JOY393253 JYU393239:JYU393253 KIQ393239:KIQ393253 KSM393239:KSM393253 LCI393239:LCI393253 LME393239:LME393253 LWA393239:LWA393253 MFW393239:MFW393253 MPS393239:MPS393253 MZO393239:MZO393253 NJK393239:NJK393253 NTG393239:NTG393253 ODC393239:ODC393253 OMY393239:OMY393253 OWU393239:OWU393253 PGQ393239:PGQ393253 PQM393239:PQM393253 QAI393239:QAI393253 QKE393239:QKE393253 QUA393239:QUA393253 RDW393239:RDW393253 RNS393239:RNS393253 RXO393239:RXO393253 SHK393239:SHK393253 SRG393239:SRG393253 TBC393239:TBC393253 TKY393239:TKY393253 TUU393239:TUU393253 UEQ393239:UEQ393253 UOM393239:UOM393253 UYI393239:UYI393253 VIE393239:VIE393253 VSA393239:VSA393253 WBW393239:WBW393253 WLS393239:WLS393253 WVO393239:WVO393253 F458775:F458789 JC458775:JC458789 SY458775:SY458789 ACU458775:ACU458789 AMQ458775:AMQ458789 AWM458775:AWM458789 BGI458775:BGI458789 BQE458775:BQE458789 CAA458775:CAA458789 CJW458775:CJW458789 CTS458775:CTS458789 DDO458775:DDO458789 DNK458775:DNK458789 DXG458775:DXG458789 EHC458775:EHC458789 EQY458775:EQY458789 FAU458775:FAU458789 FKQ458775:FKQ458789 FUM458775:FUM458789 GEI458775:GEI458789 GOE458775:GOE458789 GYA458775:GYA458789 HHW458775:HHW458789 HRS458775:HRS458789 IBO458775:IBO458789 ILK458775:ILK458789 IVG458775:IVG458789 JFC458775:JFC458789 JOY458775:JOY458789 JYU458775:JYU458789 KIQ458775:KIQ458789 KSM458775:KSM458789 LCI458775:LCI458789 LME458775:LME458789 LWA458775:LWA458789 MFW458775:MFW458789 MPS458775:MPS458789 MZO458775:MZO458789 NJK458775:NJK458789 NTG458775:NTG458789 ODC458775:ODC458789 OMY458775:OMY458789 OWU458775:OWU458789 PGQ458775:PGQ458789 PQM458775:PQM458789 QAI458775:QAI458789 QKE458775:QKE458789 QUA458775:QUA458789 RDW458775:RDW458789 RNS458775:RNS458789 RXO458775:RXO458789 SHK458775:SHK458789 SRG458775:SRG458789 TBC458775:TBC458789 TKY458775:TKY458789 TUU458775:TUU458789 UEQ458775:UEQ458789 UOM458775:UOM458789 UYI458775:UYI458789 VIE458775:VIE458789 VSA458775:VSA458789 WBW458775:WBW458789 WLS458775:WLS458789 WVO458775:WVO458789 F524311:F524325 JC524311:JC524325 SY524311:SY524325 ACU524311:ACU524325 AMQ524311:AMQ524325 AWM524311:AWM524325 BGI524311:BGI524325 BQE524311:BQE524325 CAA524311:CAA524325 CJW524311:CJW524325 CTS524311:CTS524325 DDO524311:DDO524325 DNK524311:DNK524325 DXG524311:DXG524325 EHC524311:EHC524325 EQY524311:EQY524325 FAU524311:FAU524325 FKQ524311:FKQ524325 FUM524311:FUM524325 GEI524311:GEI524325 GOE524311:GOE524325 GYA524311:GYA524325 HHW524311:HHW524325 HRS524311:HRS524325 IBO524311:IBO524325 ILK524311:ILK524325 IVG524311:IVG524325 JFC524311:JFC524325 JOY524311:JOY524325 JYU524311:JYU524325 KIQ524311:KIQ524325 KSM524311:KSM524325 LCI524311:LCI524325 LME524311:LME524325 LWA524311:LWA524325 MFW524311:MFW524325 MPS524311:MPS524325 MZO524311:MZO524325 NJK524311:NJK524325 NTG524311:NTG524325 ODC524311:ODC524325 OMY524311:OMY524325 OWU524311:OWU524325 PGQ524311:PGQ524325 PQM524311:PQM524325 QAI524311:QAI524325 QKE524311:QKE524325 QUA524311:QUA524325 RDW524311:RDW524325 RNS524311:RNS524325 RXO524311:RXO524325 SHK524311:SHK524325 SRG524311:SRG524325 TBC524311:TBC524325 TKY524311:TKY524325 TUU524311:TUU524325 UEQ524311:UEQ524325 UOM524311:UOM524325 UYI524311:UYI524325 VIE524311:VIE524325 VSA524311:VSA524325 WBW524311:WBW524325 WLS524311:WLS524325 WVO524311:WVO524325 F589847:F589861 JC589847:JC589861 SY589847:SY589861 ACU589847:ACU589861 AMQ589847:AMQ589861 AWM589847:AWM589861 BGI589847:BGI589861 BQE589847:BQE589861 CAA589847:CAA589861 CJW589847:CJW589861 CTS589847:CTS589861 DDO589847:DDO589861 DNK589847:DNK589861 DXG589847:DXG589861 EHC589847:EHC589861 EQY589847:EQY589861 FAU589847:FAU589861 FKQ589847:FKQ589861 FUM589847:FUM589861 GEI589847:GEI589861 GOE589847:GOE589861 GYA589847:GYA589861 HHW589847:HHW589861 HRS589847:HRS589861 IBO589847:IBO589861 ILK589847:ILK589861 IVG589847:IVG589861 JFC589847:JFC589861 JOY589847:JOY589861 JYU589847:JYU589861 KIQ589847:KIQ589861 KSM589847:KSM589861 LCI589847:LCI589861 LME589847:LME589861 LWA589847:LWA589861 MFW589847:MFW589861 MPS589847:MPS589861 MZO589847:MZO589861 NJK589847:NJK589861 NTG589847:NTG589861 ODC589847:ODC589861 OMY589847:OMY589861 OWU589847:OWU589861 PGQ589847:PGQ589861 PQM589847:PQM589861 QAI589847:QAI589861 QKE589847:QKE589861 QUA589847:QUA589861 RDW589847:RDW589861 RNS589847:RNS589861 RXO589847:RXO589861 SHK589847:SHK589861 SRG589847:SRG589861 TBC589847:TBC589861 TKY589847:TKY589861 TUU589847:TUU589861 UEQ589847:UEQ589861 UOM589847:UOM589861 UYI589847:UYI589861 VIE589847:VIE589861 VSA589847:VSA589861 WBW589847:WBW589861 WLS589847:WLS589861 WVO589847:WVO589861 F655383:F655397 JC655383:JC655397 SY655383:SY655397 ACU655383:ACU655397 AMQ655383:AMQ655397 AWM655383:AWM655397 BGI655383:BGI655397 BQE655383:BQE655397 CAA655383:CAA655397 CJW655383:CJW655397 CTS655383:CTS655397 DDO655383:DDO655397 DNK655383:DNK655397 DXG655383:DXG655397 EHC655383:EHC655397 EQY655383:EQY655397 FAU655383:FAU655397 FKQ655383:FKQ655397 FUM655383:FUM655397 GEI655383:GEI655397 GOE655383:GOE655397 GYA655383:GYA655397 HHW655383:HHW655397 HRS655383:HRS655397 IBO655383:IBO655397 ILK655383:ILK655397 IVG655383:IVG655397 JFC655383:JFC655397 JOY655383:JOY655397 JYU655383:JYU655397 KIQ655383:KIQ655397 KSM655383:KSM655397 LCI655383:LCI655397 LME655383:LME655397 LWA655383:LWA655397 MFW655383:MFW655397 MPS655383:MPS655397 MZO655383:MZO655397 NJK655383:NJK655397 NTG655383:NTG655397 ODC655383:ODC655397 OMY655383:OMY655397 OWU655383:OWU655397 PGQ655383:PGQ655397 PQM655383:PQM655397 QAI655383:QAI655397 QKE655383:QKE655397 QUA655383:QUA655397 RDW655383:RDW655397 RNS655383:RNS655397 RXO655383:RXO655397 SHK655383:SHK655397 SRG655383:SRG655397 TBC655383:TBC655397 TKY655383:TKY655397 TUU655383:TUU655397 UEQ655383:UEQ655397 UOM655383:UOM655397 UYI655383:UYI655397 VIE655383:VIE655397 VSA655383:VSA655397 WBW655383:WBW655397 WLS655383:WLS655397 WVO655383:WVO655397 F720919:F720933 JC720919:JC720933 SY720919:SY720933 ACU720919:ACU720933 AMQ720919:AMQ720933 AWM720919:AWM720933 BGI720919:BGI720933 BQE720919:BQE720933 CAA720919:CAA720933 CJW720919:CJW720933 CTS720919:CTS720933 DDO720919:DDO720933 DNK720919:DNK720933 DXG720919:DXG720933 EHC720919:EHC720933 EQY720919:EQY720933 FAU720919:FAU720933 FKQ720919:FKQ720933 FUM720919:FUM720933 GEI720919:GEI720933 GOE720919:GOE720933 GYA720919:GYA720933 HHW720919:HHW720933 HRS720919:HRS720933 IBO720919:IBO720933 ILK720919:ILK720933 IVG720919:IVG720933 JFC720919:JFC720933 JOY720919:JOY720933 JYU720919:JYU720933 KIQ720919:KIQ720933 KSM720919:KSM720933 LCI720919:LCI720933 LME720919:LME720933 LWA720919:LWA720933 MFW720919:MFW720933 MPS720919:MPS720933 MZO720919:MZO720933 NJK720919:NJK720933 NTG720919:NTG720933 ODC720919:ODC720933 OMY720919:OMY720933 OWU720919:OWU720933 PGQ720919:PGQ720933 PQM720919:PQM720933 QAI720919:QAI720933 QKE720919:QKE720933 QUA720919:QUA720933 RDW720919:RDW720933 RNS720919:RNS720933 RXO720919:RXO720933 SHK720919:SHK720933 SRG720919:SRG720933 TBC720919:TBC720933 TKY720919:TKY720933 TUU720919:TUU720933 UEQ720919:UEQ720933 UOM720919:UOM720933 UYI720919:UYI720933 VIE720919:VIE720933 VSA720919:VSA720933 WBW720919:WBW720933 WLS720919:WLS720933 WVO720919:WVO720933 F786455:F786469 JC786455:JC786469 SY786455:SY786469 ACU786455:ACU786469 AMQ786455:AMQ786469 AWM786455:AWM786469 BGI786455:BGI786469 BQE786455:BQE786469 CAA786455:CAA786469 CJW786455:CJW786469 CTS786455:CTS786469 DDO786455:DDO786469 DNK786455:DNK786469 DXG786455:DXG786469 EHC786455:EHC786469 EQY786455:EQY786469 FAU786455:FAU786469 FKQ786455:FKQ786469 FUM786455:FUM786469 GEI786455:GEI786469 GOE786455:GOE786469 GYA786455:GYA786469 HHW786455:HHW786469 HRS786455:HRS786469 IBO786455:IBO786469 ILK786455:ILK786469 IVG786455:IVG786469 JFC786455:JFC786469 JOY786455:JOY786469 JYU786455:JYU786469 KIQ786455:KIQ786469 KSM786455:KSM786469 LCI786455:LCI786469 LME786455:LME786469 LWA786455:LWA786469 MFW786455:MFW786469 MPS786455:MPS786469 MZO786455:MZO786469 NJK786455:NJK786469 NTG786455:NTG786469 ODC786455:ODC786469 OMY786455:OMY786469 OWU786455:OWU786469 PGQ786455:PGQ786469 PQM786455:PQM786469 QAI786455:QAI786469 QKE786455:QKE786469 QUA786455:QUA786469 RDW786455:RDW786469 RNS786455:RNS786469 RXO786455:RXO786469 SHK786455:SHK786469 SRG786455:SRG786469 TBC786455:TBC786469 TKY786455:TKY786469 TUU786455:TUU786469 UEQ786455:UEQ786469 UOM786455:UOM786469 UYI786455:UYI786469 VIE786455:VIE786469 VSA786455:VSA786469 WBW786455:WBW786469 WLS786455:WLS786469 WVO786455:WVO786469 F851991:F852005 JC851991:JC852005 SY851991:SY852005 ACU851991:ACU852005 AMQ851991:AMQ852005 AWM851991:AWM852005 BGI851991:BGI852005 BQE851991:BQE852005 CAA851991:CAA852005 CJW851991:CJW852005 CTS851991:CTS852005 DDO851991:DDO852005 DNK851991:DNK852005 DXG851991:DXG852005 EHC851991:EHC852005 EQY851991:EQY852005 FAU851991:FAU852005 FKQ851991:FKQ852005 FUM851991:FUM852005 GEI851991:GEI852005 GOE851991:GOE852005 GYA851991:GYA852005 HHW851991:HHW852005 HRS851991:HRS852005 IBO851991:IBO852005 ILK851991:ILK852005 IVG851991:IVG852005 JFC851991:JFC852005 JOY851991:JOY852005 JYU851991:JYU852005 KIQ851991:KIQ852005 KSM851991:KSM852005 LCI851991:LCI852005 LME851991:LME852005 LWA851991:LWA852005 MFW851991:MFW852005 MPS851991:MPS852005 MZO851991:MZO852005 NJK851991:NJK852005 NTG851991:NTG852005 ODC851991:ODC852005 OMY851991:OMY852005 OWU851991:OWU852005 PGQ851991:PGQ852005 PQM851991:PQM852005 QAI851991:QAI852005 QKE851991:QKE852005 QUA851991:QUA852005 RDW851991:RDW852005 RNS851991:RNS852005 RXO851991:RXO852005 SHK851991:SHK852005 SRG851991:SRG852005 TBC851991:TBC852005 TKY851991:TKY852005 TUU851991:TUU852005 UEQ851991:UEQ852005 UOM851991:UOM852005 UYI851991:UYI852005 VIE851991:VIE852005 VSA851991:VSA852005 WBW851991:WBW852005 WLS851991:WLS852005 WVO851991:WVO852005 F917527:F917541 JC917527:JC917541 SY917527:SY917541 ACU917527:ACU917541 AMQ917527:AMQ917541 AWM917527:AWM917541 BGI917527:BGI917541 BQE917527:BQE917541 CAA917527:CAA917541 CJW917527:CJW917541 CTS917527:CTS917541 DDO917527:DDO917541 DNK917527:DNK917541 DXG917527:DXG917541 EHC917527:EHC917541 EQY917527:EQY917541 FAU917527:FAU917541 FKQ917527:FKQ917541 FUM917527:FUM917541 GEI917527:GEI917541 GOE917527:GOE917541 GYA917527:GYA917541 HHW917527:HHW917541 HRS917527:HRS917541 IBO917527:IBO917541 ILK917527:ILK917541 IVG917527:IVG917541 JFC917527:JFC917541 JOY917527:JOY917541 JYU917527:JYU917541 KIQ917527:KIQ917541 KSM917527:KSM917541 LCI917527:LCI917541 LME917527:LME917541 LWA917527:LWA917541 MFW917527:MFW917541 MPS917527:MPS917541 MZO917527:MZO917541 NJK917527:NJK917541 NTG917527:NTG917541 ODC917527:ODC917541 OMY917527:OMY917541 OWU917527:OWU917541 PGQ917527:PGQ917541 PQM917527:PQM917541 QAI917527:QAI917541 QKE917527:QKE917541 QUA917527:QUA917541 RDW917527:RDW917541 RNS917527:RNS917541 RXO917527:RXO917541 SHK917527:SHK917541 SRG917527:SRG917541 TBC917527:TBC917541 TKY917527:TKY917541 TUU917527:TUU917541 UEQ917527:UEQ917541 UOM917527:UOM917541 UYI917527:UYI917541 VIE917527:VIE917541 VSA917527:VSA917541 WBW917527:WBW917541 WLS917527:WLS917541 WVO917527:WVO917541 F983063:F983077 JC983063:JC983077 SY983063:SY983077 ACU983063:ACU983077 AMQ983063:AMQ983077 AWM983063:AWM983077 BGI983063:BGI983077 BQE983063:BQE983077 CAA983063:CAA983077 CJW983063:CJW983077 CTS983063:CTS983077 DDO983063:DDO983077 DNK983063:DNK983077 DXG983063:DXG983077 EHC983063:EHC983077 EQY983063:EQY983077 FAU983063:FAU983077 FKQ983063:FKQ983077 FUM983063:FUM983077 GEI983063:GEI983077 GOE983063:GOE983077 GYA983063:GYA983077 HHW983063:HHW983077 HRS983063:HRS983077 IBO983063:IBO983077 ILK983063:ILK983077 IVG983063:IVG983077 JFC983063:JFC983077 JOY983063:JOY983077 JYU983063:JYU983077 KIQ983063:KIQ983077 KSM983063:KSM983077 LCI983063:LCI983077 LME983063:LME983077 LWA983063:LWA983077 MFW983063:MFW983077 MPS983063:MPS983077 MZO983063:MZO983077 NJK983063:NJK983077 NTG983063:NTG983077 ODC983063:ODC983077 OMY983063:OMY983077 OWU983063:OWU983077 PGQ983063:PGQ983077 PQM983063:PQM983077 QAI983063:QAI983077 QKE983063:QKE983077 QUA983063:QUA983077 RDW983063:RDW983077 RNS983063:RNS983077 RXO983063:RXO983077 SHK983063:SHK983077 SRG983063:SRG983077 TBC983063:TBC983077 TKY983063:TKY983077 TUU983063:TUU983077 UEQ983063:UEQ983077 UOM983063:UOM983077 UYI983063:UYI983077 VIE983063:VIE983077 VSA983063:VSA983077 WBW983063:WBW983077 WLS983063:WLS983077 WVO983063:WVO983077 WVQ983063:WVQ983077 H65559:H65573 JE65559:JE65573 TA65559:TA65573 ACW65559:ACW65573 AMS65559:AMS65573 AWO65559:AWO65573 BGK65559:BGK65573 BQG65559:BQG65573 CAC65559:CAC65573 CJY65559:CJY65573 CTU65559:CTU65573 DDQ65559:DDQ65573 DNM65559:DNM65573 DXI65559:DXI65573 EHE65559:EHE65573 ERA65559:ERA65573 FAW65559:FAW65573 FKS65559:FKS65573 FUO65559:FUO65573 GEK65559:GEK65573 GOG65559:GOG65573 GYC65559:GYC65573 HHY65559:HHY65573 HRU65559:HRU65573 IBQ65559:IBQ65573 ILM65559:ILM65573 IVI65559:IVI65573 JFE65559:JFE65573 JPA65559:JPA65573 JYW65559:JYW65573 KIS65559:KIS65573 KSO65559:KSO65573 LCK65559:LCK65573 LMG65559:LMG65573 LWC65559:LWC65573 MFY65559:MFY65573 MPU65559:MPU65573 MZQ65559:MZQ65573 NJM65559:NJM65573 NTI65559:NTI65573 ODE65559:ODE65573 ONA65559:ONA65573 OWW65559:OWW65573 PGS65559:PGS65573 PQO65559:PQO65573 QAK65559:QAK65573 QKG65559:QKG65573 QUC65559:QUC65573 RDY65559:RDY65573 RNU65559:RNU65573 RXQ65559:RXQ65573 SHM65559:SHM65573 SRI65559:SRI65573 TBE65559:TBE65573 TLA65559:TLA65573 TUW65559:TUW65573 UES65559:UES65573 UOO65559:UOO65573 UYK65559:UYK65573 VIG65559:VIG65573 VSC65559:VSC65573 WBY65559:WBY65573 WLU65559:WLU65573 WVQ65559:WVQ65573 H131095:H131109 JE131095:JE131109 TA131095:TA131109 ACW131095:ACW131109 AMS131095:AMS131109 AWO131095:AWO131109 BGK131095:BGK131109 BQG131095:BQG131109 CAC131095:CAC131109 CJY131095:CJY131109 CTU131095:CTU131109 DDQ131095:DDQ131109 DNM131095:DNM131109 DXI131095:DXI131109 EHE131095:EHE131109 ERA131095:ERA131109 FAW131095:FAW131109 FKS131095:FKS131109 FUO131095:FUO131109 GEK131095:GEK131109 GOG131095:GOG131109 GYC131095:GYC131109 HHY131095:HHY131109 HRU131095:HRU131109 IBQ131095:IBQ131109 ILM131095:ILM131109 IVI131095:IVI131109 JFE131095:JFE131109 JPA131095:JPA131109 JYW131095:JYW131109 KIS131095:KIS131109 KSO131095:KSO131109 LCK131095:LCK131109 LMG131095:LMG131109 LWC131095:LWC131109 MFY131095:MFY131109 MPU131095:MPU131109 MZQ131095:MZQ131109 NJM131095:NJM131109 NTI131095:NTI131109 ODE131095:ODE131109 ONA131095:ONA131109 OWW131095:OWW131109 PGS131095:PGS131109 PQO131095:PQO131109 QAK131095:QAK131109 QKG131095:QKG131109 QUC131095:QUC131109 RDY131095:RDY131109 RNU131095:RNU131109 RXQ131095:RXQ131109 SHM131095:SHM131109 SRI131095:SRI131109 TBE131095:TBE131109 TLA131095:TLA131109 TUW131095:TUW131109 UES131095:UES131109 UOO131095:UOO131109 UYK131095:UYK131109 VIG131095:VIG131109 VSC131095:VSC131109 WBY131095:WBY131109 WLU131095:WLU131109 WVQ131095:WVQ131109 H196631:H196645 JE196631:JE196645 TA196631:TA196645 ACW196631:ACW196645 AMS196631:AMS196645 AWO196631:AWO196645 BGK196631:BGK196645 BQG196631:BQG196645 CAC196631:CAC196645 CJY196631:CJY196645 CTU196631:CTU196645 DDQ196631:DDQ196645 DNM196631:DNM196645 DXI196631:DXI196645 EHE196631:EHE196645 ERA196631:ERA196645 FAW196631:FAW196645 FKS196631:FKS196645 FUO196631:FUO196645 GEK196631:GEK196645 GOG196631:GOG196645 GYC196631:GYC196645 HHY196631:HHY196645 HRU196631:HRU196645 IBQ196631:IBQ196645 ILM196631:ILM196645 IVI196631:IVI196645 JFE196631:JFE196645 JPA196631:JPA196645 JYW196631:JYW196645 KIS196631:KIS196645 KSO196631:KSO196645 LCK196631:LCK196645 LMG196631:LMG196645 LWC196631:LWC196645 MFY196631:MFY196645 MPU196631:MPU196645 MZQ196631:MZQ196645 NJM196631:NJM196645 NTI196631:NTI196645 ODE196631:ODE196645 ONA196631:ONA196645 OWW196631:OWW196645 PGS196631:PGS196645 PQO196631:PQO196645 QAK196631:QAK196645 QKG196631:QKG196645 QUC196631:QUC196645 RDY196631:RDY196645 RNU196631:RNU196645 RXQ196631:RXQ196645 SHM196631:SHM196645 SRI196631:SRI196645 TBE196631:TBE196645 TLA196631:TLA196645 TUW196631:TUW196645 UES196631:UES196645 UOO196631:UOO196645 UYK196631:UYK196645 VIG196631:VIG196645 VSC196631:VSC196645 WBY196631:WBY196645 WLU196631:WLU196645 WVQ196631:WVQ196645 H262167:H262181 JE262167:JE262181 TA262167:TA262181 ACW262167:ACW262181 AMS262167:AMS262181 AWO262167:AWO262181 BGK262167:BGK262181 BQG262167:BQG262181 CAC262167:CAC262181 CJY262167:CJY262181 CTU262167:CTU262181 DDQ262167:DDQ262181 DNM262167:DNM262181 DXI262167:DXI262181 EHE262167:EHE262181 ERA262167:ERA262181 FAW262167:FAW262181 FKS262167:FKS262181 FUO262167:FUO262181 GEK262167:GEK262181 GOG262167:GOG262181 GYC262167:GYC262181 HHY262167:HHY262181 HRU262167:HRU262181 IBQ262167:IBQ262181 ILM262167:ILM262181 IVI262167:IVI262181 JFE262167:JFE262181 JPA262167:JPA262181 JYW262167:JYW262181 KIS262167:KIS262181 KSO262167:KSO262181 LCK262167:LCK262181 LMG262167:LMG262181 LWC262167:LWC262181 MFY262167:MFY262181 MPU262167:MPU262181 MZQ262167:MZQ262181 NJM262167:NJM262181 NTI262167:NTI262181 ODE262167:ODE262181 ONA262167:ONA262181 OWW262167:OWW262181 PGS262167:PGS262181 PQO262167:PQO262181 QAK262167:QAK262181 QKG262167:QKG262181 QUC262167:QUC262181 RDY262167:RDY262181 RNU262167:RNU262181 RXQ262167:RXQ262181 SHM262167:SHM262181 SRI262167:SRI262181 TBE262167:TBE262181 TLA262167:TLA262181 TUW262167:TUW262181 UES262167:UES262181 UOO262167:UOO262181 UYK262167:UYK262181 VIG262167:VIG262181 VSC262167:VSC262181 WBY262167:WBY262181 WLU262167:WLU262181 WVQ262167:WVQ262181 H327703:H327717 JE327703:JE327717 TA327703:TA327717 ACW327703:ACW327717 AMS327703:AMS327717 AWO327703:AWO327717 BGK327703:BGK327717 BQG327703:BQG327717 CAC327703:CAC327717 CJY327703:CJY327717 CTU327703:CTU327717 DDQ327703:DDQ327717 DNM327703:DNM327717 DXI327703:DXI327717 EHE327703:EHE327717 ERA327703:ERA327717 FAW327703:FAW327717 FKS327703:FKS327717 FUO327703:FUO327717 GEK327703:GEK327717 GOG327703:GOG327717 GYC327703:GYC327717 HHY327703:HHY327717 HRU327703:HRU327717 IBQ327703:IBQ327717 ILM327703:ILM327717 IVI327703:IVI327717 JFE327703:JFE327717 JPA327703:JPA327717 JYW327703:JYW327717 KIS327703:KIS327717 KSO327703:KSO327717 LCK327703:LCK327717 LMG327703:LMG327717 LWC327703:LWC327717 MFY327703:MFY327717 MPU327703:MPU327717 MZQ327703:MZQ327717 NJM327703:NJM327717 NTI327703:NTI327717 ODE327703:ODE327717 ONA327703:ONA327717 OWW327703:OWW327717 PGS327703:PGS327717 PQO327703:PQO327717 QAK327703:QAK327717 QKG327703:QKG327717 QUC327703:QUC327717 RDY327703:RDY327717 RNU327703:RNU327717 RXQ327703:RXQ327717 SHM327703:SHM327717 SRI327703:SRI327717 TBE327703:TBE327717 TLA327703:TLA327717 TUW327703:TUW327717 UES327703:UES327717 UOO327703:UOO327717 UYK327703:UYK327717 VIG327703:VIG327717 VSC327703:VSC327717 WBY327703:WBY327717 WLU327703:WLU327717 WVQ327703:WVQ327717 H393239:H393253 JE393239:JE393253 TA393239:TA393253 ACW393239:ACW393253 AMS393239:AMS393253 AWO393239:AWO393253 BGK393239:BGK393253 BQG393239:BQG393253 CAC393239:CAC393253 CJY393239:CJY393253 CTU393239:CTU393253 DDQ393239:DDQ393253 DNM393239:DNM393253 DXI393239:DXI393253 EHE393239:EHE393253 ERA393239:ERA393253 FAW393239:FAW393253 FKS393239:FKS393253 FUO393239:FUO393253 GEK393239:GEK393253 GOG393239:GOG393253 GYC393239:GYC393253 HHY393239:HHY393253 HRU393239:HRU393253 IBQ393239:IBQ393253 ILM393239:ILM393253 IVI393239:IVI393253 JFE393239:JFE393253 JPA393239:JPA393253 JYW393239:JYW393253 KIS393239:KIS393253 KSO393239:KSO393253 LCK393239:LCK393253 LMG393239:LMG393253 LWC393239:LWC393253 MFY393239:MFY393253 MPU393239:MPU393253 MZQ393239:MZQ393253 NJM393239:NJM393253 NTI393239:NTI393253 ODE393239:ODE393253 ONA393239:ONA393253 OWW393239:OWW393253 PGS393239:PGS393253 PQO393239:PQO393253 QAK393239:QAK393253 QKG393239:QKG393253 QUC393239:QUC393253 RDY393239:RDY393253 RNU393239:RNU393253 RXQ393239:RXQ393253 SHM393239:SHM393253 SRI393239:SRI393253 TBE393239:TBE393253 TLA393239:TLA393253 TUW393239:TUW393253 UES393239:UES393253 UOO393239:UOO393253 UYK393239:UYK393253 VIG393239:VIG393253 VSC393239:VSC393253 WBY393239:WBY393253 WLU393239:WLU393253 WVQ393239:WVQ393253 H458775:H458789 JE458775:JE458789 TA458775:TA458789 ACW458775:ACW458789 AMS458775:AMS458789 AWO458775:AWO458789 BGK458775:BGK458789 BQG458775:BQG458789 CAC458775:CAC458789 CJY458775:CJY458789 CTU458775:CTU458789 DDQ458775:DDQ458789 DNM458775:DNM458789 DXI458775:DXI458789 EHE458775:EHE458789 ERA458775:ERA458789 FAW458775:FAW458789 FKS458775:FKS458789 FUO458775:FUO458789 GEK458775:GEK458789 GOG458775:GOG458789 GYC458775:GYC458789 HHY458775:HHY458789 HRU458775:HRU458789 IBQ458775:IBQ458789 ILM458775:ILM458789 IVI458775:IVI458789 JFE458775:JFE458789 JPA458775:JPA458789 JYW458775:JYW458789 KIS458775:KIS458789 KSO458775:KSO458789 LCK458775:LCK458789 LMG458775:LMG458789 LWC458775:LWC458789 MFY458775:MFY458789 MPU458775:MPU458789 MZQ458775:MZQ458789 NJM458775:NJM458789 NTI458775:NTI458789 ODE458775:ODE458789 ONA458775:ONA458789 OWW458775:OWW458789 PGS458775:PGS458789 PQO458775:PQO458789 QAK458775:QAK458789 QKG458775:QKG458789 QUC458775:QUC458789 RDY458775:RDY458789 RNU458775:RNU458789 RXQ458775:RXQ458789 SHM458775:SHM458789 SRI458775:SRI458789 TBE458775:TBE458789 TLA458775:TLA458789 TUW458775:TUW458789 UES458775:UES458789 UOO458775:UOO458789 UYK458775:UYK458789 VIG458775:VIG458789 VSC458775:VSC458789 WBY458775:WBY458789 WLU458775:WLU458789 WVQ458775:WVQ458789 H524311:H524325 JE524311:JE524325 TA524311:TA524325 ACW524311:ACW524325 AMS524311:AMS524325 AWO524311:AWO524325 BGK524311:BGK524325 BQG524311:BQG524325 CAC524311:CAC524325 CJY524311:CJY524325 CTU524311:CTU524325 DDQ524311:DDQ524325 DNM524311:DNM524325 DXI524311:DXI524325 EHE524311:EHE524325 ERA524311:ERA524325 FAW524311:FAW524325 FKS524311:FKS524325 FUO524311:FUO524325 GEK524311:GEK524325 GOG524311:GOG524325 GYC524311:GYC524325 HHY524311:HHY524325 HRU524311:HRU524325 IBQ524311:IBQ524325 ILM524311:ILM524325 IVI524311:IVI524325 JFE524311:JFE524325 JPA524311:JPA524325 JYW524311:JYW524325 KIS524311:KIS524325 KSO524311:KSO524325 LCK524311:LCK524325 LMG524311:LMG524325 LWC524311:LWC524325 MFY524311:MFY524325 MPU524311:MPU524325 MZQ524311:MZQ524325 NJM524311:NJM524325 NTI524311:NTI524325 ODE524311:ODE524325 ONA524311:ONA524325 OWW524311:OWW524325 PGS524311:PGS524325 PQO524311:PQO524325 QAK524311:QAK524325 QKG524311:QKG524325 QUC524311:QUC524325 RDY524311:RDY524325 RNU524311:RNU524325 RXQ524311:RXQ524325 SHM524311:SHM524325 SRI524311:SRI524325 TBE524311:TBE524325 TLA524311:TLA524325 TUW524311:TUW524325 UES524311:UES524325 UOO524311:UOO524325 UYK524311:UYK524325 VIG524311:VIG524325 VSC524311:VSC524325 WBY524311:WBY524325 WLU524311:WLU524325 WVQ524311:WVQ524325 H589847:H589861 JE589847:JE589861 TA589847:TA589861 ACW589847:ACW589861 AMS589847:AMS589861 AWO589847:AWO589861 BGK589847:BGK589861 BQG589847:BQG589861 CAC589847:CAC589861 CJY589847:CJY589861 CTU589847:CTU589861 DDQ589847:DDQ589861 DNM589847:DNM589861 DXI589847:DXI589861 EHE589847:EHE589861 ERA589847:ERA589861 FAW589847:FAW589861 FKS589847:FKS589861 FUO589847:FUO589861 GEK589847:GEK589861 GOG589847:GOG589861 GYC589847:GYC589861 HHY589847:HHY589861 HRU589847:HRU589861 IBQ589847:IBQ589861 ILM589847:ILM589861 IVI589847:IVI589861 JFE589847:JFE589861 JPA589847:JPA589861 JYW589847:JYW589861 KIS589847:KIS589861 KSO589847:KSO589861 LCK589847:LCK589861 LMG589847:LMG589861 LWC589847:LWC589861 MFY589847:MFY589861 MPU589847:MPU589861 MZQ589847:MZQ589861 NJM589847:NJM589861 NTI589847:NTI589861 ODE589847:ODE589861 ONA589847:ONA589861 OWW589847:OWW589861 PGS589847:PGS589861 PQO589847:PQO589861 QAK589847:QAK589861 QKG589847:QKG589861 QUC589847:QUC589861 RDY589847:RDY589861 RNU589847:RNU589861 RXQ589847:RXQ589861 SHM589847:SHM589861 SRI589847:SRI589861 TBE589847:TBE589861 TLA589847:TLA589861 TUW589847:TUW589861 UES589847:UES589861 UOO589847:UOO589861 UYK589847:UYK589861 VIG589847:VIG589861 VSC589847:VSC589861 WBY589847:WBY589861 WLU589847:WLU589861 WVQ589847:WVQ589861 H655383:H655397 JE655383:JE655397 TA655383:TA655397 ACW655383:ACW655397 AMS655383:AMS655397 AWO655383:AWO655397 BGK655383:BGK655397 BQG655383:BQG655397 CAC655383:CAC655397 CJY655383:CJY655397 CTU655383:CTU655397 DDQ655383:DDQ655397 DNM655383:DNM655397 DXI655383:DXI655397 EHE655383:EHE655397 ERA655383:ERA655397 FAW655383:FAW655397 FKS655383:FKS655397 FUO655383:FUO655397 GEK655383:GEK655397 GOG655383:GOG655397 GYC655383:GYC655397 HHY655383:HHY655397 HRU655383:HRU655397 IBQ655383:IBQ655397 ILM655383:ILM655397 IVI655383:IVI655397 JFE655383:JFE655397 JPA655383:JPA655397 JYW655383:JYW655397 KIS655383:KIS655397 KSO655383:KSO655397 LCK655383:LCK655397 LMG655383:LMG655397 LWC655383:LWC655397 MFY655383:MFY655397 MPU655383:MPU655397 MZQ655383:MZQ655397 NJM655383:NJM655397 NTI655383:NTI655397 ODE655383:ODE655397 ONA655383:ONA655397 OWW655383:OWW655397 PGS655383:PGS655397 PQO655383:PQO655397 QAK655383:QAK655397 QKG655383:QKG655397 QUC655383:QUC655397 RDY655383:RDY655397 RNU655383:RNU655397 RXQ655383:RXQ655397 SHM655383:SHM655397 SRI655383:SRI655397 TBE655383:TBE655397 TLA655383:TLA655397 TUW655383:TUW655397 UES655383:UES655397 UOO655383:UOO655397 UYK655383:UYK655397 VIG655383:VIG655397 VSC655383:VSC655397 WBY655383:WBY655397 WLU655383:WLU655397 WVQ655383:WVQ655397 H720919:H720933 JE720919:JE720933 TA720919:TA720933 ACW720919:ACW720933 AMS720919:AMS720933 AWO720919:AWO720933 BGK720919:BGK720933 BQG720919:BQG720933 CAC720919:CAC720933 CJY720919:CJY720933 CTU720919:CTU720933 DDQ720919:DDQ720933 DNM720919:DNM720933 DXI720919:DXI720933 EHE720919:EHE720933 ERA720919:ERA720933 FAW720919:FAW720933 FKS720919:FKS720933 FUO720919:FUO720933 GEK720919:GEK720933 GOG720919:GOG720933 GYC720919:GYC720933 HHY720919:HHY720933 HRU720919:HRU720933 IBQ720919:IBQ720933 ILM720919:ILM720933 IVI720919:IVI720933 JFE720919:JFE720933 JPA720919:JPA720933 JYW720919:JYW720933 KIS720919:KIS720933 KSO720919:KSO720933 LCK720919:LCK720933 LMG720919:LMG720933 LWC720919:LWC720933 MFY720919:MFY720933 MPU720919:MPU720933 MZQ720919:MZQ720933 NJM720919:NJM720933 NTI720919:NTI720933 ODE720919:ODE720933 ONA720919:ONA720933 OWW720919:OWW720933 PGS720919:PGS720933 PQO720919:PQO720933 QAK720919:QAK720933 QKG720919:QKG720933 QUC720919:QUC720933 RDY720919:RDY720933 RNU720919:RNU720933 RXQ720919:RXQ720933 SHM720919:SHM720933 SRI720919:SRI720933 TBE720919:TBE720933 TLA720919:TLA720933 TUW720919:TUW720933 UES720919:UES720933 UOO720919:UOO720933 UYK720919:UYK720933 VIG720919:VIG720933 VSC720919:VSC720933 WBY720919:WBY720933 WLU720919:WLU720933 WVQ720919:WVQ720933 H786455:H786469 JE786455:JE786469 TA786455:TA786469 ACW786455:ACW786469 AMS786455:AMS786469 AWO786455:AWO786469 BGK786455:BGK786469 BQG786455:BQG786469 CAC786455:CAC786469 CJY786455:CJY786469 CTU786455:CTU786469 DDQ786455:DDQ786469 DNM786455:DNM786469 DXI786455:DXI786469 EHE786455:EHE786469 ERA786455:ERA786469 FAW786455:FAW786469 FKS786455:FKS786469 FUO786455:FUO786469 GEK786455:GEK786469 GOG786455:GOG786469 GYC786455:GYC786469 HHY786455:HHY786469 HRU786455:HRU786469 IBQ786455:IBQ786469 ILM786455:ILM786469 IVI786455:IVI786469 JFE786455:JFE786469 JPA786455:JPA786469 JYW786455:JYW786469 KIS786455:KIS786469 KSO786455:KSO786469 LCK786455:LCK786469 LMG786455:LMG786469 LWC786455:LWC786469 MFY786455:MFY786469 MPU786455:MPU786469 MZQ786455:MZQ786469 NJM786455:NJM786469 NTI786455:NTI786469 ODE786455:ODE786469 ONA786455:ONA786469 OWW786455:OWW786469 PGS786455:PGS786469 PQO786455:PQO786469 QAK786455:QAK786469 QKG786455:QKG786469 QUC786455:QUC786469 RDY786455:RDY786469 RNU786455:RNU786469 RXQ786455:RXQ786469 SHM786455:SHM786469 SRI786455:SRI786469 TBE786455:TBE786469 TLA786455:TLA786469 TUW786455:TUW786469 UES786455:UES786469 UOO786455:UOO786469 UYK786455:UYK786469 VIG786455:VIG786469 VSC786455:VSC786469 WBY786455:WBY786469 WLU786455:WLU786469 WVQ786455:WVQ786469 H851991:H852005 JE851991:JE852005 TA851991:TA852005 ACW851991:ACW852005 AMS851991:AMS852005 AWO851991:AWO852005 BGK851991:BGK852005 BQG851991:BQG852005 CAC851991:CAC852005 CJY851991:CJY852005 CTU851991:CTU852005 DDQ851991:DDQ852005 DNM851991:DNM852005 DXI851991:DXI852005 EHE851991:EHE852005 ERA851991:ERA852005 FAW851991:FAW852005 FKS851991:FKS852005 FUO851991:FUO852005 GEK851991:GEK852005 GOG851991:GOG852005 GYC851991:GYC852005 HHY851991:HHY852005 HRU851991:HRU852005 IBQ851991:IBQ852005 ILM851991:ILM852005 IVI851991:IVI852005 JFE851991:JFE852005 JPA851991:JPA852005 JYW851991:JYW852005 KIS851991:KIS852005 KSO851991:KSO852005 LCK851991:LCK852005 LMG851991:LMG852005 LWC851991:LWC852005 MFY851991:MFY852005 MPU851991:MPU852005 MZQ851991:MZQ852005 NJM851991:NJM852005 NTI851991:NTI852005 ODE851991:ODE852005 ONA851991:ONA852005 OWW851991:OWW852005 PGS851991:PGS852005 PQO851991:PQO852005 QAK851991:QAK852005 QKG851991:QKG852005 QUC851991:QUC852005 RDY851991:RDY852005 RNU851991:RNU852005 RXQ851991:RXQ852005 SHM851991:SHM852005 SRI851991:SRI852005 TBE851991:TBE852005 TLA851991:TLA852005 TUW851991:TUW852005 UES851991:UES852005 UOO851991:UOO852005 UYK851991:UYK852005 VIG851991:VIG852005 VSC851991:VSC852005 WBY851991:WBY852005 WLU851991:WLU852005 WVQ851991:WVQ852005 H917527:H917541 JE917527:JE917541 TA917527:TA917541 ACW917527:ACW917541 AMS917527:AMS917541 AWO917527:AWO917541 BGK917527:BGK917541 BQG917527:BQG917541 CAC917527:CAC917541 CJY917527:CJY917541 CTU917527:CTU917541 DDQ917527:DDQ917541 DNM917527:DNM917541 DXI917527:DXI917541 EHE917527:EHE917541 ERA917527:ERA917541 FAW917527:FAW917541 FKS917527:FKS917541 FUO917527:FUO917541 GEK917527:GEK917541 GOG917527:GOG917541 GYC917527:GYC917541 HHY917527:HHY917541 HRU917527:HRU917541 IBQ917527:IBQ917541 ILM917527:ILM917541 IVI917527:IVI917541 JFE917527:JFE917541 JPA917527:JPA917541 JYW917527:JYW917541 KIS917527:KIS917541 KSO917527:KSO917541 LCK917527:LCK917541 LMG917527:LMG917541 LWC917527:LWC917541 MFY917527:MFY917541 MPU917527:MPU917541 MZQ917527:MZQ917541 NJM917527:NJM917541 NTI917527:NTI917541 ODE917527:ODE917541 ONA917527:ONA917541 OWW917527:OWW917541 PGS917527:PGS917541 PQO917527:PQO917541 QAK917527:QAK917541 QKG917527:QKG917541 QUC917527:QUC917541 RDY917527:RDY917541 RNU917527:RNU917541 RXQ917527:RXQ917541 SHM917527:SHM917541 SRI917527:SRI917541 TBE917527:TBE917541 TLA917527:TLA917541 TUW917527:TUW917541 UES917527:UES917541 UOO917527:UOO917541 UYK917527:UYK917541 VIG917527:VIG917541 VSC917527:VSC917541 WBY917527:WBY917541 WLU917527:WLU917541 WVQ917527:WVQ917541 H983063:H983077 JE983063:JE983077 TA983063:TA983077 ACW983063:ACW983077 AMS983063:AMS983077 AWO983063:AWO983077 BGK983063:BGK983077 BQG983063:BQG983077 CAC983063:CAC983077 CJY983063:CJY983077 CTU983063:CTU983077 DDQ983063:DDQ983077 DNM983063:DNM983077 DXI983063:DXI983077 EHE983063:EHE983077 ERA983063:ERA983077 FAW983063:FAW983077 FKS983063:FKS983077 FUO983063:FUO983077 GEK983063:GEK983077 GOG983063:GOG983077 GYC983063:GYC983077 HHY983063:HHY983077 HRU983063:HRU983077 IBQ983063:IBQ983077 ILM983063:ILM983077 IVI983063:IVI983077 JFE983063:JFE983077 JPA983063:JPA983077 JYW983063:JYW983077 KIS983063:KIS983077 KSO983063:KSO983077 LCK983063:LCK983077 LMG983063:LMG983077 LWC983063:LWC983077 MFY983063:MFY983077 MPU983063:MPU983077 MZQ983063:MZQ983077 NJM983063:NJM983077 NTI983063:NTI983077 ODE983063:ODE983077 ONA983063:ONA983077 OWW983063:OWW983077 PGS983063:PGS983077 PQO983063:PQO983077 QAK983063:QAK983077 QKG983063:QKG983077 QUC983063:QUC983077 RDY983063:RDY983077 RNU983063:RNU983077 RXQ983063:RXQ983077 SHM983063:SHM983077 SRI983063:SRI983077 TBE983063:TBE983077 TLA983063:TLA983077 TUW983063:TUW983077 UES983063:UES983077 UOO983063:UOO983077 UYK983063:UYK983077 VIG983063:VIG983077 VSC983063:VSC983077 WBY983063:WBY983077 WLU983063:WLU983077 F13:F37 JC13:JC37 SY13:SY37 ACU13:ACU37 AMQ13:AMQ37 AWM13:AWM37 BGI13:BGI37 BQE13:BQE37 CAA13:CAA37 CJW13:CJW37 CTS13:CTS37 DDO13:DDO37 DNK13:DNK37 DXG13:DXG37 EHC13:EHC37 EQY13:EQY37 FAU13:FAU37 FKQ13:FKQ37 FUM13:FUM37 GEI13:GEI37 GOE13:GOE37 GYA13:GYA37 HHW13:HHW37 HRS13:HRS37 IBO13:IBO37 ILK13:ILK37 IVG13:IVG37 JFC13:JFC37 JOY13:JOY37 JYU13:JYU37 KIQ13:KIQ37 KSM13:KSM37 LCI13:LCI37 LME13:LME37 LWA13:LWA37 MFW13:MFW37 MPS13:MPS37 MZO13:MZO37 NJK13:NJK37 NTG13:NTG37 ODC13:ODC37 OMY13:OMY37 OWU13:OWU37 PGQ13:PGQ37 PQM13:PQM37 QAI13:QAI37 QKE13:QKE37 QUA13:QUA37 RDW13:RDW37 RNS13:RNS37 RXO13:RXO37 SHK13:SHK37 SRG13:SRG37 TBC13:TBC37 TKY13:TKY37 TUU13:TUU37 UEQ13:UEQ37 UOM13:UOM37 UYI13:UYI37 VIE13:VIE37 VSA13:VSA37 WBW13:WBW37 WLS13:WLS37 WVO13:WVO37 H13:H37 JE13:JE37 TA13:TA37 ACW13:ACW37 AMS13:AMS37 AWO13:AWO37 BGK13:BGK37 BQG13:BQG37 CAC13:CAC37 CJY13:CJY37 CTU13:CTU37 DDQ13:DDQ37 DNM13:DNM37 DXI13:DXI37 EHE13:EHE37 ERA13:ERA37 FAW13:FAW37 FKS13:FKS37 FUO13:FUO37 GEK13:GEK37 GOG13:GOG37 GYC13:GYC37 HHY13:HHY37 HRU13:HRU37 IBQ13:IBQ37 ILM13:ILM37 IVI13:IVI37 JFE13:JFE37 JPA13:JPA37 JYW13:JYW37 KIS13:KIS37 KSO13:KSO37 LCK13:LCK37 LMG13:LMG37 LWC13:LWC37 MFY13:MFY37 MPU13:MPU37 MZQ13:MZQ37 NJM13:NJM37 NTI13:NTI37 ODE13:ODE37 ONA13:ONA37 OWW13:OWW37 PGS13:PGS37 PQO13:PQO37 QAK13:QAK37 QKG13:QKG37 QUC13:QUC37 RDY13:RDY37 RNU13:RNU37 RXQ13:RXQ37 SHM13:SHM37 SRI13:SRI37 TBE13:TBE37 TLA13:TLA37 TUW13:TUW37 UES13:UES37 UOO13:UOO37 UYK13:UYK37 VIG13:VIG37 VSC13:VSC37 WBY13:WBY37 WLU13:WLU37 WVQ13:WVQ37">
      <formula1>$D$9</formula1>
    </dataValidation>
    <dataValidation type="list" imeMode="hiragana" allowBlank="1" showInputMessage="1" showErrorMessage="1" sqref="WVM983063:WVN983077 D65559:E65573 JA65559:JB65573 SW65559:SX65573 ACS65559:ACT65573 AMO65559:AMP65573 AWK65559:AWL65573 BGG65559:BGH65573 BQC65559:BQD65573 BZY65559:BZZ65573 CJU65559:CJV65573 CTQ65559:CTR65573 DDM65559:DDN65573 DNI65559:DNJ65573 DXE65559:DXF65573 EHA65559:EHB65573 EQW65559:EQX65573 FAS65559:FAT65573 FKO65559:FKP65573 FUK65559:FUL65573 GEG65559:GEH65573 GOC65559:GOD65573 GXY65559:GXZ65573 HHU65559:HHV65573 HRQ65559:HRR65573 IBM65559:IBN65573 ILI65559:ILJ65573 IVE65559:IVF65573 JFA65559:JFB65573 JOW65559:JOX65573 JYS65559:JYT65573 KIO65559:KIP65573 KSK65559:KSL65573 LCG65559:LCH65573 LMC65559:LMD65573 LVY65559:LVZ65573 MFU65559:MFV65573 MPQ65559:MPR65573 MZM65559:MZN65573 NJI65559:NJJ65573 NTE65559:NTF65573 ODA65559:ODB65573 OMW65559:OMX65573 OWS65559:OWT65573 PGO65559:PGP65573 PQK65559:PQL65573 QAG65559:QAH65573 QKC65559:QKD65573 QTY65559:QTZ65573 RDU65559:RDV65573 RNQ65559:RNR65573 RXM65559:RXN65573 SHI65559:SHJ65573 SRE65559:SRF65573 TBA65559:TBB65573 TKW65559:TKX65573 TUS65559:TUT65573 UEO65559:UEP65573 UOK65559:UOL65573 UYG65559:UYH65573 VIC65559:VID65573 VRY65559:VRZ65573 WBU65559:WBV65573 WLQ65559:WLR65573 WVM65559:WVN65573 D131095:E131109 JA131095:JB131109 SW131095:SX131109 ACS131095:ACT131109 AMO131095:AMP131109 AWK131095:AWL131109 BGG131095:BGH131109 BQC131095:BQD131109 BZY131095:BZZ131109 CJU131095:CJV131109 CTQ131095:CTR131109 DDM131095:DDN131109 DNI131095:DNJ131109 DXE131095:DXF131109 EHA131095:EHB131109 EQW131095:EQX131109 FAS131095:FAT131109 FKO131095:FKP131109 FUK131095:FUL131109 GEG131095:GEH131109 GOC131095:GOD131109 GXY131095:GXZ131109 HHU131095:HHV131109 HRQ131095:HRR131109 IBM131095:IBN131109 ILI131095:ILJ131109 IVE131095:IVF131109 JFA131095:JFB131109 JOW131095:JOX131109 JYS131095:JYT131109 KIO131095:KIP131109 KSK131095:KSL131109 LCG131095:LCH131109 LMC131095:LMD131109 LVY131095:LVZ131109 MFU131095:MFV131109 MPQ131095:MPR131109 MZM131095:MZN131109 NJI131095:NJJ131109 NTE131095:NTF131109 ODA131095:ODB131109 OMW131095:OMX131109 OWS131095:OWT131109 PGO131095:PGP131109 PQK131095:PQL131109 QAG131095:QAH131109 QKC131095:QKD131109 QTY131095:QTZ131109 RDU131095:RDV131109 RNQ131095:RNR131109 RXM131095:RXN131109 SHI131095:SHJ131109 SRE131095:SRF131109 TBA131095:TBB131109 TKW131095:TKX131109 TUS131095:TUT131109 UEO131095:UEP131109 UOK131095:UOL131109 UYG131095:UYH131109 VIC131095:VID131109 VRY131095:VRZ131109 WBU131095:WBV131109 WLQ131095:WLR131109 WVM131095:WVN131109 D196631:E196645 JA196631:JB196645 SW196631:SX196645 ACS196631:ACT196645 AMO196631:AMP196645 AWK196631:AWL196645 BGG196631:BGH196645 BQC196631:BQD196645 BZY196631:BZZ196645 CJU196631:CJV196645 CTQ196631:CTR196645 DDM196631:DDN196645 DNI196631:DNJ196645 DXE196631:DXF196645 EHA196631:EHB196645 EQW196631:EQX196645 FAS196631:FAT196645 FKO196631:FKP196645 FUK196631:FUL196645 GEG196631:GEH196645 GOC196631:GOD196645 GXY196631:GXZ196645 HHU196631:HHV196645 HRQ196631:HRR196645 IBM196631:IBN196645 ILI196631:ILJ196645 IVE196631:IVF196645 JFA196631:JFB196645 JOW196631:JOX196645 JYS196631:JYT196645 KIO196631:KIP196645 KSK196631:KSL196645 LCG196631:LCH196645 LMC196631:LMD196645 LVY196631:LVZ196645 MFU196631:MFV196645 MPQ196631:MPR196645 MZM196631:MZN196645 NJI196631:NJJ196645 NTE196631:NTF196645 ODA196631:ODB196645 OMW196631:OMX196645 OWS196631:OWT196645 PGO196631:PGP196645 PQK196631:PQL196645 QAG196631:QAH196645 QKC196631:QKD196645 QTY196631:QTZ196645 RDU196631:RDV196645 RNQ196631:RNR196645 RXM196631:RXN196645 SHI196631:SHJ196645 SRE196631:SRF196645 TBA196631:TBB196645 TKW196631:TKX196645 TUS196631:TUT196645 UEO196631:UEP196645 UOK196631:UOL196645 UYG196631:UYH196645 VIC196631:VID196645 VRY196631:VRZ196645 WBU196631:WBV196645 WLQ196631:WLR196645 WVM196631:WVN196645 D262167:E262181 JA262167:JB262181 SW262167:SX262181 ACS262167:ACT262181 AMO262167:AMP262181 AWK262167:AWL262181 BGG262167:BGH262181 BQC262167:BQD262181 BZY262167:BZZ262181 CJU262167:CJV262181 CTQ262167:CTR262181 DDM262167:DDN262181 DNI262167:DNJ262181 DXE262167:DXF262181 EHA262167:EHB262181 EQW262167:EQX262181 FAS262167:FAT262181 FKO262167:FKP262181 FUK262167:FUL262181 GEG262167:GEH262181 GOC262167:GOD262181 GXY262167:GXZ262181 HHU262167:HHV262181 HRQ262167:HRR262181 IBM262167:IBN262181 ILI262167:ILJ262181 IVE262167:IVF262181 JFA262167:JFB262181 JOW262167:JOX262181 JYS262167:JYT262181 KIO262167:KIP262181 KSK262167:KSL262181 LCG262167:LCH262181 LMC262167:LMD262181 LVY262167:LVZ262181 MFU262167:MFV262181 MPQ262167:MPR262181 MZM262167:MZN262181 NJI262167:NJJ262181 NTE262167:NTF262181 ODA262167:ODB262181 OMW262167:OMX262181 OWS262167:OWT262181 PGO262167:PGP262181 PQK262167:PQL262181 QAG262167:QAH262181 QKC262167:QKD262181 QTY262167:QTZ262181 RDU262167:RDV262181 RNQ262167:RNR262181 RXM262167:RXN262181 SHI262167:SHJ262181 SRE262167:SRF262181 TBA262167:TBB262181 TKW262167:TKX262181 TUS262167:TUT262181 UEO262167:UEP262181 UOK262167:UOL262181 UYG262167:UYH262181 VIC262167:VID262181 VRY262167:VRZ262181 WBU262167:WBV262181 WLQ262167:WLR262181 WVM262167:WVN262181 D327703:E327717 JA327703:JB327717 SW327703:SX327717 ACS327703:ACT327717 AMO327703:AMP327717 AWK327703:AWL327717 BGG327703:BGH327717 BQC327703:BQD327717 BZY327703:BZZ327717 CJU327703:CJV327717 CTQ327703:CTR327717 DDM327703:DDN327717 DNI327703:DNJ327717 DXE327703:DXF327717 EHA327703:EHB327717 EQW327703:EQX327717 FAS327703:FAT327717 FKO327703:FKP327717 FUK327703:FUL327717 GEG327703:GEH327717 GOC327703:GOD327717 GXY327703:GXZ327717 HHU327703:HHV327717 HRQ327703:HRR327717 IBM327703:IBN327717 ILI327703:ILJ327717 IVE327703:IVF327717 JFA327703:JFB327717 JOW327703:JOX327717 JYS327703:JYT327717 KIO327703:KIP327717 KSK327703:KSL327717 LCG327703:LCH327717 LMC327703:LMD327717 LVY327703:LVZ327717 MFU327703:MFV327717 MPQ327703:MPR327717 MZM327703:MZN327717 NJI327703:NJJ327717 NTE327703:NTF327717 ODA327703:ODB327717 OMW327703:OMX327717 OWS327703:OWT327717 PGO327703:PGP327717 PQK327703:PQL327717 QAG327703:QAH327717 QKC327703:QKD327717 QTY327703:QTZ327717 RDU327703:RDV327717 RNQ327703:RNR327717 RXM327703:RXN327717 SHI327703:SHJ327717 SRE327703:SRF327717 TBA327703:TBB327717 TKW327703:TKX327717 TUS327703:TUT327717 UEO327703:UEP327717 UOK327703:UOL327717 UYG327703:UYH327717 VIC327703:VID327717 VRY327703:VRZ327717 WBU327703:WBV327717 WLQ327703:WLR327717 WVM327703:WVN327717 D393239:E393253 JA393239:JB393253 SW393239:SX393253 ACS393239:ACT393253 AMO393239:AMP393253 AWK393239:AWL393253 BGG393239:BGH393253 BQC393239:BQD393253 BZY393239:BZZ393253 CJU393239:CJV393253 CTQ393239:CTR393253 DDM393239:DDN393253 DNI393239:DNJ393253 DXE393239:DXF393253 EHA393239:EHB393253 EQW393239:EQX393253 FAS393239:FAT393253 FKO393239:FKP393253 FUK393239:FUL393253 GEG393239:GEH393253 GOC393239:GOD393253 GXY393239:GXZ393253 HHU393239:HHV393253 HRQ393239:HRR393253 IBM393239:IBN393253 ILI393239:ILJ393253 IVE393239:IVF393253 JFA393239:JFB393253 JOW393239:JOX393253 JYS393239:JYT393253 KIO393239:KIP393253 KSK393239:KSL393253 LCG393239:LCH393253 LMC393239:LMD393253 LVY393239:LVZ393253 MFU393239:MFV393253 MPQ393239:MPR393253 MZM393239:MZN393253 NJI393239:NJJ393253 NTE393239:NTF393253 ODA393239:ODB393253 OMW393239:OMX393253 OWS393239:OWT393253 PGO393239:PGP393253 PQK393239:PQL393253 QAG393239:QAH393253 QKC393239:QKD393253 QTY393239:QTZ393253 RDU393239:RDV393253 RNQ393239:RNR393253 RXM393239:RXN393253 SHI393239:SHJ393253 SRE393239:SRF393253 TBA393239:TBB393253 TKW393239:TKX393253 TUS393239:TUT393253 UEO393239:UEP393253 UOK393239:UOL393253 UYG393239:UYH393253 VIC393239:VID393253 VRY393239:VRZ393253 WBU393239:WBV393253 WLQ393239:WLR393253 WVM393239:WVN393253 D458775:E458789 JA458775:JB458789 SW458775:SX458789 ACS458775:ACT458789 AMO458775:AMP458789 AWK458775:AWL458789 BGG458775:BGH458789 BQC458775:BQD458789 BZY458775:BZZ458789 CJU458775:CJV458789 CTQ458775:CTR458789 DDM458775:DDN458789 DNI458775:DNJ458789 DXE458775:DXF458789 EHA458775:EHB458789 EQW458775:EQX458789 FAS458775:FAT458789 FKO458775:FKP458789 FUK458775:FUL458789 GEG458775:GEH458789 GOC458775:GOD458789 GXY458775:GXZ458789 HHU458775:HHV458789 HRQ458775:HRR458789 IBM458775:IBN458789 ILI458775:ILJ458789 IVE458775:IVF458789 JFA458775:JFB458789 JOW458775:JOX458789 JYS458775:JYT458789 KIO458775:KIP458789 KSK458775:KSL458789 LCG458775:LCH458789 LMC458775:LMD458789 LVY458775:LVZ458789 MFU458775:MFV458789 MPQ458775:MPR458789 MZM458775:MZN458789 NJI458775:NJJ458789 NTE458775:NTF458789 ODA458775:ODB458789 OMW458775:OMX458789 OWS458775:OWT458789 PGO458775:PGP458789 PQK458775:PQL458789 QAG458775:QAH458789 QKC458775:QKD458789 QTY458775:QTZ458789 RDU458775:RDV458789 RNQ458775:RNR458789 RXM458775:RXN458789 SHI458775:SHJ458789 SRE458775:SRF458789 TBA458775:TBB458789 TKW458775:TKX458789 TUS458775:TUT458789 UEO458775:UEP458789 UOK458775:UOL458789 UYG458775:UYH458789 VIC458775:VID458789 VRY458775:VRZ458789 WBU458775:WBV458789 WLQ458775:WLR458789 WVM458775:WVN458789 D524311:E524325 JA524311:JB524325 SW524311:SX524325 ACS524311:ACT524325 AMO524311:AMP524325 AWK524311:AWL524325 BGG524311:BGH524325 BQC524311:BQD524325 BZY524311:BZZ524325 CJU524311:CJV524325 CTQ524311:CTR524325 DDM524311:DDN524325 DNI524311:DNJ524325 DXE524311:DXF524325 EHA524311:EHB524325 EQW524311:EQX524325 FAS524311:FAT524325 FKO524311:FKP524325 FUK524311:FUL524325 GEG524311:GEH524325 GOC524311:GOD524325 GXY524311:GXZ524325 HHU524311:HHV524325 HRQ524311:HRR524325 IBM524311:IBN524325 ILI524311:ILJ524325 IVE524311:IVF524325 JFA524311:JFB524325 JOW524311:JOX524325 JYS524311:JYT524325 KIO524311:KIP524325 KSK524311:KSL524325 LCG524311:LCH524325 LMC524311:LMD524325 LVY524311:LVZ524325 MFU524311:MFV524325 MPQ524311:MPR524325 MZM524311:MZN524325 NJI524311:NJJ524325 NTE524311:NTF524325 ODA524311:ODB524325 OMW524311:OMX524325 OWS524311:OWT524325 PGO524311:PGP524325 PQK524311:PQL524325 QAG524311:QAH524325 QKC524311:QKD524325 QTY524311:QTZ524325 RDU524311:RDV524325 RNQ524311:RNR524325 RXM524311:RXN524325 SHI524311:SHJ524325 SRE524311:SRF524325 TBA524311:TBB524325 TKW524311:TKX524325 TUS524311:TUT524325 UEO524311:UEP524325 UOK524311:UOL524325 UYG524311:UYH524325 VIC524311:VID524325 VRY524311:VRZ524325 WBU524311:WBV524325 WLQ524311:WLR524325 WVM524311:WVN524325 D589847:E589861 JA589847:JB589861 SW589847:SX589861 ACS589847:ACT589861 AMO589847:AMP589861 AWK589847:AWL589861 BGG589847:BGH589861 BQC589847:BQD589861 BZY589847:BZZ589861 CJU589847:CJV589861 CTQ589847:CTR589861 DDM589847:DDN589861 DNI589847:DNJ589861 DXE589847:DXF589861 EHA589847:EHB589861 EQW589847:EQX589861 FAS589847:FAT589861 FKO589847:FKP589861 FUK589847:FUL589861 GEG589847:GEH589861 GOC589847:GOD589861 GXY589847:GXZ589861 HHU589847:HHV589861 HRQ589847:HRR589861 IBM589847:IBN589861 ILI589847:ILJ589861 IVE589847:IVF589861 JFA589847:JFB589861 JOW589847:JOX589861 JYS589847:JYT589861 KIO589847:KIP589861 KSK589847:KSL589861 LCG589847:LCH589861 LMC589847:LMD589861 LVY589847:LVZ589861 MFU589847:MFV589861 MPQ589847:MPR589861 MZM589847:MZN589861 NJI589847:NJJ589861 NTE589847:NTF589861 ODA589847:ODB589861 OMW589847:OMX589861 OWS589847:OWT589861 PGO589847:PGP589861 PQK589847:PQL589861 QAG589847:QAH589861 QKC589847:QKD589861 QTY589847:QTZ589861 RDU589847:RDV589861 RNQ589847:RNR589861 RXM589847:RXN589861 SHI589847:SHJ589861 SRE589847:SRF589861 TBA589847:TBB589861 TKW589847:TKX589861 TUS589847:TUT589861 UEO589847:UEP589861 UOK589847:UOL589861 UYG589847:UYH589861 VIC589847:VID589861 VRY589847:VRZ589861 WBU589847:WBV589861 WLQ589847:WLR589861 WVM589847:WVN589861 D655383:E655397 JA655383:JB655397 SW655383:SX655397 ACS655383:ACT655397 AMO655383:AMP655397 AWK655383:AWL655397 BGG655383:BGH655397 BQC655383:BQD655397 BZY655383:BZZ655397 CJU655383:CJV655397 CTQ655383:CTR655397 DDM655383:DDN655397 DNI655383:DNJ655397 DXE655383:DXF655397 EHA655383:EHB655397 EQW655383:EQX655397 FAS655383:FAT655397 FKO655383:FKP655397 FUK655383:FUL655397 GEG655383:GEH655397 GOC655383:GOD655397 GXY655383:GXZ655397 HHU655383:HHV655397 HRQ655383:HRR655397 IBM655383:IBN655397 ILI655383:ILJ655397 IVE655383:IVF655397 JFA655383:JFB655397 JOW655383:JOX655397 JYS655383:JYT655397 KIO655383:KIP655397 KSK655383:KSL655397 LCG655383:LCH655397 LMC655383:LMD655397 LVY655383:LVZ655397 MFU655383:MFV655397 MPQ655383:MPR655397 MZM655383:MZN655397 NJI655383:NJJ655397 NTE655383:NTF655397 ODA655383:ODB655397 OMW655383:OMX655397 OWS655383:OWT655397 PGO655383:PGP655397 PQK655383:PQL655397 QAG655383:QAH655397 QKC655383:QKD655397 QTY655383:QTZ655397 RDU655383:RDV655397 RNQ655383:RNR655397 RXM655383:RXN655397 SHI655383:SHJ655397 SRE655383:SRF655397 TBA655383:TBB655397 TKW655383:TKX655397 TUS655383:TUT655397 UEO655383:UEP655397 UOK655383:UOL655397 UYG655383:UYH655397 VIC655383:VID655397 VRY655383:VRZ655397 WBU655383:WBV655397 WLQ655383:WLR655397 WVM655383:WVN655397 D720919:E720933 JA720919:JB720933 SW720919:SX720933 ACS720919:ACT720933 AMO720919:AMP720933 AWK720919:AWL720933 BGG720919:BGH720933 BQC720919:BQD720933 BZY720919:BZZ720933 CJU720919:CJV720933 CTQ720919:CTR720933 DDM720919:DDN720933 DNI720919:DNJ720933 DXE720919:DXF720933 EHA720919:EHB720933 EQW720919:EQX720933 FAS720919:FAT720933 FKO720919:FKP720933 FUK720919:FUL720933 GEG720919:GEH720933 GOC720919:GOD720933 GXY720919:GXZ720933 HHU720919:HHV720933 HRQ720919:HRR720933 IBM720919:IBN720933 ILI720919:ILJ720933 IVE720919:IVF720933 JFA720919:JFB720933 JOW720919:JOX720933 JYS720919:JYT720933 KIO720919:KIP720933 KSK720919:KSL720933 LCG720919:LCH720933 LMC720919:LMD720933 LVY720919:LVZ720933 MFU720919:MFV720933 MPQ720919:MPR720933 MZM720919:MZN720933 NJI720919:NJJ720933 NTE720919:NTF720933 ODA720919:ODB720933 OMW720919:OMX720933 OWS720919:OWT720933 PGO720919:PGP720933 PQK720919:PQL720933 QAG720919:QAH720933 QKC720919:QKD720933 QTY720919:QTZ720933 RDU720919:RDV720933 RNQ720919:RNR720933 RXM720919:RXN720933 SHI720919:SHJ720933 SRE720919:SRF720933 TBA720919:TBB720933 TKW720919:TKX720933 TUS720919:TUT720933 UEO720919:UEP720933 UOK720919:UOL720933 UYG720919:UYH720933 VIC720919:VID720933 VRY720919:VRZ720933 WBU720919:WBV720933 WLQ720919:WLR720933 WVM720919:WVN720933 D786455:E786469 JA786455:JB786469 SW786455:SX786469 ACS786455:ACT786469 AMO786455:AMP786469 AWK786455:AWL786469 BGG786455:BGH786469 BQC786455:BQD786469 BZY786455:BZZ786469 CJU786455:CJV786469 CTQ786455:CTR786469 DDM786455:DDN786469 DNI786455:DNJ786469 DXE786455:DXF786469 EHA786455:EHB786469 EQW786455:EQX786469 FAS786455:FAT786469 FKO786455:FKP786469 FUK786455:FUL786469 GEG786455:GEH786469 GOC786455:GOD786469 GXY786455:GXZ786469 HHU786455:HHV786469 HRQ786455:HRR786469 IBM786455:IBN786469 ILI786455:ILJ786469 IVE786455:IVF786469 JFA786455:JFB786469 JOW786455:JOX786469 JYS786455:JYT786469 KIO786455:KIP786469 KSK786455:KSL786469 LCG786455:LCH786469 LMC786455:LMD786469 LVY786455:LVZ786469 MFU786455:MFV786469 MPQ786455:MPR786469 MZM786455:MZN786469 NJI786455:NJJ786469 NTE786455:NTF786469 ODA786455:ODB786469 OMW786455:OMX786469 OWS786455:OWT786469 PGO786455:PGP786469 PQK786455:PQL786469 QAG786455:QAH786469 QKC786455:QKD786469 QTY786455:QTZ786469 RDU786455:RDV786469 RNQ786455:RNR786469 RXM786455:RXN786469 SHI786455:SHJ786469 SRE786455:SRF786469 TBA786455:TBB786469 TKW786455:TKX786469 TUS786455:TUT786469 UEO786455:UEP786469 UOK786455:UOL786469 UYG786455:UYH786469 VIC786455:VID786469 VRY786455:VRZ786469 WBU786455:WBV786469 WLQ786455:WLR786469 WVM786455:WVN786469 D851991:E852005 JA851991:JB852005 SW851991:SX852005 ACS851991:ACT852005 AMO851991:AMP852005 AWK851991:AWL852005 BGG851991:BGH852005 BQC851991:BQD852005 BZY851991:BZZ852005 CJU851991:CJV852005 CTQ851991:CTR852005 DDM851991:DDN852005 DNI851991:DNJ852005 DXE851991:DXF852005 EHA851991:EHB852005 EQW851991:EQX852005 FAS851991:FAT852005 FKO851991:FKP852005 FUK851991:FUL852005 GEG851991:GEH852005 GOC851991:GOD852005 GXY851991:GXZ852005 HHU851991:HHV852005 HRQ851991:HRR852005 IBM851991:IBN852005 ILI851991:ILJ852005 IVE851991:IVF852005 JFA851991:JFB852005 JOW851991:JOX852005 JYS851991:JYT852005 KIO851991:KIP852005 KSK851991:KSL852005 LCG851991:LCH852005 LMC851991:LMD852005 LVY851991:LVZ852005 MFU851991:MFV852005 MPQ851991:MPR852005 MZM851991:MZN852005 NJI851991:NJJ852005 NTE851991:NTF852005 ODA851991:ODB852005 OMW851991:OMX852005 OWS851991:OWT852005 PGO851991:PGP852005 PQK851991:PQL852005 QAG851991:QAH852005 QKC851991:QKD852005 QTY851991:QTZ852005 RDU851991:RDV852005 RNQ851991:RNR852005 RXM851991:RXN852005 SHI851991:SHJ852005 SRE851991:SRF852005 TBA851991:TBB852005 TKW851991:TKX852005 TUS851991:TUT852005 UEO851991:UEP852005 UOK851991:UOL852005 UYG851991:UYH852005 VIC851991:VID852005 VRY851991:VRZ852005 WBU851991:WBV852005 WLQ851991:WLR852005 WVM851991:WVN852005 D917527:E917541 JA917527:JB917541 SW917527:SX917541 ACS917527:ACT917541 AMO917527:AMP917541 AWK917527:AWL917541 BGG917527:BGH917541 BQC917527:BQD917541 BZY917527:BZZ917541 CJU917527:CJV917541 CTQ917527:CTR917541 DDM917527:DDN917541 DNI917527:DNJ917541 DXE917527:DXF917541 EHA917527:EHB917541 EQW917527:EQX917541 FAS917527:FAT917541 FKO917527:FKP917541 FUK917527:FUL917541 GEG917527:GEH917541 GOC917527:GOD917541 GXY917527:GXZ917541 HHU917527:HHV917541 HRQ917527:HRR917541 IBM917527:IBN917541 ILI917527:ILJ917541 IVE917527:IVF917541 JFA917527:JFB917541 JOW917527:JOX917541 JYS917527:JYT917541 KIO917527:KIP917541 KSK917527:KSL917541 LCG917527:LCH917541 LMC917527:LMD917541 LVY917527:LVZ917541 MFU917527:MFV917541 MPQ917527:MPR917541 MZM917527:MZN917541 NJI917527:NJJ917541 NTE917527:NTF917541 ODA917527:ODB917541 OMW917527:OMX917541 OWS917527:OWT917541 PGO917527:PGP917541 PQK917527:PQL917541 QAG917527:QAH917541 QKC917527:QKD917541 QTY917527:QTZ917541 RDU917527:RDV917541 RNQ917527:RNR917541 RXM917527:RXN917541 SHI917527:SHJ917541 SRE917527:SRF917541 TBA917527:TBB917541 TKW917527:TKX917541 TUS917527:TUT917541 UEO917527:UEP917541 UOK917527:UOL917541 UYG917527:UYH917541 VIC917527:VID917541 VRY917527:VRZ917541 WBU917527:WBV917541 WLQ917527:WLR917541 WVM917527:WVN917541 D983063:E983077 JA983063:JB983077 SW983063:SX983077 ACS983063:ACT983077 AMO983063:AMP983077 AWK983063:AWL983077 BGG983063:BGH983077 BQC983063:BQD983077 BZY983063:BZZ983077 CJU983063:CJV983077 CTQ983063:CTR983077 DDM983063:DDN983077 DNI983063:DNJ983077 DXE983063:DXF983077 EHA983063:EHB983077 EQW983063:EQX983077 FAS983063:FAT983077 FKO983063:FKP983077 FUK983063:FUL983077 GEG983063:GEH983077 GOC983063:GOD983077 GXY983063:GXZ983077 HHU983063:HHV983077 HRQ983063:HRR983077 IBM983063:IBN983077 ILI983063:ILJ983077 IVE983063:IVF983077 JFA983063:JFB983077 JOW983063:JOX983077 JYS983063:JYT983077 KIO983063:KIP983077 KSK983063:KSL983077 LCG983063:LCH983077 LMC983063:LMD983077 LVY983063:LVZ983077 MFU983063:MFV983077 MPQ983063:MPR983077 MZM983063:MZN983077 NJI983063:NJJ983077 NTE983063:NTF983077 ODA983063:ODB983077 OMW983063:OMX983077 OWS983063:OWT983077 PGO983063:PGP983077 PQK983063:PQL983077 QAG983063:QAH983077 QKC983063:QKD983077 QTY983063:QTZ983077 RDU983063:RDV983077 RNQ983063:RNR983077 RXM983063:RXN983077 SHI983063:SHJ983077 SRE983063:SRF983077 TBA983063:TBB983077 TKW983063:TKX983077 TUS983063:TUT983077 UEO983063:UEP983077 UOK983063:UOL983077 UYG983063:UYH983077 VIC983063:VID983077 VRY983063:VRZ983077 WBU983063:WBV983077 WLQ983063:WLR983077 D13:E37 JA13:JB37 SW13:SX37 ACS13:ACT37 AMO13:AMP37 AWK13:AWL37 BGG13:BGH37 BQC13:BQD37 BZY13:BZZ37 CJU13:CJV37 CTQ13:CTR37 DDM13:DDN37 DNI13:DNJ37 DXE13:DXF37 EHA13:EHB37 EQW13:EQX37 FAS13:FAT37 FKO13:FKP37 FUK13:FUL37 GEG13:GEH37 GOC13:GOD37 GXY13:GXZ37 HHU13:HHV37 HRQ13:HRR37 IBM13:IBN37 ILI13:ILJ37 IVE13:IVF37 JFA13:JFB37 JOW13:JOX37 JYS13:JYT37 KIO13:KIP37 KSK13:KSL37 LCG13:LCH37 LMC13:LMD37 LVY13:LVZ37 MFU13:MFV37 MPQ13:MPR37 MZM13:MZN37 NJI13:NJJ37 NTE13:NTF37 ODA13:ODB37 OMW13:OMX37 OWS13:OWT37 PGO13:PGP37 PQK13:PQL37 QAG13:QAH37 QKC13:QKD37 QTY13:QTZ37 RDU13:RDV37 RNQ13:RNR37 RXM13:RXN37 SHI13:SHJ37 SRE13:SRF37 TBA13:TBB37 TKW13:TKX37 TUS13:TUT37 UEO13:UEP37 UOK13:UOL37 UYG13:UYH37 VIC13:VID37 VRY13:VRZ37 WBU13:WBV37 WLQ13:WLR37 WVM13:WVN37">
      <formula1>"保育士,教諭,保育教諭,補助者,家庭的保育補助者,その他"</formula1>
    </dataValidation>
    <dataValidation type="list" allowBlank="1" showInputMessage="1" showErrorMessage="1" sqref="WWB983052:WWG98305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48:X65548 JP65548:JU65548 TL65548:TQ65548 ADH65548:ADM65548 AND65548:ANI65548 AWZ65548:AXE65548 BGV65548:BHA65548 BQR65548:BQW65548 CAN65548:CAS65548 CKJ65548:CKO65548 CUF65548:CUK65548 DEB65548:DEG65548 DNX65548:DOC65548 DXT65548:DXY65548 EHP65548:EHU65548 ERL65548:ERQ65548 FBH65548:FBM65548 FLD65548:FLI65548 FUZ65548:FVE65548 GEV65548:GFA65548 GOR65548:GOW65548 GYN65548:GYS65548 HIJ65548:HIO65548 HSF65548:HSK65548 ICB65548:ICG65548 ILX65548:IMC65548 IVT65548:IVY65548 JFP65548:JFU65548 JPL65548:JPQ65548 JZH65548:JZM65548 KJD65548:KJI65548 KSZ65548:KTE65548 LCV65548:LDA65548 LMR65548:LMW65548 LWN65548:LWS65548 MGJ65548:MGO65548 MQF65548:MQK65548 NAB65548:NAG65548 NJX65548:NKC65548 NTT65548:NTY65548 ODP65548:ODU65548 ONL65548:ONQ65548 OXH65548:OXM65548 PHD65548:PHI65548 PQZ65548:PRE65548 QAV65548:QBA65548 QKR65548:QKW65548 QUN65548:QUS65548 REJ65548:REO65548 ROF65548:ROK65548 RYB65548:RYG65548 SHX65548:SIC65548 SRT65548:SRY65548 TBP65548:TBU65548 TLL65548:TLQ65548 TVH65548:TVM65548 UFD65548:UFI65548 UOZ65548:UPE65548 UYV65548:UZA65548 VIR65548:VIW65548 VSN65548:VSS65548 WCJ65548:WCO65548 WMF65548:WMK65548 WWB65548:WWG65548 S131084:X131084 JP131084:JU131084 TL131084:TQ131084 ADH131084:ADM131084 AND131084:ANI131084 AWZ131084:AXE131084 BGV131084:BHA131084 BQR131084:BQW131084 CAN131084:CAS131084 CKJ131084:CKO131084 CUF131084:CUK131084 DEB131084:DEG131084 DNX131084:DOC131084 DXT131084:DXY131084 EHP131084:EHU131084 ERL131084:ERQ131084 FBH131084:FBM131084 FLD131084:FLI131084 FUZ131084:FVE131084 GEV131084:GFA131084 GOR131084:GOW131084 GYN131084:GYS131084 HIJ131084:HIO131084 HSF131084:HSK131084 ICB131084:ICG131084 ILX131084:IMC131084 IVT131084:IVY131084 JFP131084:JFU131084 JPL131084:JPQ131084 JZH131084:JZM131084 KJD131084:KJI131084 KSZ131084:KTE131084 LCV131084:LDA131084 LMR131084:LMW131084 LWN131084:LWS131084 MGJ131084:MGO131084 MQF131084:MQK131084 NAB131084:NAG131084 NJX131084:NKC131084 NTT131084:NTY131084 ODP131084:ODU131084 ONL131084:ONQ131084 OXH131084:OXM131084 PHD131084:PHI131084 PQZ131084:PRE131084 QAV131084:QBA131084 QKR131084:QKW131084 QUN131084:QUS131084 REJ131084:REO131084 ROF131084:ROK131084 RYB131084:RYG131084 SHX131084:SIC131084 SRT131084:SRY131084 TBP131084:TBU131084 TLL131084:TLQ131084 TVH131084:TVM131084 UFD131084:UFI131084 UOZ131084:UPE131084 UYV131084:UZA131084 VIR131084:VIW131084 VSN131084:VSS131084 WCJ131084:WCO131084 WMF131084:WMK131084 WWB131084:WWG131084 S196620:X196620 JP196620:JU196620 TL196620:TQ196620 ADH196620:ADM196620 AND196620:ANI196620 AWZ196620:AXE196620 BGV196620:BHA196620 BQR196620:BQW196620 CAN196620:CAS196620 CKJ196620:CKO196620 CUF196620:CUK196620 DEB196620:DEG196620 DNX196620:DOC196620 DXT196620:DXY196620 EHP196620:EHU196620 ERL196620:ERQ196620 FBH196620:FBM196620 FLD196620:FLI196620 FUZ196620:FVE196620 GEV196620:GFA196620 GOR196620:GOW196620 GYN196620:GYS196620 HIJ196620:HIO196620 HSF196620:HSK196620 ICB196620:ICG196620 ILX196620:IMC196620 IVT196620:IVY196620 JFP196620:JFU196620 JPL196620:JPQ196620 JZH196620:JZM196620 KJD196620:KJI196620 KSZ196620:KTE196620 LCV196620:LDA196620 LMR196620:LMW196620 LWN196620:LWS196620 MGJ196620:MGO196620 MQF196620:MQK196620 NAB196620:NAG196620 NJX196620:NKC196620 NTT196620:NTY196620 ODP196620:ODU196620 ONL196620:ONQ196620 OXH196620:OXM196620 PHD196620:PHI196620 PQZ196620:PRE196620 QAV196620:QBA196620 QKR196620:QKW196620 QUN196620:QUS196620 REJ196620:REO196620 ROF196620:ROK196620 RYB196620:RYG196620 SHX196620:SIC196620 SRT196620:SRY196620 TBP196620:TBU196620 TLL196620:TLQ196620 TVH196620:TVM196620 UFD196620:UFI196620 UOZ196620:UPE196620 UYV196620:UZA196620 VIR196620:VIW196620 VSN196620:VSS196620 WCJ196620:WCO196620 WMF196620:WMK196620 WWB196620:WWG196620 S262156:X262156 JP262156:JU262156 TL262156:TQ262156 ADH262156:ADM262156 AND262156:ANI262156 AWZ262156:AXE262156 BGV262156:BHA262156 BQR262156:BQW262156 CAN262156:CAS262156 CKJ262156:CKO262156 CUF262156:CUK262156 DEB262156:DEG262156 DNX262156:DOC262156 DXT262156:DXY262156 EHP262156:EHU262156 ERL262156:ERQ262156 FBH262156:FBM262156 FLD262156:FLI262156 FUZ262156:FVE262156 GEV262156:GFA262156 GOR262156:GOW262156 GYN262156:GYS262156 HIJ262156:HIO262156 HSF262156:HSK262156 ICB262156:ICG262156 ILX262156:IMC262156 IVT262156:IVY262156 JFP262156:JFU262156 JPL262156:JPQ262156 JZH262156:JZM262156 KJD262156:KJI262156 KSZ262156:KTE262156 LCV262156:LDA262156 LMR262156:LMW262156 LWN262156:LWS262156 MGJ262156:MGO262156 MQF262156:MQK262156 NAB262156:NAG262156 NJX262156:NKC262156 NTT262156:NTY262156 ODP262156:ODU262156 ONL262156:ONQ262156 OXH262156:OXM262156 PHD262156:PHI262156 PQZ262156:PRE262156 QAV262156:QBA262156 QKR262156:QKW262156 QUN262156:QUS262156 REJ262156:REO262156 ROF262156:ROK262156 RYB262156:RYG262156 SHX262156:SIC262156 SRT262156:SRY262156 TBP262156:TBU262156 TLL262156:TLQ262156 TVH262156:TVM262156 UFD262156:UFI262156 UOZ262156:UPE262156 UYV262156:UZA262156 VIR262156:VIW262156 VSN262156:VSS262156 WCJ262156:WCO262156 WMF262156:WMK262156 WWB262156:WWG262156 S327692:X327692 JP327692:JU327692 TL327692:TQ327692 ADH327692:ADM327692 AND327692:ANI327692 AWZ327692:AXE327692 BGV327692:BHA327692 BQR327692:BQW327692 CAN327692:CAS327692 CKJ327692:CKO327692 CUF327692:CUK327692 DEB327692:DEG327692 DNX327692:DOC327692 DXT327692:DXY327692 EHP327692:EHU327692 ERL327692:ERQ327692 FBH327692:FBM327692 FLD327692:FLI327692 FUZ327692:FVE327692 GEV327692:GFA327692 GOR327692:GOW327692 GYN327692:GYS327692 HIJ327692:HIO327692 HSF327692:HSK327692 ICB327692:ICG327692 ILX327692:IMC327692 IVT327692:IVY327692 JFP327692:JFU327692 JPL327692:JPQ327692 JZH327692:JZM327692 KJD327692:KJI327692 KSZ327692:KTE327692 LCV327692:LDA327692 LMR327692:LMW327692 LWN327692:LWS327692 MGJ327692:MGO327692 MQF327692:MQK327692 NAB327692:NAG327692 NJX327692:NKC327692 NTT327692:NTY327692 ODP327692:ODU327692 ONL327692:ONQ327692 OXH327692:OXM327692 PHD327692:PHI327692 PQZ327692:PRE327692 QAV327692:QBA327692 QKR327692:QKW327692 QUN327692:QUS327692 REJ327692:REO327692 ROF327692:ROK327692 RYB327692:RYG327692 SHX327692:SIC327692 SRT327692:SRY327692 TBP327692:TBU327692 TLL327692:TLQ327692 TVH327692:TVM327692 UFD327692:UFI327692 UOZ327692:UPE327692 UYV327692:UZA327692 VIR327692:VIW327692 VSN327692:VSS327692 WCJ327692:WCO327692 WMF327692:WMK327692 WWB327692:WWG327692 S393228:X393228 JP393228:JU393228 TL393228:TQ393228 ADH393228:ADM393228 AND393228:ANI393228 AWZ393228:AXE393228 BGV393228:BHA393228 BQR393228:BQW393228 CAN393228:CAS393228 CKJ393228:CKO393228 CUF393228:CUK393228 DEB393228:DEG393228 DNX393228:DOC393228 DXT393228:DXY393228 EHP393228:EHU393228 ERL393228:ERQ393228 FBH393228:FBM393228 FLD393228:FLI393228 FUZ393228:FVE393228 GEV393228:GFA393228 GOR393228:GOW393228 GYN393228:GYS393228 HIJ393228:HIO393228 HSF393228:HSK393228 ICB393228:ICG393228 ILX393228:IMC393228 IVT393228:IVY393228 JFP393228:JFU393228 JPL393228:JPQ393228 JZH393228:JZM393228 KJD393228:KJI393228 KSZ393228:KTE393228 LCV393228:LDA393228 LMR393228:LMW393228 LWN393228:LWS393228 MGJ393228:MGO393228 MQF393228:MQK393228 NAB393228:NAG393228 NJX393228:NKC393228 NTT393228:NTY393228 ODP393228:ODU393228 ONL393228:ONQ393228 OXH393228:OXM393228 PHD393228:PHI393228 PQZ393228:PRE393228 QAV393228:QBA393228 QKR393228:QKW393228 QUN393228:QUS393228 REJ393228:REO393228 ROF393228:ROK393228 RYB393228:RYG393228 SHX393228:SIC393228 SRT393228:SRY393228 TBP393228:TBU393228 TLL393228:TLQ393228 TVH393228:TVM393228 UFD393228:UFI393228 UOZ393228:UPE393228 UYV393228:UZA393228 VIR393228:VIW393228 VSN393228:VSS393228 WCJ393228:WCO393228 WMF393228:WMK393228 WWB393228:WWG393228 S458764:X458764 JP458764:JU458764 TL458764:TQ458764 ADH458764:ADM458764 AND458764:ANI458764 AWZ458764:AXE458764 BGV458764:BHA458764 BQR458764:BQW458764 CAN458764:CAS458764 CKJ458764:CKO458764 CUF458764:CUK458764 DEB458764:DEG458764 DNX458764:DOC458764 DXT458764:DXY458764 EHP458764:EHU458764 ERL458764:ERQ458764 FBH458764:FBM458764 FLD458764:FLI458764 FUZ458764:FVE458764 GEV458764:GFA458764 GOR458764:GOW458764 GYN458764:GYS458764 HIJ458764:HIO458764 HSF458764:HSK458764 ICB458764:ICG458764 ILX458764:IMC458764 IVT458764:IVY458764 JFP458764:JFU458764 JPL458764:JPQ458764 JZH458764:JZM458764 KJD458764:KJI458764 KSZ458764:KTE458764 LCV458764:LDA458764 LMR458764:LMW458764 LWN458764:LWS458764 MGJ458764:MGO458764 MQF458764:MQK458764 NAB458764:NAG458764 NJX458764:NKC458764 NTT458764:NTY458764 ODP458764:ODU458764 ONL458764:ONQ458764 OXH458764:OXM458764 PHD458764:PHI458764 PQZ458764:PRE458764 QAV458764:QBA458764 QKR458764:QKW458764 QUN458764:QUS458764 REJ458764:REO458764 ROF458764:ROK458764 RYB458764:RYG458764 SHX458764:SIC458764 SRT458764:SRY458764 TBP458764:TBU458764 TLL458764:TLQ458764 TVH458764:TVM458764 UFD458764:UFI458764 UOZ458764:UPE458764 UYV458764:UZA458764 VIR458764:VIW458764 VSN458764:VSS458764 WCJ458764:WCO458764 WMF458764:WMK458764 WWB458764:WWG458764 S524300:X524300 JP524300:JU524300 TL524300:TQ524300 ADH524300:ADM524300 AND524300:ANI524300 AWZ524300:AXE524300 BGV524300:BHA524300 BQR524300:BQW524300 CAN524300:CAS524300 CKJ524300:CKO524300 CUF524300:CUK524300 DEB524300:DEG524300 DNX524300:DOC524300 DXT524300:DXY524300 EHP524300:EHU524300 ERL524300:ERQ524300 FBH524300:FBM524300 FLD524300:FLI524300 FUZ524300:FVE524300 GEV524300:GFA524300 GOR524300:GOW524300 GYN524300:GYS524300 HIJ524300:HIO524300 HSF524300:HSK524300 ICB524300:ICG524300 ILX524300:IMC524300 IVT524300:IVY524300 JFP524300:JFU524300 JPL524300:JPQ524300 JZH524300:JZM524300 KJD524300:KJI524300 KSZ524300:KTE524300 LCV524300:LDA524300 LMR524300:LMW524300 LWN524300:LWS524300 MGJ524300:MGO524300 MQF524300:MQK524300 NAB524300:NAG524300 NJX524300:NKC524300 NTT524300:NTY524300 ODP524300:ODU524300 ONL524300:ONQ524300 OXH524300:OXM524300 PHD524300:PHI524300 PQZ524300:PRE524300 QAV524300:QBA524300 QKR524300:QKW524300 QUN524300:QUS524300 REJ524300:REO524300 ROF524300:ROK524300 RYB524300:RYG524300 SHX524300:SIC524300 SRT524300:SRY524300 TBP524300:TBU524300 TLL524300:TLQ524300 TVH524300:TVM524300 UFD524300:UFI524300 UOZ524300:UPE524300 UYV524300:UZA524300 VIR524300:VIW524300 VSN524300:VSS524300 WCJ524300:WCO524300 WMF524300:WMK524300 WWB524300:WWG524300 S589836:X589836 JP589836:JU589836 TL589836:TQ589836 ADH589836:ADM589836 AND589836:ANI589836 AWZ589836:AXE589836 BGV589836:BHA589836 BQR589836:BQW589836 CAN589836:CAS589836 CKJ589836:CKO589836 CUF589836:CUK589836 DEB589836:DEG589836 DNX589836:DOC589836 DXT589836:DXY589836 EHP589836:EHU589836 ERL589836:ERQ589836 FBH589836:FBM589836 FLD589836:FLI589836 FUZ589836:FVE589836 GEV589836:GFA589836 GOR589836:GOW589836 GYN589836:GYS589836 HIJ589836:HIO589836 HSF589836:HSK589836 ICB589836:ICG589836 ILX589836:IMC589836 IVT589836:IVY589836 JFP589836:JFU589836 JPL589836:JPQ589836 JZH589836:JZM589836 KJD589836:KJI589836 KSZ589836:KTE589836 LCV589836:LDA589836 LMR589836:LMW589836 LWN589836:LWS589836 MGJ589836:MGO589836 MQF589836:MQK589836 NAB589836:NAG589836 NJX589836:NKC589836 NTT589836:NTY589836 ODP589836:ODU589836 ONL589836:ONQ589836 OXH589836:OXM589836 PHD589836:PHI589836 PQZ589836:PRE589836 QAV589836:QBA589836 QKR589836:QKW589836 QUN589836:QUS589836 REJ589836:REO589836 ROF589836:ROK589836 RYB589836:RYG589836 SHX589836:SIC589836 SRT589836:SRY589836 TBP589836:TBU589836 TLL589836:TLQ589836 TVH589836:TVM589836 UFD589836:UFI589836 UOZ589836:UPE589836 UYV589836:UZA589836 VIR589836:VIW589836 VSN589836:VSS589836 WCJ589836:WCO589836 WMF589836:WMK589836 WWB589836:WWG589836 S655372:X655372 JP655372:JU655372 TL655372:TQ655372 ADH655372:ADM655372 AND655372:ANI655372 AWZ655372:AXE655372 BGV655372:BHA655372 BQR655372:BQW655372 CAN655372:CAS655372 CKJ655372:CKO655372 CUF655372:CUK655372 DEB655372:DEG655372 DNX655372:DOC655372 DXT655372:DXY655372 EHP655372:EHU655372 ERL655372:ERQ655372 FBH655372:FBM655372 FLD655372:FLI655372 FUZ655372:FVE655372 GEV655372:GFA655372 GOR655372:GOW655372 GYN655372:GYS655372 HIJ655372:HIO655372 HSF655372:HSK655372 ICB655372:ICG655372 ILX655372:IMC655372 IVT655372:IVY655372 JFP655372:JFU655372 JPL655372:JPQ655372 JZH655372:JZM655372 KJD655372:KJI655372 KSZ655372:KTE655372 LCV655372:LDA655372 LMR655372:LMW655372 LWN655372:LWS655372 MGJ655372:MGO655372 MQF655372:MQK655372 NAB655372:NAG655372 NJX655372:NKC655372 NTT655372:NTY655372 ODP655372:ODU655372 ONL655372:ONQ655372 OXH655372:OXM655372 PHD655372:PHI655372 PQZ655372:PRE655372 QAV655372:QBA655372 QKR655372:QKW655372 QUN655372:QUS655372 REJ655372:REO655372 ROF655372:ROK655372 RYB655372:RYG655372 SHX655372:SIC655372 SRT655372:SRY655372 TBP655372:TBU655372 TLL655372:TLQ655372 TVH655372:TVM655372 UFD655372:UFI655372 UOZ655372:UPE655372 UYV655372:UZA655372 VIR655372:VIW655372 VSN655372:VSS655372 WCJ655372:WCO655372 WMF655372:WMK655372 WWB655372:WWG655372 S720908:X720908 JP720908:JU720908 TL720908:TQ720908 ADH720908:ADM720908 AND720908:ANI720908 AWZ720908:AXE720908 BGV720908:BHA720908 BQR720908:BQW720908 CAN720908:CAS720908 CKJ720908:CKO720908 CUF720908:CUK720908 DEB720908:DEG720908 DNX720908:DOC720908 DXT720908:DXY720908 EHP720908:EHU720908 ERL720908:ERQ720908 FBH720908:FBM720908 FLD720908:FLI720908 FUZ720908:FVE720908 GEV720908:GFA720908 GOR720908:GOW720908 GYN720908:GYS720908 HIJ720908:HIO720908 HSF720908:HSK720908 ICB720908:ICG720908 ILX720908:IMC720908 IVT720908:IVY720908 JFP720908:JFU720908 JPL720908:JPQ720908 JZH720908:JZM720908 KJD720908:KJI720908 KSZ720908:KTE720908 LCV720908:LDA720908 LMR720908:LMW720908 LWN720908:LWS720908 MGJ720908:MGO720908 MQF720908:MQK720908 NAB720908:NAG720908 NJX720908:NKC720908 NTT720908:NTY720908 ODP720908:ODU720908 ONL720908:ONQ720908 OXH720908:OXM720908 PHD720908:PHI720908 PQZ720908:PRE720908 QAV720908:QBA720908 QKR720908:QKW720908 QUN720908:QUS720908 REJ720908:REO720908 ROF720908:ROK720908 RYB720908:RYG720908 SHX720908:SIC720908 SRT720908:SRY720908 TBP720908:TBU720908 TLL720908:TLQ720908 TVH720908:TVM720908 UFD720908:UFI720908 UOZ720908:UPE720908 UYV720908:UZA720908 VIR720908:VIW720908 VSN720908:VSS720908 WCJ720908:WCO720908 WMF720908:WMK720908 WWB720908:WWG720908 S786444:X786444 JP786444:JU786444 TL786444:TQ786444 ADH786444:ADM786444 AND786444:ANI786444 AWZ786444:AXE786444 BGV786444:BHA786444 BQR786444:BQW786444 CAN786444:CAS786444 CKJ786444:CKO786444 CUF786444:CUK786444 DEB786444:DEG786444 DNX786444:DOC786444 DXT786444:DXY786444 EHP786444:EHU786444 ERL786444:ERQ786444 FBH786444:FBM786444 FLD786444:FLI786444 FUZ786444:FVE786444 GEV786444:GFA786444 GOR786444:GOW786444 GYN786444:GYS786444 HIJ786444:HIO786444 HSF786444:HSK786444 ICB786444:ICG786444 ILX786444:IMC786444 IVT786444:IVY786444 JFP786444:JFU786444 JPL786444:JPQ786444 JZH786444:JZM786444 KJD786444:KJI786444 KSZ786444:KTE786444 LCV786444:LDA786444 LMR786444:LMW786444 LWN786444:LWS786444 MGJ786444:MGO786444 MQF786444:MQK786444 NAB786444:NAG786444 NJX786444:NKC786444 NTT786444:NTY786444 ODP786444:ODU786444 ONL786444:ONQ786444 OXH786444:OXM786444 PHD786444:PHI786444 PQZ786444:PRE786444 QAV786444:QBA786444 QKR786444:QKW786444 QUN786444:QUS786444 REJ786444:REO786444 ROF786444:ROK786444 RYB786444:RYG786444 SHX786444:SIC786444 SRT786444:SRY786444 TBP786444:TBU786444 TLL786444:TLQ786444 TVH786444:TVM786444 UFD786444:UFI786444 UOZ786444:UPE786444 UYV786444:UZA786444 VIR786444:VIW786444 VSN786444:VSS786444 WCJ786444:WCO786444 WMF786444:WMK786444 WWB786444:WWG786444 S851980:X851980 JP851980:JU851980 TL851980:TQ851980 ADH851980:ADM851980 AND851980:ANI851980 AWZ851980:AXE851980 BGV851980:BHA851980 BQR851980:BQW851980 CAN851980:CAS851980 CKJ851980:CKO851980 CUF851980:CUK851980 DEB851980:DEG851980 DNX851980:DOC851980 DXT851980:DXY851980 EHP851980:EHU851980 ERL851980:ERQ851980 FBH851980:FBM851980 FLD851980:FLI851980 FUZ851980:FVE851980 GEV851980:GFA851980 GOR851980:GOW851980 GYN851980:GYS851980 HIJ851980:HIO851980 HSF851980:HSK851980 ICB851980:ICG851980 ILX851980:IMC851980 IVT851980:IVY851980 JFP851980:JFU851980 JPL851980:JPQ851980 JZH851980:JZM851980 KJD851980:KJI851980 KSZ851980:KTE851980 LCV851980:LDA851980 LMR851980:LMW851980 LWN851980:LWS851980 MGJ851980:MGO851980 MQF851980:MQK851980 NAB851980:NAG851980 NJX851980:NKC851980 NTT851980:NTY851980 ODP851980:ODU851980 ONL851980:ONQ851980 OXH851980:OXM851980 PHD851980:PHI851980 PQZ851980:PRE851980 QAV851980:QBA851980 QKR851980:QKW851980 QUN851980:QUS851980 REJ851980:REO851980 ROF851980:ROK851980 RYB851980:RYG851980 SHX851980:SIC851980 SRT851980:SRY851980 TBP851980:TBU851980 TLL851980:TLQ851980 TVH851980:TVM851980 UFD851980:UFI851980 UOZ851980:UPE851980 UYV851980:UZA851980 VIR851980:VIW851980 VSN851980:VSS851980 WCJ851980:WCO851980 WMF851980:WMK851980 WWB851980:WWG851980 S917516:X917516 JP917516:JU917516 TL917516:TQ917516 ADH917516:ADM917516 AND917516:ANI917516 AWZ917516:AXE917516 BGV917516:BHA917516 BQR917516:BQW917516 CAN917516:CAS917516 CKJ917516:CKO917516 CUF917516:CUK917516 DEB917516:DEG917516 DNX917516:DOC917516 DXT917516:DXY917516 EHP917516:EHU917516 ERL917516:ERQ917516 FBH917516:FBM917516 FLD917516:FLI917516 FUZ917516:FVE917516 GEV917516:GFA917516 GOR917516:GOW917516 GYN917516:GYS917516 HIJ917516:HIO917516 HSF917516:HSK917516 ICB917516:ICG917516 ILX917516:IMC917516 IVT917516:IVY917516 JFP917516:JFU917516 JPL917516:JPQ917516 JZH917516:JZM917516 KJD917516:KJI917516 KSZ917516:KTE917516 LCV917516:LDA917516 LMR917516:LMW917516 LWN917516:LWS917516 MGJ917516:MGO917516 MQF917516:MQK917516 NAB917516:NAG917516 NJX917516:NKC917516 NTT917516:NTY917516 ODP917516:ODU917516 ONL917516:ONQ917516 OXH917516:OXM917516 PHD917516:PHI917516 PQZ917516:PRE917516 QAV917516:QBA917516 QKR917516:QKW917516 QUN917516:QUS917516 REJ917516:REO917516 ROF917516:ROK917516 RYB917516:RYG917516 SHX917516:SIC917516 SRT917516:SRY917516 TBP917516:TBU917516 TLL917516:TLQ917516 TVH917516:TVM917516 UFD917516:UFI917516 UOZ917516:UPE917516 UYV917516:UZA917516 VIR917516:VIW917516 VSN917516:VSS917516 WCJ917516:WCO917516 WMF917516:WMK917516 WWB917516:WWG917516 S983052:X983052 JP983052:JU983052 TL983052:TQ983052 ADH983052:ADM983052 AND983052:ANI983052 AWZ983052:AXE983052 BGV983052:BHA983052 BQR983052:BQW983052 CAN983052:CAS983052 CKJ983052:CKO983052 CUF983052:CUK983052 DEB983052:DEG983052 DNX983052:DOC983052 DXT983052:DXY983052 EHP983052:EHU983052 ERL983052:ERQ983052 FBH983052:FBM983052 FLD983052:FLI983052 FUZ983052:FVE983052 GEV983052:GFA983052 GOR983052:GOW983052 GYN983052:GYS983052 HIJ983052:HIO983052 HSF983052:HSK983052 ICB983052:ICG983052 ILX983052:IMC983052 IVT983052:IVY983052 JFP983052:JFU983052 JPL983052:JPQ983052 JZH983052:JZM983052 KJD983052:KJI983052 KSZ983052:KTE983052 LCV983052:LDA983052 LMR983052:LMW983052 LWN983052:LWS983052 MGJ983052:MGO983052 MQF983052:MQK983052 NAB983052:NAG983052 NJX983052:NKC983052 NTT983052:NTY983052 ODP983052:ODU983052 ONL983052:ONQ983052 OXH983052:OXM983052 PHD983052:PHI983052 PQZ983052:PRE983052 QAV983052:QBA983052 QKR983052:QKW983052 QUN983052:QUS983052 REJ983052:REO983052 ROF983052:ROK983052 RYB983052:RYG983052 SHX983052:SIC983052 SRT983052:SRY983052 TBP983052:TBU983052 TLL983052:TLQ983052 TVH983052:TVM983052 UFD983052:UFI983052 UOZ983052:UPE983052 UYV983052:UZA983052 VIR983052:VIW983052 VSN983052:VSS983052 WCJ983052:WCO983052 WMF983052:WMK98305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59"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zoomScaleNormal="100" zoomScaleSheetLayoutView="100" workbookViewId="0">
      <selection activeCell="F30" sqref="F30:F31"/>
    </sheetView>
  </sheetViews>
  <sheetFormatPr defaultRowHeight="18.75"/>
  <cols>
    <col min="1" max="1" width="1.5" style="204" customWidth="1"/>
    <col min="2" max="2" width="2.625" style="204" customWidth="1"/>
    <col min="3" max="3" width="9" style="204"/>
    <col min="4" max="11" width="5.25" style="204" customWidth="1"/>
    <col min="12" max="27" width="3" style="204" customWidth="1"/>
    <col min="28" max="16384" width="9" style="204"/>
  </cols>
  <sheetData>
    <row r="1" spans="2:27" ht="17.25" customHeight="1">
      <c r="W1" s="424">
        <f>一番最初に入力!C8</f>
        <v>0</v>
      </c>
      <c r="X1" s="425"/>
      <c r="Y1" s="425"/>
      <c r="Z1" s="425"/>
      <c r="AA1" s="425"/>
    </row>
    <row r="2" spans="2:27" ht="42" customHeight="1">
      <c r="B2" s="426" t="s">
        <v>1507</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row>
    <row r="3" spans="2:27" ht="19.5" thickBot="1"/>
    <row r="4" spans="2:27" ht="13.5" customHeight="1">
      <c r="D4" s="427" t="s">
        <v>1508</v>
      </c>
      <c r="E4" s="428"/>
      <c r="F4" s="205" t="s">
        <v>1509</v>
      </c>
      <c r="G4" s="206" t="s">
        <v>1510</v>
      </c>
      <c r="H4" s="207" t="s">
        <v>1511</v>
      </c>
      <c r="I4" s="205" t="s">
        <v>1512</v>
      </c>
      <c r="J4" s="206" t="s">
        <v>1509</v>
      </c>
      <c r="K4" s="207" t="s">
        <v>1510</v>
      </c>
      <c r="L4" s="431" t="s">
        <v>1511</v>
      </c>
      <c r="M4" s="432"/>
      <c r="N4" s="433" t="s">
        <v>1513</v>
      </c>
      <c r="O4" s="432"/>
      <c r="P4" s="433" t="s">
        <v>1509</v>
      </c>
      <c r="Q4" s="434"/>
      <c r="R4" s="431" t="s">
        <v>1510</v>
      </c>
      <c r="S4" s="432"/>
      <c r="T4" s="433" t="s">
        <v>1511</v>
      </c>
      <c r="U4" s="432"/>
      <c r="V4" s="435" t="s">
        <v>1514</v>
      </c>
      <c r="W4" s="436"/>
    </row>
    <row r="5" spans="2:27" ht="48" customHeight="1" thickBot="1">
      <c r="D5" s="429"/>
      <c r="E5" s="430"/>
      <c r="F5" s="208"/>
      <c r="G5" s="209"/>
      <c r="H5" s="210"/>
      <c r="I5" s="208" t="str">
        <f>様式第１号!U20</f>
        <v/>
      </c>
      <c r="J5" s="209" t="str">
        <f>様式第１号!V20</f>
        <v/>
      </c>
      <c r="K5" s="210" t="str">
        <f>様式第１号!W20</f>
        <v/>
      </c>
      <c r="L5" s="421" t="str">
        <f>様式第１号!X20</f>
        <v/>
      </c>
      <c r="M5" s="419"/>
      <c r="N5" s="418" t="str">
        <f>様式第１号!Y20</f>
        <v/>
      </c>
      <c r="O5" s="419"/>
      <c r="P5" s="418" t="str">
        <f>様式第１号!Z20</f>
        <v/>
      </c>
      <c r="Q5" s="420"/>
      <c r="R5" s="421" t="str">
        <f>様式第１号!AA20</f>
        <v/>
      </c>
      <c r="S5" s="419"/>
      <c r="T5" s="418" t="str">
        <f>様式第１号!AB20</f>
        <v/>
      </c>
      <c r="U5" s="419"/>
      <c r="V5" s="418" t="str">
        <f>様式第１号!AC20</f>
        <v>￥</v>
      </c>
      <c r="W5" s="420"/>
    </row>
    <row r="6" spans="2:27" ht="17.25" customHeight="1"/>
    <row r="7" spans="2:27">
      <c r="B7" s="422" t="s">
        <v>1560</v>
      </c>
      <c r="C7" s="423"/>
      <c r="D7" s="423"/>
      <c r="E7" s="423"/>
      <c r="F7" s="423"/>
      <c r="G7" s="423"/>
      <c r="H7" s="423"/>
      <c r="I7" s="423"/>
      <c r="J7" s="423"/>
      <c r="K7" s="423"/>
      <c r="L7" s="423"/>
      <c r="M7" s="423"/>
      <c r="N7" s="423"/>
      <c r="O7" s="423"/>
      <c r="P7" s="423"/>
      <c r="Q7" s="423"/>
      <c r="R7" s="423"/>
      <c r="S7" s="423"/>
      <c r="T7" s="423"/>
      <c r="U7" s="423"/>
      <c r="V7" s="423"/>
      <c r="W7" s="423"/>
      <c r="X7" s="423"/>
      <c r="Y7" s="423"/>
      <c r="Z7" s="423"/>
      <c r="AA7" s="423"/>
    </row>
    <row r="8" spans="2:27" ht="19.5" thickBot="1"/>
    <row r="9" spans="2:27" ht="28.5" customHeight="1">
      <c r="B9" s="449" t="s">
        <v>1515</v>
      </c>
      <c r="C9" s="450"/>
      <c r="D9" s="450"/>
      <c r="E9" s="450"/>
      <c r="F9" s="450"/>
      <c r="G9" s="450"/>
      <c r="H9" s="450"/>
      <c r="I9" s="450"/>
      <c r="J9" s="450"/>
      <c r="K9" s="450"/>
      <c r="L9" s="450"/>
      <c r="M9" s="450"/>
      <c r="N9" s="450"/>
      <c r="O9" s="450"/>
      <c r="P9" s="450"/>
      <c r="Q9" s="450"/>
      <c r="R9" s="450"/>
      <c r="S9" s="450"/>
      <c r="T9" s="450"/>
      <c r="U9" s="450"/>
      <c r="V9" s="450"/>
      <c r="W9" s="450"/>
      <c r="X9" s="450"/>
      <c r="Y9" s="450"/>
      <c r="Z9" s="450"/>
      <c r="AA9" s="451"/>
    </row>
    <row r="10" spans="2:27" ht="20.25" customHeight="1">
      <c r="B10" s="437" t="s">
        <v>1516</v>
      </c>
      <c r="C10" s="438"/>
      <c r="D10" s="439"/>
      <c r="E10" s="440" t="s">
        <v>1517</v>
      </c>
      <c r="F10" s="440"/>
      <c r="G10" s="440"/>
      <c r="H10" s="440" t="s">
        <v>1518</v>
      </c>
      <c r="I10" s="440"/>
      <c r="J10" s="440" t="s">
        <v>1519</v>
      </c>
      <c r="K10" s="440"/>
      <c r="L10" s="452" t="s">
        <v>1520</v>
      </c>
      <c r="M10" s="453"/>
      <c r="N10" s="453"/>
      <c r="O10" s="453"/>
      <c r="P10" s="453"/>
      <c r="Q10" s="453"/>
      <c r="R10" s="454"/>
      <c r="S10" s="437" t="s">
        <v>1508</v>
      </c>
      <c r="T10" s="455"/>
      <c r="U10" s="438"/>
      <c r="V10" s="438"/>
      <c r="W10" s="438"/>
      <c r="X10" s="438"/>
      <c r="Y10" s="438"/>
      <c r="Z10" s="439"/>
      <c r="AA10" s="456"/>
    </row>
    <row r="11" spans="2:27" ht="18.75" customHeight="1">
      <c r="B11" s="437"/>
      <c r="C11" s="438"/>
      <c r="D11" s="439"/>
      <c r="E11" s="440"/>
      <c r="F11" s="440"/>
      <c r="G11" s="440"/>
      <c r="H11" s="440"/>
      <c r="I11" s="440"/>
      <c r="J11" s="440"/>
      <c r="K11" s="440"/>
      <c r="L11" s="441" t="s">
        <v>1514</v>
      </c>
      <c r="M11" s="442"/>
      <c r="N11" s="442"/>
      <c r="O11" s="442"/>
      <c r="P11" s="443"/>
      <c r="Q11" s="211"/>
      <c r="R11" s="211"/>
      <c r="S11" s="444" t="s">
        <v>1514</v>
      </c>
      <c r="T11" s="445"/>
      <c r="U11" s="446"/>
      <c r="V11" s="446"/>
      <c r="W11" s="446"/>
      <c r="X11" s="447"/>
      <c r="Y11" s="448"/>
      <c r="Z11" s="212"/>
      <c r="AA11" s="213"/>
    </row>
    <row r="12" spans="2:27" ht="18.75" customHeight="1">
      <c r="B12" s="437"/>
      <c r="C12" s="438"/>
      <c r="D12" s="439"/>
      <c r="E12" s="440"/>
      <c r="F12" s="440"/>
      <c r="G12" s="440"/>
      <c r="H12" s="440"/>
      <c r="I12" s="440"/>
      <c r="J12" s="440"/>
      <c r="K12" s="440"/>
      <c r="L12" s="452"/>
      <c r="M12" s="453"/>
      <c r="N12" s="453"/>
      <c r="O12" s="453"/>
      <c r="P12" s="457"/>
      <c r="Q12" s="211"/>
      <c r="R12" s="211"/>
      <c r="S12" s="437"/>
      <c r="T12" s="455"/>
      <c r="U12" s="438"/>
      <c r="V12" s="438"/>
      <c r="W12" s="438"/>
      <c r="X12" s="439"/>
      <c r="Y12" s="458"/>
      <c r="Z12" s="214"/>
      <c r="AA12" s="213"/>
    </row>
    <row r="13" spans="2:27" ht="18.75" customHeight="1">
      <c r="B13" s="437"/>
      <c r="C13" s="438"/>
      <c r="D13" s="439"/>
      <c r="E13" s="440"/>
      <c r="F13" s="440"/>
      <c r="G13" s="440"/>
      <c r="H13" s="440"/>
      <c r="I13" s="440"/>
      <c r="J13" s="440"/>
      <c r="K13" s="440"/>
      <c r="L13" s="452"/>
      <c r="M13" s="453"/>
      <c r="N13" s="453"/>
      <c r="O13" s="453"/>
      <c r="P13" s="457"/>
      <c r="Q13" s="211"/>
      <c r="R13" s="211"/>
      <c r="S13" s="437"/>
      <c r="T13" s="455"/>
      <c r="U13" s="438"/>
      <c r="V13" s="438"/>
      <c r="W13" s="438"/>
      <c r="X13" s="439"/>
      <c r="Y13" s="458"/>
      <c r="Z13" s="214"/>
      <c r="AA13" s="213"/>
    </row>
    <row r="14" spans="2:27" ht="18.75" customHeight="1">
      <c r="B14" s="437"/>
      <c r="C14" s="438"/>
      <c r="D14" s="439"/>
      <c r="E14" s="440"/>
      <c r="F14" s="440"/>
      <c r="G14" s="440"/>
      <c r="H14" s="440"/>
      <c r="I14" s="440"/>
      <c r="J14" s="440"/>
      <c r="K14" s="440"/>
      <c r="L14" s="452"/>
      <c r="M14" s="453"/>
      <c r="N14" s="453"/>
      <c r="O14" s="453"/>
      <c r="P14" s="457"/>
      <c r="Q14" s="211"/>
      <c r="R14" s="211"/>
      <c r="S14" s="437"/>
      <c r="T14" s="455"/>
      <c r="U14" s="438"/>
      <c r="V14" s="438"/>
      <c r="W14" s="438"/>
      <c r="X14" s="439"/>
      <c r="Y14" s="458"/>
      <c r="Z14" s="214"/>
      <c r="AA14" s="213"/>
    </row>
    <row r="15" spans="2:27" ht="18.75" customHeight="1">
      <c r="B15" s="437"/>
      <c r="C15" s="438"/>
      <c r="D15" s="439"/>
      <c r="E15" s="440"/>
      <c r="F15" s="440"/>
      <c r="G15" s="440"/>
      <c r="H15" s="440"/>
      <c r="I15" s="440"/>
      <c r="J15" s="440"/>
      <c r="K15" s="440"/>
      <c r="L15" s="452"/>
      <c r="M15" s="453"/>
      <c r="N15" s="453"/>
      <c r="O15" s="453"/>
      <c r="P15" s="457"/>
      <c r="Q15" s="211"/>
      <c r="R15" s="211"/>
      <c r="S15" s="437"/>
      <c r="T15" s="455"/>
      <c r="U15" s="438"/>
      <c r="V15" s="438"/>
      <c r="W15" s="438"/>
      <c r="X15" s="439"/>
      <c r="Y15" s="458"/>
      <c r="Z15" s="214"/>
      <c r="AA15" s="213"/>
    </row>
    <row r="16" spans="2:27" ht="18.75" customHeight="1">
      <c r="B16" s="437"/>
      <c r="C16" s="438"/>
      <c r="D16" s="439"/>
      <c r="E16" s="440"/>
      <c r="F16" s="440"/>
      <c r="G16" s="440"/>
      <c r="H16" s="440"/>
      <c r="I16" s="440"/>
      <c r="J16" s="440"/>
      <c r="K16" s="440"/>
      <c r="L16" s="452"/>
      <c r="M16" s="453"/>
      <c r="N16" s="453"/>
      <c r="O16" s="453"/>
      <c r="P16" s="457"/>
      <c r="Q16" s="211"/>
      <c r="R16" s="211"/>
      <c r="S16" s="437"/>
      <c r="T16" s="455"/>
      <c r="U16" s="438"/>
      <c r="V16" s="438"/>
      <c r="W16" s="438"/>
      <c r="X16" s="439"/>
      <c r="Y16" s="458"/>
      <c r="Z16" s="214"/>
      <c r="AA16" s="213"/>
    </row>
    <row r="17" spans="2:29" ht="18.75" customHeight="1">
      <c r="B17" s="437"/>
      <c r="C17" s="438"/>
      <c r="D17" s="439"/>
      <c r="E17" s="440"/>
      <c r="F17" s="440"/>
      <c r="G17" s="440"/>
      <c r="H17" s="440"/>
      <c r="I17" s="440"/>
      <c r="J17" s="440"/>
      <c r="K17" s="440"/>
      <c r="L17" s="452"/>
      <c r="M17" s="453"/>
      <c r="N17" s="453"/>
      <c r="O17" s="453"/>
      <c r="P17" s="457"/>
      <c r="Q17" s="211"/>
      <c r="R17" s="211"/>
      <c r="S17" s="437"/>
      <c r="T17" s="455"/>
      <c r="U17" s="438"/>
      <c r="V17" s="438"/>
      <c r="W17" s="438"/>
      <c r="X17" s="439"/>
      <c r="Y17" s="458"/>
      <c r="Z17" s="214"/>
      <c r="AA17" s="213"/>
    </row>
    <row r="18" spans="2:29" ht="18.75" customHeight="1">
      <c r="B18" s="437"/>
      <c r="C18" s="438"/>
      <c r="D18" s="439"/>
      <c r="E18" s="440"/>
      <c r="F18" s="440"/>
      <c r="G18" s="440"/>
      <c r="H18" s="440"/>
      <c r="I18" s="440"/>
      <c r="J18" s="440"/>
      <c r="K18" s="440"/>
      <c r="L18" s="452"/>
      <c r="M18" s="453"/>
      <c r="N18" s="453"/>
      <c r="O18" s="453"/>
      <c r="P18" s="457"/>
      <c r="Q18" s="211"/>
      <c r="R18" s="211"/>
      <c r="S18" s="437"/>
      <c r="T18" s="455"/>
      <c r="U18" s="438"/>
      <c r="V18" s="438"/>
      <c r="W18" s="438"/>
      <c r="X18" s="439"/>
      <c r="Y18" s="458"/>
      <c r="Z18" s="214"/>
      <c r="AA18" s="213"/>
    </row>
    <row r="19" spans="2:29" ht="18.75" customHeight="1">
      <c r="B19" s="437"/>
      <c r="C19" s="438"/>
      <c r="D19" s="439"/>
      <c r="E19" s="440"/>
      <c r="F19" s="440"/>
      <c r="G19" s="440"/>
      <c r="H19" s="440"/>
      <c r="I19" s="440"/>
      <c r="J19" s="440"/>
      <c r="K19" s="440"/>
      <c r="L19" s="452"/>
      <c r="M19" s="453"/>
      <c r="N19" s="453"/>
      <c r="O19" s="453"/>
      <c r="P19" s="457"/>
      <c r="Q19" s="211"/>
      <c r="R19" s="211"/>
      <c r="S19" s="437"/>
      <c r="T19" s="455"/>
      <c r="U19" s="438"/>
      <c r="V19" s="438"/>
      <c r="W19" s="438"/>
      <c r="X19" s="439"/>
      <c r="Y19" s="458"/>
      <c r="Z19" s="214"/>
      <c r="AA19" s="213"/>
    </row>
    <row r="20" spans="2:29" ht="18.75" customHeight="1" thickBot="1">
      <c r="B20" s="467"/>
      <c r="C20" s="468"/>
      <c r="D20" s="469"/>
      <c r="E20" s="470"/>
      <c r="F20" s="470"/>
      <c r="G20" s="470"/>
      <c r="H20" s="470"/>
      <c r="I20" s="470"/>
      <c r="J20" s="470"/>
      <c r="K20" s="470"/>
      <c r="L20" s="471"/>
      <c r="M20" s="472"/>
      <c r="N20" s="472"/>
      <c r="O20" s="472"/>
      <c r="P20" s="473"/>
      <c r="Q20" s="215"/>
      <c r="R20" s="215"/>
      <c r="S20" s="467"/>
      <c r="T20" s="474"/>
      <c r="U20" s="468"/>
      <c r="V20" s="468"/>
      <c r="W20" s="468"/>
      <c r="X20" s="469"/>
      <c r="Y20" s="475"/>
      <c r="Z20" s="216"/>
      <c r="AA20" s="217"/>
    </row>
    <row r="21" spans="2:29" s="221" customFormat="1" ht="21" customHeight="1" thickTop="1">
      <c r="B21" s="218" t="s">
        <v>1521</v>
      </c>
      <c r="C21" s="219"/>
      <c r="D21" s="219"/>
      <c r="E21" s="219"/>
      <c r="F21" s="219"/>
      <c r="G21" s="219"/>
      <c r="H21" s="219"/>
      <c r="I21" s="219"/>
      <c r="J21" s="219"/>
      <c r="K21" s="219"/>
      <c r="L21" s="219"/>
      <c r="M21" s="219"/>
      <c r="N21" s="219"/>
      <c r="O21" s="219"/>
      <c r="P21" s="219"/>
      <c r="Q21" s="219"/>
      <c r="R21" s="219"/>
      <c r="S21" s="218"/>
      <c r="T21" s="219"/>
      <c r="U21" s="219"/>
      <c r="V21" s="219"/>
      <c r="W21" s="219"/>
      <c r="X21" s="219"/>
      <c r="Y21" s="219"/>
      <c r="Z21" s="219"/>
      <c r="AA21" s="220"/>
    </row>
    <row r="22" spans="2:29" s="221" customFormat="1" ht="21" customHeight="1">
      <c r="B22" s="222" t="s">
        <v>1522</v>
      </c>
      <c r="C22" s="223"/>
      <c r="D22" s="223"/>
      <c r="E22" s="223"/>
      <c r="F22" s="223"/>
      <c r="G22" s="223"/>
      <c r="H22" s="223"/>
      <c r="I22" s="223"/>
      <c r="J22" s="223"/>
      <c r="K22" s="223"/>
      <c r="L22" s="223"/>
      <c r="M22" s="223"/>
      <c r="N22" s="223"/>
      <c r="O22" s="223"/>
      <c r="P22" s="223"/>
      <c r="Q22" s="223"/>
      <c r="R22" s="223"/>
      <c r="S22" s="222"/>
      <c r="T22" s="223"/>
      <c r="U22" s="223"/>
      <c r="V22" s="223"/>
      <c r="W22" s="223"/>
      <c r="X22" s="223"/>
      <c r="Y22" s="223"/>
      <c r="Z22" s="223"/>
      <c r="AA22" s="224"/>
    </row>
    <row r="23" spans="2:29" s="221" customFormat="1" ht="21" customHeight="1" thickBot="1">
      <c r="B23" s="225" t="s">
        <v>1523</v>
      </c>
      <c r="C23" s="226"/>
      <c r="D23" s="226"/>
      <c r="E23" s="226"/>
      <c r="F23" s="226"/>
      <c r="G23" s="226"/>
      <c r="H23" s="226"/>
      <c r="I23" s="226"/>
      <c r="J23" s="226"/>
      <c r="K23" s="226"/>
      <c r="L23" s="226"/>
      <c r="M23" s="226"/>
      <c r="N23" s="226"/>
      <c r="O23" s="226"/>
      <c r="P23" s="226"/>
      <c r="Q23" s="226"/>
      <c r="R23" s="226"/>
      <c r="S23" s="225"/>
      <c r="T23" s="226"/>
      <c r="U23" s="226"/>
      <c r="V23" s="226"/>
      <c r="W23" s="226"/>
      <c r="X23" s="226"/>
      <c r="Y23" s="226"/>
      <c r="Z23" s="226"/>
      <c r="AA23" s="227"/>
    </row>
    <row r="24" spans="2:29" s="221" customFormat="1" ht="21" customHeight="1" thickTop="1" thickBot="1">
      <c r="B24" s="459" t="s">
        <v>1550</v>
      </c>
      <c r="C24" s="460"/>
      <c r="D24" s="460"/>
      <c r="E24" s="460"/>
      <c r="F24" s="460"/>
      <c r="G24" s="460"/>
      <c r="H24" s="460"/>
      <c r="I24" s="460"/>
      <c r="J24" s="460"/>
      <c r="K24" s="460"/>
      <c r="L24" s="460"/>
      <c r="M24" s="460"/>
      <c r="N24" s="460"/>
      <c r="O24" s="460"/>
      <c r="P24" s="460"/>
      <c r="Q24" s="460"/>
      <c r="R24" s="460"/>
      <c r="S24" s="460"/>
      <c r="T24" s="460"/>
      <c r="U24" s="460"/>
      <c r="V24" s="460"/>
      <c r="W24" s="460"/>
      <c r="X24" s="460"/>
      <c r="Y24" s="460"/>
      <c r="Z24" s="460"/>
      <c r="AA24" s="461"/>
    </row>
    <row r="25" spans="2:29" ht="26.25" customHeight="1" thickTop="1">
      <c r="B25" s="228" t="s">
        <v>1524</v>
      </c>
      <c r="D25" s="229"/>
      <c r="E25" s="229"/>
      <c r="F25" s="229"/>
      <c r="G25" s="229"/>
      <c r="H25" s="229"/>
      <c r="I25" s="229"/>
      <c r="J25" s="229"/>
      <c r="K25" s="229"/>
      <c r="L25" s="229"/>
      <c r="M25" s="229"/>
      <c r="N25" s="229"/>
      <c r="O25" s="229"/>
      <c r="P25" s="229"/>
      <c r="Q25" s="229"/>
      <c r="R25" s="229"/>
      <c r="S25" s="229"/>
      <c r="T25" s="229"/>
      <c r="U25" s="462" t="s">
        <v>1525</v>
      </c>
      <c r="V25" s="462"/>
      <c r="W25" s="462"/>
      <c r="X25" s="462"/>
      <c r="Y25" s="462"/>
      <c r="Z25" s="462"/>
      <c r="AA25" s="463"/>
    </row>
    <row r="26" spans="2:29" ht="24.75" customHeight="1">
      <c r="B26" s="230" t="s">
        <v>1526</v>
      </c>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31"/>
    </row>
    <row r="27" spans="2:29" ht="22.5" customHeight="1">
      <c r="B27" s="228"/>
      <c r="C27" s="229"/>
      <c r="D27" s="229"/>
      <c r="E27" s="229"/>
      <c r="F27" s="229"/>
      <c r="G27" s="229"/>
      <c r="H27" s="229"/>
      <c r="I27" s="229"/>
      <c r="J27" s="464" t="s">
        <v>1527</v>
      </c>
      <c r="K27" s="464"/>
      <c r="L27" s="465" t="str">
        <f>様式第１号!K7</f>
        <v/>
      </c>
      <c r="M27" s="465"/>
      <c r="N27" s="465"/>
      <c r="O27" s="465"/>
      <c r="P27" s="465"/>
      <c r="Q27" s="465"/>
      <c r="R27" s="465"/>
      <c r="S27" s="465"/>
      <c r="T27" s="465"/>
      <c r="U27" s="465"/>
      <c r="V27" s="465"/>
      <c r="W27" s="465"/>
      <c r="X27" s="465"/>
      <c r="Y27" s="465"/>
      <c r="Z27" s="465"/>
      <c r="AA27" s="466"/>
      <c r="AB27" s="229"/>
      <c r="AC27" s="229"/>
    </row>
    <row r="28" spans="2:29" ht="22.5" customHeight="1" thickBot="1">
      <c r="B28" s="228"/>
      <c r="C28" s="229"/>
      <c r="D28" s="229"/>
      <c r="E28" s="229"/>
      <c r="F28" s="229"/>
      <c r="G28" s="229"/>
      <c r="H28" s="229"/>
      <c r="I28" s="229"/>
      <c r="J28" s="464" t="s">
        <v>1528</v>
      </c>
      <c r="K28" s="464"/>
      <c r="L28" s="465" t="str">
        <f>様式第１号!M8</f>
        <v/>
      </c>
      <c r="M28" s="465"/>
      <c r="N28" s="465"/>
      <c r="O28" s="465"/>
      <c r="P28" s="465"/>
      <c r="Q28" s="465"/>
      <c r="R28" s="465"/>
      <c r="S28" s="465"/>
      <c r="T28" s="465"/>
      <c r="U28" s="465"/>
      <c r="V28" s="465"/>
      <c r="W28" s="465"/>
      <c r="X28" s="465"/>
      <c r="Y28" s="465"/>
      <c r="Z28" s="465"/>
      <c r="AA28" s="466"/>
      <c r="AB28" s="229"/>
      <c r="AC28" s="229"/>
    </row>
    <row r="29" spans="2:29" ht="29.25" customHeight="1">
      <c r="B29" s="232" t="s">
        <v>1529</v>
      </c>
      <c r="C29" s="476" t="s">
        <v>1530</v>
      </c>
      <c r="D29" s="476"/>
      <c r="E29" s="476"/>
      <c r="F29" s="476"/>
      <c r="G29" s="476"/>
      <c r="H29" s="476"/>
      <c r="I29" s="477"/>
      <c r="J29" s="478" t="s">
        <v>1531</v>
      </c>
      <c r="K29" s="479"/>
      <c r="L29" s="465" t="str">
        <f>様式第１号!M9</f>
        <v/>
      </c>
      <c r="M29" s="465"/>
      <c r="N29" s="465"/>
      <c r="O29" s="465"/>
      <c r="P29" s="465"/>
      <c r="Q29" s="465"/>
      <c r="R29" s="465"/>
      <c r="S29" s="465"/>
      <c r="T29" s="465"/>
      <c r="U29" s="465"/>
      <c r="V29" s="465"/>
      <c r="W29" s="465"/>
      <c r="X29" s="465"/>
      <c r="Y29" s="465"/>
      <c r="Z29" s="465"/>
      <c r="AA29" s="466"/>
      <c r="AB29" s="233"/>
      <c r="AC29" s="229"/>
    </row>
    <row r="30" spans="2:29" ht="6.75" customHeight="1">
      <c r="B30" s="234"/>
      <c r="C30" s="233"/>
      <c r="D30" s="233"/>
      <c r="E30" s="233"/>
      <c r="F30" s="480"/>
      <c r="G30" s="480"/>
      <c r="H30" s="480"/>
      <c r="I30" s="482"/>
      <c r="J30" s="478"/>
      <c r="K30" s="479"/>
      <c r="L30" s="465"/>
      <c r="M30" s="465"/>
      <c r="N30" s="465"/>
      <c r="O30" s="465"/>
      <c r="P30" s="465"/>
      <c r="Q30" s="465"/>
      <c r="R30" s="465"/>
      <c r="S30" s="465"/>
      <c r="T30" s="465"/>
      <c r="U30" s="465"/>
      <c r="V30" s="465"/>
      <c r="W30" s="465"/>
      <c r="X30" s="465"/>
      <c r="Y30" s="465"/>
      <c r="Z30" s="465"/>
      <c r="AA30" s="466"/>
      <c r="AB30" s="233"/>
      <c r="AC30" s="229"/>
    </row>
    <row r="31" spans="2:29" ht="33.75" customHeight="1" thickBot="1">
      <c r="B31" s="235"/>
      <c r="C31" s="236" t="s">
        <v>1532</v>
      </c>
      <c r="D31" s="237"/>
      <c r="E31" s="237"/>
      <c r="F31" s="481"/>
      <c r="G31" s="481"/>
      <c r="H31" s="481"/>
      <c r="I31" s="483"/>
      <c r="J31" s="484" t="s">
        <v>1533</v>
      </c>
      <c r="K31" s="485"/>
      <c r="L31" s="486">
        <f>様式第１号!M10</f>
        <v>0</v>
      </c>
      <c r="M31" s="486"/>
      <c r="N31" s="486"/>
      <c r="O31" s="486"/>
      <c r="P31" s="486"/>
      <c r="Q31" s="486"/>
      <c r="R31" s="486"/>
      <c r="S31" s="486"/>
      <c r="T31" s="486"/>
      <c r="U31" s="486"/>
      <c r="V31" s="486"/>
      <c r="W31" s="486"/>
      <c r="X31" s="238"/>
      <c r="Y31" s="487"/>
      <c r="Z31" s="487"/>
      <c r="AA31" s="488"/>
      <c r="AB31" s="233"/>
      <c r="AC31" s="229"/>
    </row>
    <row r="32" spans="2:29">
      <c r="B32" s="239"/>
      <c r="C32" s="240"/>
      <c r="D32" s="240"/>
      <c r="E32" s="240"/>
      <c r="F32" s="240"/>
      <c r="G32" s="240"/>
      <c r="H32" s="241"/>
      <c r="I32" s="510" t="s">
        <v>1534</v>
      </c>
      <c r="J32" s="511"/>
      <c r="K32" s="512"/>
      <c r="L32" s="512"/>
      <c r="M32" s="512"/>
      <c r="N32" s="512"/>
      <c r="O32" s="512"/>
      <c r="P32" s="512"/>
      <c r="Q32" s="512"/>
      <c r="R32" s="517" t="s">
        <v>1535</v>
      </c>
      <c r="S32" s="517"/>
      <c r="T32" s="520"/>
      <c r="U32" s="520"/>
      <c r="V32" s="520"/>
      <c r="W32" s="520"/>
      <c r="X32" s="520"/>
      <c r="Y32" s="520"/>
      <c r="Z32" s="517" t="s">
        <v>1536</v>
      </c>
      <c r="AA32" s="523"/>
      <c r="AB32" s="242"/>
    </row>
    <row r="33" spans="2:28" ht="20.25" customHeight="1">
      <c r="B33" s="243" t="s">
        <v>1529</v>
      </c>
      <c r="C33" s="526" t="s">
        <v>1537</v>
      </c>
      <c r="D33" s="526"/>
      <c r="E33" s="526"/>
      <c r="F33" s="526"/>
      <c r="G33" s="527" t="s">
        <v>1538</v>
      </c>
      <c r="H33" s="528"/>
      <c r="I33" s="502"/>
      <c r="J33" s="513"/>
      <c r="K33" s="514"/>
      <c r="L33" s="514"/>
      <c r="M33" s="514"/>
      <c r="N33" s="514"/>
      <c r="O33" s="514"/>
      <c r="P33" s="514"/>
      <c r="Q33" s="514"/>
      <c r="R33" s="518"/>
      <c r="S33" s="518"/>
      <c r="T33" s="521"/>
      <c r="U33" s="521"/>
      <c r="V33" s="521"/>
      <c r="W33" s="521"/>
      <c r="X33" s="521"/>
      <c r="Y33" s="521"/>
      <c r="Z33" s="518"/>
      <c r="AA33" s="524"/>
      <c r="AB33" s="242"/>
    </row>
    <row r="34" spans="2:28" ht="7.5" customHeight="1">
      <c r="B34" s="234"/>
      <c r="C34" s="233"/>
      <c r="D34" s="233"/>
      <c r="E34" s="233"/>
      <c r="F34" s="233"/>
      <c r="G34" s="527"/>
      <c r="H34" s="528"/>
      <c r="I34" s="502"/>
      <c r="J34" s="515"/>
      <c r="K34" s="516"/>
      <c r="L34" s="516"/>
      <c r="M34" s="516"/>
      <c r="N34" s="516"/>
      <c r="O34" s="516"/>
      <c r="P34" s="516"/>
      <c r="Q34" s="516"/>
      <c r="R34" s="519"/>
      <c r="S34" s="519"/>
      <c r="T34" s="522"/>
      <c r="U34" s="522"/>
      <c r="V34" s="522"/>
      <c r="W34" s="522"/>
      <c r="X34" s="522"/>
      <c r="Y34" s="522"/>
      <c r="Z34" s="519"/>
      <c r="AA34" s="525"/>
      <c r="AB34" s="242"/>
    </row>
    <row r="35" spans="2:28" ht="22.5" customHeight="1">
      <c r="B35" s="243" t="s">
        <v>1529</v>
      </c>
      <c r="C35" s="244" t="s">
        <v>1539</v>
      </c>
      <c r="D35" s="233"/>
      <c r="E35" s="233"/>
      <c r="F35" s="233"/>
      <c r="G35" s="527"/>
      <c r="H35" s="528"/>
      <c r="I35" s="502"/>
      <c r="J35" s="245">
        <v>1</v>
      </c>
      <c r="K35" s="246" t="s">
        <v>1540</v>
      </c>
      <c r="L35" s="529" t="s">
        <v>1541</v>
      </c>
      <c r="M35" s="530"/>
      <c r="N35" s="533"/>
      <c r="O35" s="534"/>
      <c r="P35" s="495"/>
      <c r="Q35" s="496"/>
      <c r="R35" s="495"/>
      <c r="S35" s="496"/>
      <c r="T35" s="495"/>
      <c r="U35" s="496"/>
      <c r="V35" s="495"/>
      <c r="W35" s="496"/>
      <c r="X35" s="495"/>
      <c r="Y35" s="496"/>
      <c r="Z35" s="495"/>
      <c r="AA35" s="499"/>
      <c r="AB35" s="242"/>
    </row>
    <row r="36" spans="2:28" ht="22.5" customHeight="1">
      <c r="B36" s="247" t="s">
        <v>1542</v>
      </c>
      <c r="C36" s="233"/>
      <c r="D36" s="233"/>
      <c r="E36" s="233"/>
      <c r="F36" s="233"/>
      <c r="G36" s="233"/>
      <c r="H36" s="248"/>
      <c r="I36" s="502"/>
      <c r="J36" s="245">
        <v>2</v>
      </c>
      <c r="K36" s="249" t="s">
        <v>1543</v>
      </c>
      <c r="L36" s="531"/>
      <c r="M36" s="532"/>
      <c r="N36" s="535"/>
      <c r="O36" s="536"/>
      <c r="P36" s="497"/>
      <c r="Q36" s="498"/>
      <c r="R36" s="497"/>
      <c r="S36" s="498"/>
      <c r="T36" s="497"/>
      <c r="U36" s="498"/>
      <c r="V36" s="497"/>
      <c r="W36" s="498"/>
      <c r="X36" s="497"/>
      <c r="Y36" s="498"/>
      <c r="Z36" s="497"/>
      <c r="AA36" s="500"/>
      <c r="AB36" s="242"/>
    </row>
    <row r="37" spans="2:28" ht="22.5" customHeight="1" thickBot="1">
      <c r="B37" s="250"/>
      <c r="C37" s="251"/>
      <c r="D37" s="251"/>
      <c r="E37" s="251"/>
      <c r="F37" s="251"/>
      <c r="G37" s="251"/>
      <c r="H37" s="252"/>
      <c r="I37" s="501" t="s">
        <v>1544</v>
      </c>
      <c r="J37" s="504" t="s">
        <v>1545</v>
      </c>
      <c r="K37" s="505"/>
      <c r="L37" s="506"/>
      <c r="M37" s="253"/>
      <c r="N37" s="253"/>
      <c r="O37" s="254"/>
      <c r="P37" s="254"/>
      <c r="Q37" s="254"/>
      <c r="R37" s="254"/>
      <c r="S37" s="254"/>
      <c r="T37" s="254"/>
      <c r="U37" s="254"/>
      <c r="V37" s="254"/>
      <c r="W37" s="254"/>
      <c r="X37" s="254"/>
      <c r="Y37" s="254"/>
      <c r="Z37" s="255"/>
      <c r="AA37" s="256"/>
    </row>
    <row r="38" spans="2:28" ht="22.5" customHeight="1">
      <c r="B38" s="204" t="s">
        <v>1546</v>
      </c>
      <c r="I38" s="502"/>
      <c r="J38" s="507"/>
      <c r="K38" s="508"/>
      <c r="L38" s="509"/>
      <c r="M38" s="253"/>
      <c r="N38" s="253"/>
      <c r="O38" s="254"/>
      <c r="P38" s="254"/>
      <c r="Q38" s="254"/>
      <c r="R38" s="254"/>
      <c r="S38" s="254"/>
      <c r="T38" s="254"/>
      <c r="U38" s="254"/>
      <c r="V38" s="254"/>
      <c r="W38" s="254"/>
      <c r="X38" s="254"/>
      <c r="Y38" s="254"/>
      <c r="Z38" s="255"/>
      <c r="AA38" s="256"/>
    </row>
    <row r="39" spans="2:28">
      <c r="B39" s="489" t="s">
        <v>1547</v>
      </c>
      <c r="C39" s="489"/>
      <c r="D39" s="489"/>
      <c r="E39" s="489"/>
      <c r="F39" s="489"/>
      <c r="G39" s="489"/>
      <c r="H39" s="489"/>
      <c r="I39" s="502"/>
      <c r="J39" s="490"/>
      <c r="K39" s="491"/>
      <c r="L39" s="491"/>
      <c r="M39" s="491"/>
      <c r="N39" s="491"/>
      <c r="O39" s="491"/>
      <c r="P39" s="491"/>
      <c r="Q39" s="491"/>
      <c r="R39" s="491"/>
      <c r="S39" s="491"/>
      <c r="T39" s="491"/>
      <c r="U39" s="491"/>
      <c r="V39" s="491"/>
      <c r="W39" s="491"/>
      <c r="X39" s="491"/>
      <c r="Y39" s="491"/>
      <c r="Z39" s="491"/>
      <c r="AA39" s="492"/>
    </row>
    <row r="40" spans="2:28">
      <c r="B40" s="489" t="s">
        <v>1548</v>
      </c>
      <c r="C40" s="489"/>
      <c r="D40" s="489"/>
      <c r="E40" s="489"/>
      <c r="F40" s="489"/>
      <c r="G40" s="489"/>
      <c r="H40" s="489"/>
      <c r="I40" s="502"/>
      <c r="J40" s="491"/>
      <c r="K40" s="491"/>
      <c r="L40" s="491"/>
      <c r="M40" s="491"/>
      <c r="N40" s="491"/>
      <c r="O40" s="491"/>
      <c r="P40" s="491"/>
      <c r="Q40" s="491"/>
      <c r="R40" s="491"/>
      <c r="S40" s="491"/>
      <c r="T40" s="491"/>
      <c r="U40" s="491"/>
      <c r="V40" s="491"/>
      <c r="W40" s="491"/>
      <c r="X40" s="491"/>
      <c r="Y40" s="491"/>
      <c r="Z40" s="491"/>
      <c r="AA40" s="492"/>
    </row>
    <row r="41" spans="2:28">
      <c r="B41" s="489" t="s">
        <v>1549</v>
      </c>
      <c r="C41" s="489"/>
      <c r="D41" s="489"/>
      <c r="E41" s="489"/>
      <c r="F41" s="489"/>
      <c r="G41" s="489"/>
      <c r="H41" s="489"/>
      <c r="I41" s="502"/>
      <c r="J41" s="491"/>
      <c r="K41" s="491"/>
      <c r="L41" s="491"/>
      <c r="M41" s="491"/>
      <c r="N41" s="491"/>
      <c r="O41" s="491"/>
      <c r="P41" s="491"/>
      <c r="Q41" s="491"/>
      <c r="R41" s="491"/>
      <c r="S41" s="491"/>
      <c r="T41" s="491"/>
      <c r="U41" s="491"/>
      <c r="V41" s="491"/>
      <c r="W41" s="491"/>
      <c r="X41" s="491"/>
      <c r="Y41" s="491"/>
      <c r="Z41" s="491"/>
      <c r="AA41" s="492"/>
    </row>
    <row r="42" spans="2:28" ht="19.5" thickBot="1">
      <c r="I42" s="503"/>
      <c r="J42" s="493"/>
      <c r="K42" s="493"/>
      <c r="L42" s="493"/>
      <c r="M42" s="493"/>
      <c r="N42" s="493"/>
      <c r="O42" s="493"/>
      <c r="P42" s="493"/>
      <c r="Q42" s="493"/>
      <c r="R42" s="493"/>
      <c r="S42" s="493"/>
      <c r="T42" s="493"/>
      <c r="U42" s="493"/>
      <c r="V42" s="493"/>
      <c r="W42" s="493"/>
      <c r="X42" s="493"/>
      <c r="Y42" s="493"/>
      <c r="Z42" s="493"/>
      <c r="AA42" s="494"/>
    </row>
    <row r="43" spans="2:28" ht="12" customHeight="1"/>
  </sheetData>
  <sheetProtection password="C016" sheet="1" objects="1" scenarios="1"/>
  <mergeCells count="120">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 ref="C29:I29"/>
    <mergeCell ref="J29:K30"/>
    <mergeCell ref="L29:AA30"/>
    <mergeCell ref="F30:F31"/>
    <mergeCell ref="G30:G31"/>
    <mergeCell ref="H30:H31"/>
    <mergeCell ref="I30:I31"/>
    <mergeCell ref="J31:K31"/>
    <mergeCell ref="L31:W31"/>
    <mergeCell ref="Y31:AA31"/>
    <mergeCell ref="B24:AA24"/>
    <mergeCell ref="U25:AA25"/>
    <mergeCell ref="J27:K27"/>
    <mergeCell ref="L27:AA27"/>
    <mergeCell ref="J28:K28"/>
    <mergeCell ref="L28:AA28"/>
    <mergeCell ref="B20:D20"/>
    <mergeCell ref="E20:G20"/>
    <mergeCell ref="H20:I20"/>
    <mergeCell ref="J20:K20"/>
    <mergeCell ref="L20:P20"/>
    <mergeCell ref="S20:Y20"/>
    <mergeCell ref="B19:D19"/>
    <mergeCell ref="E19:G19"/>
    <mergeCell ref="H19:I19"/>
    <mergeCell ref="J19:K19"/>
    <mergeCell ref="L19:P19"/>
    <mergeCell ref="S19:Y19"/>
    <mergeCell ref="B18:D18"/>
    <mergeCell ref="E18:G18"/>
    <mergeCell ref="H18:I18"/>
    <mergeCell ref="J18:K18"/>
    <mergeCell ref="L18:P18"/>
    <mergeCell ref="S18:Y18"/>
    <mergeCell ref="B17:D17"/>
    <mergeCell ref="E17:G17"/>
    <mergeCell ref="H17:I17"/>
    <mergeCell ref="J17:K17"/>
    <mergeCell ref="L17:P17"/>
    <mergeCell ref="S17:Y17"/>
    <mergeCell ref="B16:D16"/>
    <mergeCell ref="E16:G16"/>
    <mergeCell ref="H16:I16"/>
    <mergeCell ref="J16:K16"/>
    <mergeCell ref="L16:P16"/>
    <mergeCell ref="S16:Y16"/>
    <mergeCell ref="B15:D15"/>
    <mergeCell ref="E15:G15"/>
    <mergeCell ref="H15:I15"/>
    <mergeCell ref="J15:K15"/>
    <mergeCell ref="L15:P15"/>
    <mergeCell ref="S15:Y15"/>
    <mergeCell ref="B14:D14"/>
    <mergeCell ref="E14:G14"/>
    <mergeCell ref="H14:I14"/>
    <mergeCell ref="J14:K14"/>
    <mergeCell ref="L14:P14"/>
    <mergeCell ref="S14:Y14"/>
    <mergeCell ref="B13:D13"/>
    <mergeCell ref="E13:G13"/>
    <mergeCell ref="H13:I13"/>
    <mergeCell ref="J13:K13"/>
    <mergeCell ref="L13:P13"/>
    <mergeCell ref="S13:Y13"/>
    <mergeCell ref="B12:D12"/>
    <mergeCell ref="E12:G12"/>
    <mergeCell ref="H12:I12"/>
    <mergeCell ref="J12:K12"/>
    <mergeCell ref="L12:P12"/>
    <mergeCell ref="S12:Y12"/>
    <mergeCell ref="B11:D11"/>
    <mergeCell ref="E11:G11"/>
    <mergeCell ref="H11:I11"/>
    <mergeCell ref="J11:K11"/>
    <mergeCell ref="L11:P11"/>
    <mergeCell ref="S11:Y11"/>
    <mergeCell ref="B9:AA9"/>
    <mergeCell ref="B10:D10"/>
    <mergeCell ref="E10:G10"/>
    <mergeCell ref="H10:I10"/>
    <mergeCell ref="J10:K10"/>
    <mergeCell ref="L10:R10"/>
    <mergeCell ref="S10:AA1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s>
  <phoneticPr fontId="5"/>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3"/>
  <sheetViews>
    <sheetView zoomScale="85" zoomScaleNormal="85" workbookViewId="0">
      <pane xSplit="3" ySplit="1" topLeftCell="E123" activePane="bottomRight" state="frozen"/>
      <selection pane="topRight" activeCell="D1" sqref="D1"/>
      <selection pane="bottomLeft" activeCell="A2" sqref="A2"/>
      <selection pane="bottomRight" sqref="A1:F1048576"/>
    </sheetView>
  </sheetViews>
  <sheetFormatPr defaultRowHeight="18.75"/>
  <cols>
    <col min="1" max="1" width="11.875" style="137" hidden="1" customWidth="1"/>
    <col min="2" max="2" width="14.5" style="124" hidden="1" customWidth="1"/>
    <col min="3" max="3" width="8.125" style="139" hidden="1" customWidth="1"/>
    <col min="4" max="4" width="49.375" style="124" hidden="1" customWidth="1"/>
    <col min="5" max="5" width="59.125" style="124" hidden="1" customWidth="1"/>
    <col min="6" max="6" width="58.75" style="124" hidden="1" customWidth="1"/>
    <col min="7" max="8" width="9" style="124" customWidth="1"/>
    <col min="9" max="16384" width="9" style="124"/>
  </cols>
  <sheetData>
    <row r="1" spans="1:6" ht="21.75" customHeight="1">
      <c r="A1" s="122" t="s">
        <v>62</v>
      </c>
      <c r="B1" s="123" t="s">
        <v>63</v>
      </c>
      <c r="C1" s="138" t="s">
        <v>683</v>
      </c>
      <c r="D1" s="123" t="s">
        <v>64</v>
      </c>
      <c r="E1" s="123" t="s">
        <v>65</v>
      </c>
      <c r="F1" s="123" t="s">
        <v>66</v>
      </c>
    </row>
    <row r="2" spans="1:6">
      <c r="A2" s="159" t="s">
        <v>100</v>
      </c>
      <c r="B2" s="162" t="s">
        <v>1420</v>
      </c>
      <c r="C2" s="125" t="s">
        <v>684</v>
      </c>
      <c r="D2" s="171" t="s">
        <v>101</v>
      </c>
      <c r="E2" s="166" t="s">
        <v>385</v>
      </c>
      <c r="F2" s="141" t="s">
        <v>386</v>
      </c>
    </row>
    <row r="3" spans="1:6">
      <c r="A3" s="127" t="s">
        <v>108</v>
      </c>
      <c r="B3" s="163" t="s">
        <v>1420</v>
      </c>
      <c r="C3" s="126" t="s">
        <v>684</v>
      </c>
      <c r="D3" s="128" t="s">
        <v>109</v>
      </c>
      <c r="E3" s="167" t="s">
        <v>387</v>
      </c>
      <c r="F3" s="129" t="s">
        <v>388</v>
      </c>
    </row>
    <row r="4" spans="1:6">
      <c r="A4" s="127" t="s">
        <v>118</v>
      </c>
      <c r="B4" s="163" t="s">
        <v>1420</v>
      </c>
      <c r="C4" s="126" t="s">
        <v>684</v>
      </c>
      <c r="D4" s="128" t="s">
        <v>119</v>
      </c>
      <c r="E4" s="167" t="s">
        <v>391</v>
      </c>
      <c r="F4" s="129" t="s">
        <v>392</v>
      </c>
    </row>
    <row r="5" spans="1:6">
      <c r="A5" s="127" t="s">
        <v>122</v>
      </c>
      <c r="B5" s="163" t="s">
        <v>1420</v>
      </c>
      <c r="C5" s="126" t="s">
        <v>684</v>
      </c>
      <c r="D5" s="128" t="s">
        <v>123</v>
      </c>
      <c r="E5" s="167" t="s">
        <v>393</v>
      </c>
      <c r="F5" s="129" t="s">
        <v>394</v>
      </c>
    </row>
    <row r="6" spans="1:6">
      <c r="A6" s="127" t="s">
        <v>129</v>
      </c>
      <c r="B6" s="163" t="s">
        <v>1420</v>
      </c>
      <c r="C6" s="126" t="s">
        <v>684</v>
      </c>
      <c r="D6" s="128" t="s">
        <v>130</v>
      </c>
      <c r="E6" s="167" t="s">
        <v>393</v>
      </c>
      <c r="F6" s="129" t="s">
        <v>394</v>
      </c>
    </row>
    <row r="7" spans="1:6">
      <c r="A7" s="127" t="s">
        <v>135</v>
      </c>
      <c r="B7" s="163" t="s">
        <v>1420</v>
      </c>
      <c r="C7" s="126" t="s">
        <v>684</v>
      </c>
      <c r="D7" s="128" t="s">
        <v>136</v>
      </c>
      <c r="E7" s="167" t="s">
        <v>385</v>
      </c>
      <c r="F7" s="129" t="s">
        <v>386</v>
      </c>
    </row>
    <row r="8" spans="1:6">
      <c r="A8" s="127" t="s">
        <v>140</v>
      </c>
      <c r="B8" s="163" t="s">
        <v>1420</v>
      </c>
      <c r="C8" s="126" t="s">
        <v>684</v>
      </c>
      <c r="D8" s="128" t="s">
        <v>141</v>
      </c>
      <c r="E8" s="167" t="s">
        <v>395</v>
      </c>
      <c r="F8" s="129" t="s">
        <v>396</v>
      </c>
    </row>
    <row r="9" spans="1:6">
      <c r="A9" s="127" t="s">
        <v>145</v>
      </c>
      <c r="B9" s="163" t="s">
        <v>1420</v>
      </c>
      <c r="C9" s="126" t="s">
        <v>684</v>
      </c>
      <c r="D9" s="128" t="s">
        <v>146</v>
      </c>
      <c r="E9" s="167" t="s">
        <v>397</v>
      </c>
      <c r="F9" s="129" t="s">
        <v>717</v>
      </c>
    </row>
    <row r="10" spans="1:6">
      <c r="A10" s="127" t="s">
        <v>149</v>
      </c>
      <c r="B10" s="163" t="s">
        <v>1420</v>
      </c>
      <c r="C10" s="126" t="s">
        <v>684</v>
      </c>
      <c r="D10" s="128" t="s">
        <v>150</v>
      </c>
      <c r="E10" s="167" t="s">
        <v>393</v>
      </c>
      <c r="F10" s="129" t="s">
        <v>394</v>
      </c>
    </row>
    <row r="11" spans="1:6">
      <c r="A11" s="127" t="s">
        <v>153</v>
      </c>
      <c r="B11" s="163" t="s">
        <v>1420</v>
      </c>
      <c r="C11" s="126" t="s">
        <v>684</v>
      </c>
      <c r="D11" s="128" t="s">
        <v>154</v>
      </c>
      <c r="E11" s="167" t="s">
        <v>399</v>
      </c>
      <c r="F11" s="129" t="s">
        <v>400</v>
      </c>
    </row>
    <row r="12" spans="1:6">
      <c r="A12" s="127" t="s">
        <v>159</v>
      </c>
      <c r="B12" s="163" t="s">
        <v>1420</v>
      </c>
      <c r="C12" s="126" t="s">
        <v>684</v>
      </c>
      <c r="D12" s="128" t="s">
        <v>160</v>
      </c>
      <c r="E12" s="167" t="s">
        <v>401</v>
      </c>
      <c r="F12" s="129" t="s">
        <v>402</v>
      </c>
    </row>
    <row r="13" spans="1:6">
      <c r="A13" s="127" t="s">
        <v>165</v>
      </c>
      <c r="B13" s="163" t="s">
        <v>1420</v>
      </c>
      <c r="C13" s="126" t="s">
        <v>684</v>
      </c>
      <c r="D13" s="128" t="s">
        <v>166</v>
      </c>
      <c r="E13" s="167" t="s">
        <v>403</v>
      </c>
      <c r="F13" s="129" t="s">
        <v>404</v>
      </c>
    </row>
    <row r="14" spans="1:6">
      <c r="A14" s="127" t="s">
        <v>171</v>
      </c>
      <c r="B14" s="163" t="s">
        <v>1420</v>
      </c>
      <c r="C14" s="126" t="s">
        <v>684</v>
      </c>
      <c r="D14" s="128" t="s">
        <v>172</v>
      </c>
      <c r="E14" s="167" t="s">
        <v>405</v>
      </c>
      <c r="F14" s="129" t="s">
        <v>406</v>
      </c>
    </row>
    <row r="15" spans="1:6">
      <c r="A15" s="127" t="s">
        <v>176</v>
      </c>
      <c r="B15" s="163" t="s">
        <v>1420</v>
      </c>
      <c r="C15" s="126" t="s">
        <v>684</v>
      </c>
      <c r="D15" s="128" t="s">
        <v>177</v>
      </c>
      <c r="E15" s="167" t="s">
        <v>407</v>
      </c>
      <c r="F15" s="129" t="s">
        <v>408</v>
      </c>
    </row>
    <row r="16" spans="1:6">
      <c r="A16" s="127" t="s">
        <v>180</v>
      </c>
      <c r="B16" s="163" t="s">
        <v>1420</v>
      </c>
      <c r="C16" s="126" t="s">
        <v>684</v>
      </c>
      <c r="D16" s="128" t="s">
        <v>1067</v>
      </c>
      <c r="E16" s="167" t="s">
        <v>409</v>
      </c>
      <c r="F16" s="129" t="s">
        <v>410</v>
      </c>
    </row>
    <row r="17" spans="1:6">
      <c r="A17" s="127" t="s">
        <v>184</v>
      </c>
      <c r="B17" s="163" t="s">
        <v>1420</v>
      </c>
      <c r="C17" s="126" t="s">
        <v>684</v>
      </c>
      <c r="D17" s="128" t="s">
        <v>1068</v>
      </c>
      <c r="E17" s="167" t="s">
        <v>411</v>
      </c>
      <c r="F17" s="129" t="s">
        <v>412</v>
      </c>
    </row>
    <row r="18" spans="1:6">
      <c r="A18" s="127" t="s">
        <v>190</v>
      </c>
      <c r="B18" s="163" t="s">
        <v>1420</v>
      </c>
      <c r="C18" s="126" t="s">
        <v>684</v>
      </c>
      <c r="D18" s="128" t="s">
        <v>1069</v>
      </c>
      <c r="E18" s="167" t="s">
        <v>413</v>
      </c>
      <c r="F18" s="129" t="s">
        <v>414</v>
      </c>
    </row>
    <row r="19" spans="1:6">
      <c r="A19" s="127" t="s">
        <v>197</v>
      </c>
      <c r="B19" s="163" t="s">
        <v>1420</v>
      </c>
      <c r="C19" s="126" t="s">
        <v>684</v>
      </c>
      <c r="D19" s="128" t="s">
        <v>198</v>
      </c>
      <c r="E19" s="167" t="s">
        <v>416</v>
      </c>
      <c r="F19" s="129" t="s">
        <v>417</v>
      </c>
    </row>
    <row r="20" spans="1:6">
      <c r="A20" s="127" t="s">
        <v>202</v>
      </c>
      <c r="B20" s="163" t="s">
        <v>1420</v>
      </c>
      <c r="C20" s="126" t="s">
        <v>684</v>
      </c>
      <c r="D20" s="128" t="s">
        <v>203</v>
      </c>
      <c r="E20" s="167" t="s">
        <v>418</v>
      </c>
      <c r="F20" s="129" t="s">
        <v>419</v>
      </c>
    </row>
    <row r="21" spans="1:6">
      <c r="A21" s="127" t="s">
        <v>206</v>
      </c>
      <c r="B21" s="163" t="s">
        <v>1420</v>
      </c>
      <c r="C21" s="126" t="s">
        <v>684</v>
      </c>
      <c r="D21" s="128" t="s">
        <v>207</v>
      </c>
      <c r="E21" s="167" t="s">
        <v>420</v>
      </c>
      <c r="F21" s="129" t="s">
        <v>691</v>
      </c>
    </row>
    <row r="22" spans="1:6">
      <c r="A22" s="127" t="s">
        <v>213</v>
      </c>
      <c r="B22" s="163" t="s">
        <v>1420</v>
      </c>
      <c r="C22" s="126" t="s">
        <v>684</v>
      </c>
      <c r="D22" s="128" t="s">
        <v>214</v>
      </c>
      <c r="E22" s="167" t="s">
        <v>421</v>
      </c>
      <c r="F22" s="129" t="s">
        <v>422</v>
      </c>
    </row>
    <row r="23" spans="1:6">
      <c r="A23" s="127" t="s">
        <v>222</v>
      </c>
      <c r="B23" s="163" t="s">
        <v>1420</v>
      </c>
      <c r="C23" s="126" t="s">
        <v>684</v>
      </c>
      <c r="D23" s="128" t="s">
        <v>1070</v>
      </c>
      <c r="E23" s="167" t="s">
        <v>423</v>
      </c>
      <c r="F23" s="129" t="s">
        <v>419</v>
      </c>
    </row>
    <row r="24" spans="1:6">
      <c r="A24" s="127" t="s">
        <v>229</v>
      </c>
      <c r="B24" s="163" t="s">
        <v>1420</v>
      </c>
      <c r="C24" s="126" t="s">
        <v>684</v>
      </c>
      <c r="D24" s="128" t="s">
        <v>230</v>
      </c>
      <c r="E24" s="167" t="s">
        <v>424</v>
      </c>
      <c r="F24" s="129" t="s">
        <v>425</v>
      </c>
    </row>
    <row r="25" spans="1:6">
      <c r="A25" s="127" t="s">
        <v>238</v>
      </c>
      <c r="B25" s="163" t="s">
        <v>1420</v>
      </c>
      <c r="C25" s="126" t="s">
        <v>684</v>
      </c>
      <c r="D25" s="128" t="s">
        <v>1071</v>
      </c>
      <c r="E25" s="167" t="s">
        <v>427</v>
      </c>
      <c r="F25" s="129" t="s">
        <v>428</v>
      </c>
    </row>
    <row r="26" spans="1:6">
      <c r="A26" s="127" t="s">
        <v>731</v>
      </c>
      <c r="B26" s="163" t="s">
        <v>1420</v>
      </c>
      <c r="C26" s="126" t="s">
        <v>684</v>
      </c>
      <c r="D26" s="128" t="s">
        <v>621</v>
      </c>
      <c r="E26" s="167" t="s">
        <v>1168</v>
      </c>
      <c r="F26" s="129" t="s">
        <v>1208</v>
      </c>
    </row>
    <row r="27" spans="1:6">
      <c r="A27" s="127" t="s">
        <v>102</v>
      </c>
      <c r="B27" s="163" t="s">
        <v>1420</v>
      </c>
      <c r="C27" s="126" t="s">
        <v>684</v>
      </c>
      <c r="D27" s="128" t="s">
        <v>103</v>
      </c>
      <c r="E27" s="167" t="s">
        <v>714</v>
      </c>
      <c r="F27" s="129" t="s">
        <v>429</v>
      </c>
    </row>
    <row r="28" spans="1:6">
      <c r="A28" s="127" t="s">
        <v>110</v>
      </c>
      <c r="B28" s="163" t="s">
        <v>1420</v>
      </c>
      <c r="C28" s="126" t="s">
        <v>684</v>
      </c>
      <c r="D28" s="128" t="s">
        <v>111</v>
      </c>
      <c r="E28" s="167" t="s">
        <v>430</v>
      </c>
      <c r="F28" s="129" t="s">
        <v>431</v>
      </c>
    </row>
    <row r="29" spans="1:6">
      <c r="A29" s="127" t="s">
        <v>116</v>
      </c>
      <c r="B29" s="163" t="s">
        <v>1420</v>
      </c>
      <c r="C29" s="126" t="s">
        <v>684</v>
      </c>
      <c r="D29" s="128" t="s">
        <v>117</v>
      </c>
      <c r="E29" s="167" t="s">
        <v>391</v>
      </c>
      <c r="F29" s="129" t="s">
        <v>392</v>
      </c>
    </row>
    <row r="30" spans="1:6">
      <c r="A30" s="127" t="s">
        <v>124</v>
      </c>
      <c r="B30" s="163" t="s">
        <v>1420</v>
      </c>
      <c r="C30" s="126" t="s">
        <v>684</v>
      </c>
      <c r="D30" s="128" t="s">
        <v>125</v>
      </c>
      <c r="E30" s="167" t="s">
        <v>433</v>
      </c>
      <c r="F30" s="129" t="s">
        <v>434</v>
      </c>
    </row>
    <row r="31" spans="1:6">
      <c r="A31" s="127" t="s">
        <v>131</v>
      </c>
      <c r="B31" s="163" t="s">
        <v>1420</v>
      </c>
      <c r="C31" s="126" t="s">
        <v>684</v>
      </c>
      <c r="D31" s="128" t="s">
        <v>132</v>
      </c>
      <c r="E31" s="167" t="s">
        <v>435</v>
      </c>
      <c r="F31" s="129" t="s">
        <v>436</v>
      </c>
    </row>
    <row r="32" spans="1:6">
      <c r="A32" s="127" t="s">
        <v>147</v>
      </c>
      <c r="B32" s="163" t="s">
        <v>1420</v>
      </c>
      <c r="C32" s="126" t="s">
        <v>684</v>
      </c>
      <c r="D32" s="128" t="s">
        <v>148</v>
      </c>
      <c r="E32" s="167" t="s">
        <v>437</v>
      </c>
      <c r="F32" s="129" t="s">
        <v>438</v>
      </c>
    </row>
    <row r="33" spans="1:6">
      <c r="A33" s="127" t="s">
        <v>151</v>
      </c>
      <c r="B33" s="163" t="s">
        <v>1420</v>
      </c>
      <c r="C33" s="126" t="s">
        <v>684</v>
      </c>
      <c r="D33" s="128" t="s">
        <v>152</v>
      </c>
      <c r="E33" s="167" t="s">
        <v>439</v>
      </c>
      <c r="F33" s="129" t="s">
        <v>440</v>
      </c>
    </row>
    <row r="34" spans="1:6">
      <c r="A34" s="127" t="s">
        <v>155</v>
      </c>
      <c r="B34" s="163" t="s">
        <v>1420</v>
      </c>
      <c r="C34" s="126" t="s">
        <v>684</v>
      </c>
      <c r="D34" s="128" t="s">
        <v>156</v>
      </c>
      <c r="E34" s="167" t="s">
        <v>441</v>
      </c>
      <c r="F34" s="129" t="s">
        <v>442</v>
      </c>
    </row>
    <row r="35" spans="1:6">
      <c r="A35" s="127" t="s">
        <v>161</v>
      </c>
      <c r="B35" s="163" t="s">
        <v>1420</v>
      </c>
      <c r="C35" s="126" t="s">
        <v>684</v>
      </c>
      <c r="D35" s="128" t="s">
        <v>162</v>
      </c>
      <c r="E35" s="167" t="s">
        <v>443</v>
      </c>
      <c r="F35" s="129" t="s">
        <v>444</v>
      </c>
    </row>
    <row r="36" spans="1:6">
      <c r="A36" s="127" t="s">
        <v>173</v>
      </c>
      <c r="B36" s="163" t="s">
        <v>1420</v>
      </c>
      <c r="C36" s="126" t="s">
        <v>684</v>
      </c>
      <c r="D36" s="128" t="s">
        <v>174</v>
      </c>
      <c r="E36" s="167" t="s">
        <v>692</v>
      </c>
      <c r="F36" s="129" t="s">
        <v>446</v>
      </c>
    </row>
    <row r="37" spans="1:6">
      <c r="A37" s="127" t="s">
        <v>178</v>
      </c>
      <c r="B37" s="163" t="s">
        <v>1420</v>
      </c>
      <c r="C37" s="126" t="s">
        <v>684</v>
      </c>
      <c r="D37" s="128" t="s">
        <v>179</v>
      </c>
      <c r="E37" s="167" t="s">
        <v>447</v>
      </c>
      <c r="F37" s="129" t="s">
        <v>448</v>
      </c>
    </row>
    <row r="38" spans="1:6">
      <c r="A38" s="127" t="s">
        <v>182</v>
      </c>
      <c r="B38" s="163" t="s">
        <v>1420</v>
      </c>
      <c r="C38" s="126" t="s">
        <v>684</v>
      </c>
      <c r="D38" s="128" t="s">
        <v>183</v>
      </c>
      <c r="E38" s="167" t="s">
        <v>693</v>
      </c>
      <c r="F38" s="129" t="s">
        <v>449</v>
      </c>
    </row>
    <row r="39" spans="1:6">
      <c r="A39" s="127" t="s">
        <v>186</v>
      </c>
      <c r="B39" s="163" t="s">
        <v>1420</v>
      </c>
      <c r="C39" s="126" t="s">
        <v>684</v>
      </c>
      <c r="D39" s="128" t="s">
        <v>187</v>
      </c>
      <c r="E39" s="167" t="s">
        <v>409</v>
      </c>
      <c r="F39" s="129" t="s">
        <v>410</v>
      </c>
    </row>
    <row r="40" spans="1:6">
      <c r="A40" s="127" t="s">
        <v>192</v>
      </c>
      <c r="B40" s="163" t="s">
        <v>1420</v>
      </c>
      <c r="C40" s="126" t="s">
        <v>684</v>
      </c>
      <c r="D40" s="128" t="s">
        <v>193</v>
      </c>
      <c r="E40" s="167" t="s">
        <v>692</v>
      </c>
      <c r="F40" s="129" t="s">
        <v>446</v>
      </c>
    </row>
    <row r="41" spans="1:6">
      <c r="A41" s="127" t="s">
        <v>194</v>
      </c>
      <c r="B41" s="163" t="s">
        <v>1420</v>
      </c>
      <c r="C41" s="126" t="s">
        <v>684</v>
      </c>
      <c r="D41" s="128" t="s">
        <v>195</v>
      </c>
      <c r="E41" s="167" t="s">
        <v>692</v>
      </c>
      <c r="F41" s="129" t="s">
        <v>446</v>
      </c>
    </row>
    <row r="42" spans="1:6">
      <c r="A42" s="127" t="s">
        <v>199</v>
      </c>
      <c r="B42" s="163" t="s">
        <v>1420</v>
      </c>
      <c r="C42" s="126" t="s">
        <v>684</v>
      </c>
      <c r="D42" s="128" t="s">
        <v>1421</v>
      </c>
      <c r="E42" s="167" t="s">
        <v>450</v>
      </c>
      <c r="F42" s="129" t="s">
        <v>451</v>
      </c>
    </row>
    <row r="43" spans="1:6">
      <c r="A43" s="127" t="s">
        <v>204</v>
      </c>
      <c r="B43" s="163" t="s">
        <v>1420</v>
      </c>
      <c r="C43" s="126" t="s">
        <v>684</v>
      </c>
      <c r="D43" s="128" t="s">
        <v>1072</v>
      </c>
      <c r="E43" s="167" t="s">
        <v>452</v>
      </c>
      <c r="F43" s="129" t="s">
        <v>453</v>
      </c>
    </row>
    <row r="44" spans="1:6">
      <c r="A44" s="127" t="s">
        <v>208</v>
      </c>
      <c r="B44" s="163" t="s">
        <v>1420</v>
      </c>
      <c r="C44" s="126" t="s">
        <v>684</v>
      </c>
      <c r="D44" s="128" t="s">
        <v>1073</v>
      </c>
      <c r="E44" s="167" t="s">
        <v>389</v>
      </c>
      <c r="F44" s="129" t="s">
        <v>390</v>
      </c>
    </row>
    <row r="45" spans="1:6">
      <c r="A45" s="127" t="s">
        <v>215</v>
      </c>
      <c r="B45" s="163" t="s">
        <v>1420</v>
      </c>
      <c r="C45" s="126" t="s">
        <v>684</v>
      </c>
      <c r="D45" s="128" t="s">
        <v>1074</v>
      </c>
      <c r="E45" s="167" t="s">
        <v>692</v>
      </c>
      <c r="F45" s="129" t="s">
        <v>446</v>
      </c>
    </row>
    <row r="46" spans="1:6">
      <c r="A46" s="127" t="s">
        <v>218</v>
      </c>
      <c r="B46" s="163" t="s">
        <v>1420</v>
      </c>
      <c r="C46" s="126" t="s">
        <v>684</v>
      </c>
      <c r="D46" s="128" t="s">
        <v>219</v>
      </c>
      <c r="E46" s="167" t="s">
        <v>433</v>
      </c>
      <c r="F46" s="129" t="s">
        <v>434</v>
      </c>
    </row>
    <row r="47" spans="1:6">
      <c r="A47" s="127" t="s">
        <v>224</v>
      </c>
      <c r="B47" s="163" t="s">
        <v>1420</v>
      </c>
      <c r="C47" s="126" t="s">
        <v>684</v>
      </c>
      <c r="D47" s="128" t="s">
        <v>1075</v>
      </c>
      <c r="E47" s="167" t="s">
        <v>715</v>
      </c>
      <c r="F47" s="129" t="s">
        <v>454</v>
      </c>
    </row>
    <row r="48" spans="1:6">
      <c r="A48" s="127" t="s">
        <v>231</v>
      </c>
      <c r="B48" s="163" t="s">
        <v>1420</v>
      </c>
      <c r="C48" s="126" t="s">
        <v>684</v>
      </c>
      <c r="D48" s="128" t="s">
        <v>232</v>
      </c>
      <c r="E48" s="167" t="s">
        <v>450</v>
      </c>
      <c r="F48" s="129" t="s">
        <v>451</v>
      </c>
    </row>
    <row r="49" spans="1:6">
      <c r="A49" s="127" t="s">
        <v>235</v>
      </c>
      <c r="B49" s="163" t="s">
        <v>1420</v>
      </c>
      <c r="C49" s="126" t="s">
        <v>684</v>
      </c>
      <c r="D49" s="128" t="s">
        <v>1076</v>
      </c>
      <c r="E49" s="167" t="s">
        <v>1169</v>
      </c>
      <c r="F49" s="129" t="s">
        <v>718</v>
      </c>
    </row>
    <row r="50" spans="1:6">
      <c r="A50" s="127" t="s">
        <v>240</v>
      </c>
      <c r="B50" s="163" t="s">
        <v>1420</v>
      </c>
      <c r="C50" s="126" t="s">
        <v>684</v>
      </c>
      <c r="D50" s="128" t="s">
        <v>1077</v>
      </c>
      <c r="E50" s="167" t="s">
        <v>423</v>
      </c>
      <c r="F50" s="129" t="s">
        <v>419</v>
      </c>
    </row>
    <row r="51" spans="1:6">
      <c r="A51" s="127" t="s">
        <v>247</v>
      </c>
      <c r="B51" s="163" t="s">
        <v>1420</v>
      </c>
      <c r="C51" s="126" t="s">
        <v>684</v>
      </c>
      <c r="D51" s="128" t="s">
        <v>1078</v>
      </c>
      <c r="E51" s="167" t="s">
        <v>455</v>
      </c>
      <c r="F51" s="129" t="s">
        <v>456</v>
      </c>
    </row>
    <row r="52" spans="1:6">
      <c r="A52" s="127" t="s">
        <v>253</v>
      </c>
      <c r="B52" s="163" t="s">
        <v>1420</v>
      </c>
      <c r="C52" s="126" t="s">
        <v>684</v>
      </c>
      <c r="D52" s="128" t="s">
        <v>254</v>
      </c>
      <c r="E52" s="167" t="s">
        <v>457</v>
      </c>
      <c r="F52" s="129" t="s">
        <v>458</v>
      </c>
    </row>
    <row r="53" spans="1:6">
      <c r="A53" s="127" t="s">
        <v>257</v>
      </c>
      <c r="B53" s="163" t="s">
        <v>1420</v>
      </c>
      <c r="C53" s="126" t="s">
        <v>684</v>
      </c>
      <c r="D53" s="128" t="s">
        <v>1079</v>
      </c>
      <c r="E53" s="167" t="s">
        <v>459</v>
      </c>
      <c r="F53" s="129" t="s">
        <v>460</v>
      </c>
    </row>
    <row r="54" spans="1:6">
      <c r="A54" s="127" t="s">
        <v>461</v>
      </c>
      <c r="B54" s="163" t="s">
        <v>1420</v>
      </c>
      <c r="C54" s="126" t="s">
        <v>684</v>
      </c>
      <c r="D54" s="128" t="s">
        <v>736</v>
      </c>
      <c r="E54" s="167" t="s">
        <v>432</v>
      </c>
      <c r="F54" s="129" t="s">
        <v>462</v>
      </c>
    </row>
    <row r="55" spans="1:6">
      <c r="A55" s="127" t="s">
        <v>697</v>
      </c>
      <c r="B55" s="163" t="s">
        <v>1420</v>
      </c>
      <c r="C55" s="126" t="s">
        <v>684</v>
      </c>
      <c r="D55" s="128" t="s">
        <v>1080</v>
      </c>
      <c r="E55" s="167" t="s">
        <v>1170</v>
      </c>
      <c r="F55" s="129" t="s">
        <v>719</v>
      </c>
    </row>
    <row r="56" spans="1:6">
      <c r="A56" s="127" t="s">
        <v>739</v>
      </c>
      <c r="B56" s="163" t="s">
        <v>1420</v>
      </c>
      <c r="C56" s="126" t="s">
        <v>684</v>
      </c>
      <c r="D56" s="128" t="s">
        <v>1081</v>
      </c>
      <c r="E56" s="167" t="s">
        <v>1171</v>
      </c>
      <c r="F56" s="129" t="s">
        <v>1209</v>
      </c>
    </row>
    <row r="57" spans="1:6">
      <c r="A57" s="127" t="s">
        <v>741</v>
      </c>
      <c r="B57" s="163" t="s">
        <v>1420</v>
      </c>
      <c r="C57" s="126" t="s">
        <v>684</v>
      </c>
      <c r="D57" s="128" t="s">
        <v>1082</v>
      </c>
      <c r="E57" s="167" t="s">
        <v>1170</v>
      </c>
      <c r="F57" s="129" t="s">
        <v>719</v>
      </c>
    </row>
    <row r="58" spans="1:6">
      <c r="A58" s="127" t="s">
        <v>744</v>
      </c>
      <c r="B58" s="163" t="s">
        <v>1420</v>
      </c>
      <c r="C58" s="126" t="s">
        <v>684</v>
      </c>
      <c r="D58" s="128" t="s">
        <v>1083</v>
      </c>
      <c r="E58" s="167" t="s">
        <v>1172</v>
      </c>
      <c r="F58" s="129" t="s">
        <v>1210</v>
      </c>
    </row>
    <row r="59" spans="1:6">
      <c r="A59" s="127" t="s">
        <v>1394</v>
      </c>
      <c r="B59" s="163" t="s">
        <v>1420</v>
      </c>
      <c r="C59" s="126" t="s">
        <v>684</v>
      </c>
      <c r="D59" s="128" t="s">
        <v>1422</v>
      </c>
      <c r="E59" s="167" t="s">
        <v>450</v>
      </c>
      <c r="F59" s="129" t="s">
        <v>451</v>
      </c>
    </row>
    <row r="60" spans="1:6">
      <c r="A60" s="127" t="s">
        <v>1391</v>
      </c>
      <c r="B60" s="163" t="s">
        <v>1420</v>
      </c>
      <c r="C60" s="126" t="s">
        <v>684</v>
      </c>
      <c r="D60" s="129" t="s">
        <v>1439</v>
      </c>
      <c r="E60" s="167" t="s">
        <v>1440</v>
      </c>
      <c r="F60" s="129" t="s">
        <v>1441</v>
      </c>
    </row>
    <row r="61" spans="1:6">
      <c r="A61" s="127" t="s">
        <v>270</v>
      </c>
      <c r="B61" s="163" t="s">
        <v>1420</v>
      </c>
      <c r="C61" s="126" t="s">
        <v>684</v>
      </c>
      <c r="D61" s="128" t="s">
        <v>271</v>
      </c>
      <c r="E61" s="167" t="s">
        <v>463</v>
      </c>
      <c r="F61" s="129" t="s">
        <v>464</v>
      </c>
    </row>
    <row r="62" spans="1:6">
      <c r="A62" s="127" t="s">
        <v>275</v>
      </c>
      <c r="B62" s="163" t="s">
        <v>1420</v>
      </c>
      <c r="C62" s="126" t="s">
        <v>684</v>
      </c>
      <c r="D62" s="128" t="s">
        <v>276</v>
      </c>
      <c r="E62" s="167" t="s">
        <v>385</v>
      </c>
      <c r="F62" s="129" t="s">
        <v>386</v>
      </c>
    </row>
    <row r="63" spans="1:6">
      <c r="A63" s="127" t="s">
        <v>279</v>
      </c>
      <c r="B63" s="163" t="s">
        <v>1420</v>
      </c>
      <c r="C63" s="126" t="s">
        <v>684</v>
      </c>
      <c r="D63" s="128" t="s">
        <v>280</v>
      </c>
      <c r="E63" s="167" t="s">
        <v>437</v>
      </c>
      <c r="F63" s="129" t="s">
        <v>438</v>
      </c>
    </row>
    <row r="64" spans="1:6">
      <c r="A64" s="127" t="s">
        <v>285</v>
      </c>
      <c r="B64" s="163" t="s">
        <v>1420</v>
      </c>
      <c r="C64" s="126" t="s">
        <v>684</v>
      </c>
      <c r="D64" s="128" t="s">
        <v>286</v>
      </c>
      <c r="E64" s="167" t="s">
        <v>395</v>
      </c>
      <c r="F64" s="129" t="s">
        <v>396</v>
      </c>
    </row>
    <row r="65" spans="1:6">
      <c r="A65" s="127" t="s">
        <v>289</v>
      </c>
      <c r="B65" s="163" t="s">
        <v>1420</v>
      </c>
      <c r="C65" s="126" t="s">
        <v>684</v>
      </c>
      <c r="D65" s="128" t="s">
        <v>290</v>
      </c>
      <c r="E65" s="167" t="s">
        <v>465</v>
      </c>
      <c r="F65" s="129" t="s">
        <v>466</v>
      </c>
    </row>
    <row r="66" spans="1:6">
      <c r="A66" s="127" t="s">
        <v>293</v>
      </c>
      <c r="B66" s="163" t="s">
        <v>1420</v>
      </c>
      <c r="C66" s="126" t="s">
        <v>684</v>
      </c>
      <c r="D66" s="128" t="s">
        <v>294</v>
      </c>
      <c r="E66" s="167" t="s">
        <v>465</v>
      </c>
      <c r="F66" s="129" t="s">
        <v>466</v>
      </c>
    </row>
    <row r="67" spans="1:6">
      <c r="A67" s="127" t="s">
        <v>97</v>
      </c>
      <c r="B67" s="163" t="s">
        <v>1420</v>
      </c>
      <c r="C67" s="126" t="s">
        <v>684</v>
      </c>
      <c r="D67" s="128" t="s">
        <v>98</v>
      </c>
      <c r="E67" s="167" t="s">
        <v>465</v>
      </c>
      <c r="F67" s="129" t="s">
        <v>466</v>
      </c>
    </row>
    <row r="68" spans="1:6">
      <c r="A68" s="127" t="s">
        <v>104</v>
      </c>
      <c r="B68" s="163" t="s">
        <v>1420</v>
      </c>
      <c r="C68" s="126" t="s">
        <v>684</v>
      </c>
      <c r="D68" s="128" t="s">
        <v>105</v>
      </c>
      <c r="E68" s="167" t="s">
        <v>409</v>
      </c>
      <c r="F68" s="129" t="s">
        <v>410</v>
      </c>
    </row>
    <row r="69" spans="1:6">
      <c r="A69" s="127" t="s">
        <v>112</v>
      </c>
      <c r="B69" s="163" t="s">
        <v>1420</v>
      </c>
      <c r="C69" s="126" t="s">
        <v>684</v>
      </c>
      <c r="D69" s="128" t="s">
        <v>113</v>
      </c>
      <c r="E69" s="167" t="s">
        <v>467</v>
      </c>
      <c r="F69" s="129" t="s">
        <v>468</v>
      </c>
    </row>
    <row r="70" spans="1:6">
      <c r="A70" s="127" t="s">
        <v>120</v>
      </c>
      <c r="B70" s="163" t="s">
        <v>1420</v>
      </c>
      <c r="C70" s="126" t="s">
        <v>684</v>
      </c>
      <c r="D70" s="128" t="s">
        <v>121</v>
      </c>
      <c r="E70" s="167" t="s">
        <v>469</v>
      </c>
      <c r="F70" s="129" t="s">
        <v>408</v>
      </c>
    </row>
    <row r="71" spans="1:6">
      <c r="A71" s="127" t="s">
        <v>126</v>
      </c>
      <c r="B71" s="163" t="s">
        <v>1420</v>
      </c>
      <c r="C71" s="126" t="s">
        <v>684</v>
      </c>
      <c r="D71" s="128" t="s">
        <v>470</v>
      </c>
      <c r="E71" s="167" t="s">
        <v>471</v>
      </c>
      <c r="F71" s="129" t="s">
        <v>472</v>
      </c>
    </row>
    <row r="72" spans="1:6">
      <c r="A72" s="127" t="s">
        <v>133</v>
      </c>
      <c r="B72" s="163" t="s">
        <v>1420</v>
      </c>
      <c r="C72" s="126" t="s">
        <v>684</v>
      </c>
      <c r="D72" s="128" t="s">
        <v>473</v>
      </c>
      <c r="E72" s="167" t="s">
        <v>447</v>
      </c>
      <c r="F72" s="129" t="s">
        <v>448</v>
      </c>
    </row>
    <row r="73" spans="1:6">
      <c r="A73" s="127" t="s">
        <v>137</v>
      </c>
      <c r="B73" s="163" t="s">
        <v>1420</v>
      </c>
      <c r="C73" s="126" t="s">
        <v>684</v>
      </c>
      <c r="D73" s="128" t="s">
        <v>474</v>
      </c>
      <c r="E73" s="167" t="s">
        <v>692</v>
      </c>
      <c r="F73" s="129" t="s">
        <v>446</v>
      </c>
    </row>
    <row r="74" spans="1:6">
      <c r="A74" s="127" t="s">
        <v>142</v>
      </c>
      <c r="B74" s="163" t="s">
        <v>1420</v>
      </c>
      <c r="C74" s="126" t="s">
        <v>684</v>
      </c>
      <c r="D74" s="128" t="s">
        <v>475</v>
      </c>
      <c r="E74" s="167" t="s">
        <v>1173</v>
      </c>
      <c r="F74" s="129" t="s">
        <v>476</v>
      </c>
    </row>
    <row r="75" spans="1:6">
      <c r="A75" s="127" t="s">
        <v>163</v>
      </c>
      <c r="B75" s="163" t="s">
        <v>1420</v>
      </c>
      <c r="C75" s="126" t="s">
        <v>684</v>
      </c>
      <c r="D75" s="128" t="s">
        <v>1084</v>
      </c>
      <c r="E75" s="167" t="s">
        <v>411</v>
      </c>
      <c r="F75" s="129" t="s">
        <v>412</v>
      </c>
    </row>
    <row r="76" spans="1:6">
      <c r="A76" s="127" t="s">
        <v>167</v>
      </c>
      <c r="B76" s="163" t="s">
        <v>1420</v>
      </c>
      <c r="C76" s="126" t="s">
        <v>684</v>
      </c>
      <c r="D76" s="128" t="s">
        <v>1085</v>
      </c>
      <c r="E76" s="167" t="s">
        <v>479</v>
      </c>
      <c r="F76" s="129" t="s">
        <v>480</v>
      </c>
    </row>
    <row r="77" spans="1:6">
      <c r="A77" s="127" t="s">
        <v>175</v>
      </c>
      <c r="B77" s="163" t="s">
        <v>1420</v>
      </c>
      <c r="C77" s="126" t="s">
        <v>684</v>
      </c>
      <c r="D77" s="128" t="s">
        <v>1086</v>
      </c>
      <c r="E77" s="167" t="s">
        <v>437</v>
      </c>
      <c r="F77" s="129" t="s">
        <v>438</v>
      </c>
    </row>
    <row r="78" spans="1:6">
      <c r="A78" s="127" t="s">
        <v>482</v>
      </c>
      <c r="B78" s="163" t="s">
        <v>1420</v>
      </c>
      <c r="C78" s="126" t="s">
        <v>684</v>
      </c>
      <c r="D78" s="128" t="s">
        <v>483</v>
      </c>
      <c r="E78" s="167" t="s">
        <v>484</v>
      </c>
      <c r="F78" s="129" t="s">
        <v>485</v>
      </c>
    </row>
    <row r="79" spans="1:6">
      <c r="A79" s="127" t="s">
        <v>490</v>
      </c>
      <c r="B79" s="163" t="s">
        <v>1420</v>
      </c>
      <c r="C79" s="126" t="s">
        <v>684</v>
      </c>
      <c r="D79" s="128" t="s">
        <v>725</v>
      </c>
      <c r="E79" s="167" t="s">
        <v>486</v>
      </c>
      <c r="F79" s="129" t="s">
        <v>487</v>
      </c>
    </row>
    <row r="80" spans="1:6">
      <c r="A80" s="127" t="s">
        <v>491</v>
      </c>
      <c r="B80" s="163" t="s">
        <v>1420</v>
      </c>
      <c r="C80" s="126" t="s">
        <v>684</v>
      </c>
      <c r="D80" s="128" t="s">
        <v>727</v>
      </c>
      <c r="E80" s="167" t="s">
        <v>450</v>
      </c>
      <c r="F80" s="129" t="s">
        <v>451</v>
      </c>
    </row>
    <row r="81" spans="1:6">
      <c r="A81" s="127" t="s">
        <v>698</v>
      </c>
      <c r="B81" s="163" t="s">
        <v>1420</v>
      </c>
      <c r="C81" s="126" t="s">
        <v>684</v>
      </c>
      <c r="D81" s="128" t="s">
        <v>1087</v>
      </c>
      <c r="E81" s="167" t="s">
        <v>533</v>
      </c>
      <c r="F81" s="129" t="s">
        <v>534</v>
      </c>
    </row>
    <row r="82" spans="1:6">
      <c r="A82" s="127" t="s">
        <v>220</v>
      </c>
      <c r="B82" s="163" t="s">
        <v>1420</v>
      </c>
      <c r="C82" s="126" t="s">
        <v>684</v>
      </c>
      <c r="D82" s="128" t="s">
        <v>221</v>
      </c>
      <c r="E82" s="167" t="s">
        <v>492</v>
      </c>
      <c r="F82" s="129" t="s">
        <v>493</v>
      </c>
    </row>
    <row r="83" spans="1:6">
      <c r="A83" s="127" t="s">
        <v>225</v>
      </c>
      <c r="B83" s="163" t="s">
        <v>1420</v>
      </c>
      <c r="C83" s="126" t="s">
        <v>684</v>
      </c>
      <c r="D83" s="128" t="s">
        <v>226</v>
      </c>
      <c r="E83" s="167" t="s">
        <v>72</v>
      </c>
      <c r="F83" s="129" t="s">
        <v>494</v>
      </c>
    </row>
    <row r="84" spans="1:6">
      <c r="A84" s="127" t="s">
        <v>244</v>
      </c>
      <c r="B84" s="163" t="s">
        <v>1420</v>
      </c>
      <c r="C84" s="126" t="s">
        <v>684</v>
      </c>
      <c r="D84" s="128" t="s">
        <v>245</v>
      </c>
      <c r="E84" s="167" t="s">
        <v>496</v>
      </c>
      <c r="F84" s="129" t="s">
        <v>720</v>
      </c>
    </row>
    <row r="85" spans="1:6">
      <c r="A85" s="127" t="s">
        <v>249</v>
      </c>
      <c r="B85" s="163" t="s">
        <v>1420</v>
      </c>
      <c r="C85" s="126" t="s">
        <v>684</v>
      </c>
      <c r="D85" s="128" t="s">
        <v>250</v>
      </c>
      <c r="E85" s="167" t="s">
        <v>497</v>
      </c>
      <c r="F85" s="129" t="s">
        <v>498</v>
      </c>
    </row>
    <row r="86" spans="1:6">
      <c r="A86" s="127" t="s">
        <v>255</v>
      </c>
      <c r="B86" s="163" t="s">
        <v>1420</v>
      </c>
      <c r="C86" s="126" t="s">
        <v>684</v>
      </c>
      <c r="D86" s="128" t="s">
        <v>256</v>
      </c>
      <c r="E86" s="167" t="s">
        <v>435</v>
      </c>
      <c r="F86" s="129" t="s">
        <v>499</v>
      </c>
    </row>
    <row r="87" spans="1:6">
      <c r="A87" s="127" t="s">
        <v>259</v>
      </c>
      <c r="B87" s="163" t="s">
        <v>1420</v>
      </c>
      <c r="C87" s="126" t="s">
        <v>684</v>
      </c>
      <c r="D87" s="128" t="s">
        <v>260</v>
      </c>
      <c r="E87" s="167" t="s">
        <v>500</v>
      </c>
      <c r="F87" s="129" t="s">
        <v>501</v>
      </c>
    </row>
    <row r="88" spans="1:6">
      <c r="A88" s="127" t="s">
        <v>263</v>
      </c>
      <c r="B88" s="163" t="s">
        <v>1420</v>
      </c>
      <c r="C88" s="126" t="s">
        <v>684</v>
      </c>
      <c r="D88" s="128" t="s">
        <v>264</v>
      </c>
      <c r="E88" s="167" t="s">
        <v>397</v>
      </c>
      <c r="F88" s="129" t="s">
        <v>398</v>
      </c>
    </row>
    <row r="89" spans="1:6">
      <c r="A89" s="127" t="s">
        <v>268</v>
      </c>
      <c r="B89" s="163" t="s">
        <v>1420</v>
      </c>
      <c r="C89" s="126" t="s">
        <v>684</v>
      </c>
      <c r="D89" s="128" t="s">
        <v>269</v>
      </c>
      <c r="E89" s="167" t="s">
        <v>692</v>
      </c>
      <c r="F89" s="129" t="s">
        <v>446</v>
      </c>
    </row>
    <row r="90" spans="1:6">
      <c r="A90" s="127" t="s">
        <v>277</v>
      </c>
      <c r="B90" s="163" t="s">
        <v>1420</v>
      </c>
      <c r="C90" s="126" t="s">
        <v>684</v>
      </c>
      <c r="D90" s="128" t="s">
        <v>278</v>
      </c>
      <c r="E90" s="167" t="s">
        <v>1173</v>
      </c>
      <c r="F90" s="129" t="s">
        <v>476</v>
      </c>
    </row>
    <row r="91" spans="1:6">
      <c r="A91" s="127" t="s">
        <v>281</v>
      </c>
      <c r="B91" s="163" t="s">
        <v>1420</v>
      </c>
      <c r="C91" s="126" t="s">
        <v>684</v>
      </c>
      <c r="D91" s="128" t="s">
        <v>1088</v>
      </c>
      <c r="E91" s="167" t="s">
        <v>502</v>
      </c>
      <c r="F91" s="129" t="s">
        <v>503</v>
      </c>
    </row>
    <row r="92" spans="1:6">
      <c r="A92" s="127" t="s">
        <v>291</v>
      </c>
      <c r="B92" s="163" t="s">
        <v>1420</v>
      </c>
      <c r="C92" s="126" t="s">
        <v>684</v>
      </c>
      <c r="D92" s="128" t="s">
        <v>292</v>
      </c>
      <c r="E92" s="167" t="s">
        <v>504</v>
      </c>
      <c r="F92" s="129" t="s">
        <v>412</v>
      </c>
    </row>
    <row r="93" spans="1:6">
      <c r="A93" s="127" t="s">
        <v>295</v>
      </c>
      <c r="B93" s="163" t="s">
        <v>1420</v>
      </c>
      <c r="C93" s="126" t="s">
        <v>684</v>
      </c>
      <c r="D93" s="128" t="s">
        <v>296</v>
      </c>
      <c r="E93" s="167" t="s">
        <v>505</v>
      </c>
      <c r="F93" s="129" t="s">
        <v>506</v>
      </c>
    </row>
    <row r="94" spans="1:6">
      <c r="A94" s="127" t="s">
        <v>106</v>
      </c>
      <c r="B94" s="163" t="s">
        <v>1420</v>
      </c>
      <c r="C94" s="126" t="s">
        <v>684</v>
      </c>
      <c r="D94" s="128" t="s">
        <v>107</v>
      </c>
      <c r="E94" s="167" t="s">
        <v>507</v>
      </c>
      <c r="F94" s="129" t="s">
        <v>506</v>
      </c>
    </row>
    <row r="95" spans="1:6">
      <c r="A95" s="127" t="s">
        <v>114</v>
      </c>
      <c r="B95" s="163" t="s">
        <v>1420</v>
      </c>
      <c r="C95" s="126" t="s">
        <v>684</v>
      </c>
      <c r="D95" s="128" t="s">
        <v>115</v>
      </c>
      <c r="E95" s="167" t="s">
        <v>508</v>
      </c>
      <c r="F95" s="129" t="s">
        <v>509</v>
      </c>
    </row>
    <row r="96" spans="1:6">
      <c r="A96" s="127" t="s">
        <v>127</v>
      </c>
      <c r="B96" s="163" t="s">
        <v>1420</v>
      </c>
      <c r="C96" s="126" t="s">
        <v>684</v>
      </c>
      <c r="D96" s="128" t="s">
        <v>128</v>
      </c>
      <c r="E96" s="167" t="s">
        <v>511</v>
      </c>
      <c r="F96" s="129" t="s">
        <v>512</v>
      </c>
    </row>
    <row r="97" spans="1:6">
      <c r="A97" s="127" t="s">
        <v>721</v>
      </c>
      <c r="B97" s="163" t="s">
        <v>1420</v>
      </c>
      <c r="C97" s="126" t="s">
        <v>684</v>
      </c>
      <c r="D97" s="128" t="s">
        <v>1089</v>
      </c>
      <c r="E97" s="167" t="s">
        <v>459</v>
      </c>
      <c r="F97" s="129" t="s">
        <v>1211</v>
      </c>
    </row>
    <row r="98" spans="1:6">
      <c r="A98" s="127" t="s">
        <v>723</v>
      </c>
      <c r="B98" s="163" t="s">
        <v>1420</v>
      </c>
      <c r="C98" s="126" t="s">
        <v>684</v>
      </c>
      <c r="D98" s="128" t="s">
        <v>1090</v>
      </c>
      <c r="E98" s="167" t="s">
        <v>1174</v>
      </c>
      <c r="F98" s="129" t="s">
        <v>1212</v>
      </c>
    </row>
    <row r="99" spans="1:6">
      <c r="A99" s="127" t="s">
        <v>138</v>
      </c>
      <c r="B99" s="163" t="s">
        <v>1420</v>
      </c>
      <c r="C99" s="126" t="s">
        <v>684</v>
      </c>
      <c r="D99" s="128" t="s">
        <v>139</v>
      </c>
      <c r="E99" s="167" t="s">
        <v>385</v>
      </c>
      <c r="F99" s="129" t="s">
        <v>386</v>
      </c>
    </row>
    <row r="100" spans="1:6">
      <c r="A100" s="127" t="s">
        <v>143</v>
      </c>
      <c r="B100" s="163" t="s">
        <v>1420</v>
      </c>
      <c r="C100" s="126" t="s">
        <v>684</v>
      </c>
      <c r="D100" s="128" t="s">
        <v>144</v>
      </c>
      <c r="E100" s="167" t="s">
        <v>513</v>
      </c>
      <c r="F100" s="129" t="s">
        <v>514</v>
      </c>
    </row>
    <row r="101" spans="1:6">
      <c r="A101" s="127" t="s">
        <v>157</v>
      </c>
      <c r="B101" s="163" t="s">
        <v>1420</v>
      </c>
      <c r="C101" s="126" t="s">
        <v>684</v>
      </c>
      <c r="D101" s="128" t="s">
        <v>158</v>
      </c>
      <c r="E101" s="167" t="s">
        <v>515</v>
      </c>
      <c r="F101" s="129" t="s">
        <v>516</v>
      </c>
    </row>
    <row r="102" spans="1:6">
      <c r="A102" s="127" t="s">
        <v>169</v>
      </c>
      <c r="B102" s="163" t="s">
        <v>1420</v>
      </c>
      <c r="C102" s="126" t="s">
        <v>684</v>
      </c>
      <c r="D102" s="128" t="s">
        <v>170</v>
      </c>
      <c r="E102" s="167" t="s">
        <v>517</v>
      </c>
      <c r="F102" s="129" t="s">
        <v>518</v>
      </c>
    </row>
    <row r="103" spans="1:6">
      <c r="A103" s="127" t="s">
        <v>188</v>
      </c>
      <c r="B103" s="163" t="s">
        <v>1420</v>
      </c>
      <c r="C103" s="126" t="s">
        <v>684</v>
      </c>
      <c r="D103" s="128" t="s">
        <v>189</v>
      </c>
      <c r="E103" s="167" t="s">
        <v>692</v>
      </c>
      <c r="F103" s="129" t="s">
        <v>446</v>
      </c>
    </row>
    <row r="104" spans="1:6">
      <c r="A104" s="127" t="s">
        <v>200</v>
      </c>
      <c r="B104" s="163" t="s">
        <v>1420</v>
      </c>
      <c r="C104" s="126" t="s">
        <v>684</v>
      </c>
      <c r="D104" s="128" t="s">
        <v>1091</v>
      </c>
      <c r="E104" s="167" t="s">
        <v>409</v>
      </c>
      <c r="F104" s="129" t="s">
        <v>410</v>
      </c>
    </row>
    <row r="105" spans="1:6">
      <c r="A105" s="127" t="s">
        <v>211</v>
      </c>
      <c r="B105" s="163" t="s">
        <v>1420</v>
      </c>
      <c r="C105" s="126" t="s">
        <v>684</v>
      </c>
      <c r="D105" s="128" t="s">
        <v>212</v>
      </c>
      <c r="E105" s="167" t="s">
        <v>520</v>
      </c>
      <c r="F105" s="129" t="s">
        <v>521</v>
      </c>
    </row>
    <row r="106" spans="1:6">
      <c r="A106" s="127" t="s">
        <v>227</v>
      </c>
      <c r="B106" s="163" t="s">
        <v>1420</v>
      </c>
      <c r="C106" s="126" t="s">
        <v>684</v>
      </c>
      <c r="D106" s="128" t="s">
        <v>228</v>
      </c>
      <c r="E106" s="167" t="s">
        <v>522</v>
      </c>
      <c r="F106" s="129" t="s">
        <v>414</v>
      </c>
    </row>
    <row r="107" spans="1:6">
      <c r="A107" s="127" t="s">
        <v>233</v>
      </c>
      <c r="B107" s="163" t="s">
        <v>1420</v>
      </c>
      <c r="C107" s="126" t="s">
        <v>684</v>
      </c>
      <c r="D107" s="128" t="s">
        <v>234</v>
      </c>
      <c r="E107" s="167" t="s">
        <v>508</v>
      </c>
      <c r="F107" s="129" t="s">
        <v>509</v>
      </c>
    </row>
    <row r="108" spans="1:6">
      <c r="A108" s="127" t="s">
        <v>236</v>
      </c>
      <c r="B108" s="163" t="s">
        <v>1420</v>
      </c>
      <c r="C108" s="126" t="s">
        <v>684</v>
      </c>
      <c r="D108" s="128" t="s">
        <v>237</v>
      </c>
      <c r="E108" s="167" t="s">
        <v>523</v>
      </c>
      <c r="F108" s="129" t="s">
        <v>524</v>
      </c>
    </row>
    <row r="109" spans="1:6">
      <c r="A109" s="127" t="s">
        <v>242</v>
      </c>
      <c r="B109" s="163" t="s">
        <v>1420</v>
      </c>
      <c r="C109" s="126" t="s">
        <v>684</v>
      </c>
      <c r="D109" s="128" t="s">
        <v>243</v>
      </c>
      <c r="E109" s="167" t="s">
        <v>525</v>
      </c>
      <c r="F109" s="129" t="s">
        <v>526</v>
      </c>
    </row>
    <row r="110" spans="1:6">
      <c r="A110" s="127" t="s">
        <v>527</v>
      </c>
      <c r="B110" s="163" t="s">
        <v>1420</v>
      </c>
      <c r="C110" s="126" t="s">
        <v>684</v>
      </c>
      <c r="D110" s="128" t="s">
        <v>730</v>
      </c>
      <c r="E110" s="167" t="s">
        <v>528</v>
      </c>
      <c r="F110" s="129" t="s">
        <v>529</v>
      </c>
    </row>
    <row r="111" spans="1:6">
      <c r="A111" s="127" t="s">
        <v>530</v>
      </c>
      <c r="B111" s="163" t="s">
        <v>1420</v>
      </c>
      <c r="C111" s="126" t="s">
        <v>684</v>
      </c>
      <c r="D111" s="128" t="s">
        <v>733</v>
      </c>
      <c r="E111" s="167" t="s">
        <v>479</v>
      </c>
      <c r="F111" s="129" t="s">
        <v>480</v>
      </c>
    </row>
    <row r="112" spans="1:6">
      <c r="A112" s="127" t="s">
        <v>734</v>
      </c>
      <c r="B112" s="163" t="s">
        <v>1420</v>
      </c>
      <c r="C112" s="126" t="s">
        <v>684</v>
      </c>
      <c r="D112" s="128" t="s">
        <v>633</v>
      </c>
      <c r="E112" s="167" t="s">
        <v>1175</v>
      </c>
      <c r="F112" s="129" t="s">
        <v>1213</v>
      </c>
    </row>
    <row r="113" spans="1:6">
      <c r="A113" s="127" t="s">
        <v>251</v>
      </c>
      <c r="B113" s="163" t="s">
        <v>1420</v>
      </c>
      <c r="C113" s="126" t="s">
        <v>684</v>
      </c>
      <c r="D113" s="128" t="s">
        <v>252</v>
      </c>
      <c r="E113" s="167" t="s">
        <v>531</v>
      </c>
      <c r="F113" s="129" t="s">
        <v>532</v>
      </c>
    </row>
    <row r="114" spans="1:6">
      <c r="A114" s="127" t="s">
        <v>261</v>
      </c>
      <c r="B114" s="163" t="s">
        <v>1420</v>
      </c>
      <c r="C114" s="126" t="s">
        <v>684</v>
      </c>
      <c r="D114" s="128" t="s">
        <v>262</v>
      </c>
      <c r="E114" s="167" t="s">
        <v>409</v>
      </c>
      <c r="F114" s="129" t="s">
        <v>410</v>
      </c>
    </row>
    <row r="115" spans="1:6">
      <c r="A115" s="127" t="s">
        <v>265</v>
      </c>
      <c r="B115" s="163" t="s">
        <v>1420</v>
      </c>
      <c r="C115" s="126" t="s">
        <v>684</v>
      </c>
      <c r="D115" s="128" t="s">
        <v>266</v>
      </c>
      <c r="E115" s="167" t="s">
        <v>409</v>
      </c>
      <c r="F115" s="129" t="s">
        <v>410</v>
      </c>
    </row>
    <row r="116" spans="1:6">
      <c r="A116" s="127" t="s">
        <v>273</v>
      </c>
      <c r="B116" s="163" t="s">
        <v>1420</v>
      </c>
      <c r="C116" s="126" t="s">
        <v>684</v>
      </c>
      <c r="D116" s="128" t="s">
        <v>274</v>
      </c>
      <c r="E116" s="167" t="s">
        <v>692</v>
      </c>
      <c r="F116" s="129" t="s">
        <v>446</v>
      </c>
    </row>
    <row r="117" spans="1:6">
      <c r="A117" s="127" t="s">
        <v>283</v>
      </c>
      <c r="B117" s="163" t="s">
        <v>1420</v>
      </c>
      <c r="C117" s="126" t="s">
        <v>684</v>
      </c>
      <c r="D117" s="128" t="s">
        <v>284</v>
      </c>
      <c r="E117" s="167" t="s">
        <v>500</v>
      </c>
      <c r="F117" s="129" t="s">
        <v>501</v>
      </c>
    </row>
    <row r="118" spans="1:6">
      <c r="A118" s="127" t="s">
        <v>287</v>
      </c>
      <c r="B118" s="163" t="s">
        <v>1420</v>
      </c>
      <c r="C118" s="126" t="s">
        <v>684</v>
      </c>
      <c r="D118" s="128" t="s">
        <v>288</v>
      </c>
      <c r="E118" s="167" t="s">
        <v>409</v>
      </c>
      <c r="F118" s="129" t="s">
        <v>410</v>
      </c>
    </row>
    <row r="119" spans="1:6">
      <c r="A119" s="127" t="s">
        <v>535</v>
      </c>
      <c r="B119" s="163" t="s">
        <v>1420</v>
      </c>
      <c r="C119" s="126" t="s">
        <v>684</v>
      </c>
      <c r="D119" s="128" t="s">
        <v>743</v>
      </c>
      <c r="E119" s="167" t="s">
        <v>459</v>
      </c>
      <c r="F119" s="129" t="s">
        <v>460</v>
      </c>
    </row>
    <row r="120" spans="1:6">
      <c r="A120" s="127" t="s">
        <v>699</v>
      </c>
      <c r="B120" s="163" t="s">
        <v>1420</v>
      </c>
      <c r="C120" s="126" t="s">
        <v>684</v>
      </c>
      <c r="D120" s="128" t="s">
        <v>1092</v>
      </c>
      <c r="E120" s="167" t="s">
        <v>74</v>
      </c>
      <c r="F120" s="129" t="s">
        <v>445</v>
      </c>
    </row>
    <row r="121" spans="1:6">
      <c r="A121" s="160" t="s">
        <v>822</v>
      </c>
      <c r="B121" s="164" t="s">
        <v>1065</v>
      </c>
      <c r="C121" s="125" t="s">
        <v>550</v>
      </c>
      <c r="D121" s="172" t="s">
        <v>536</v>
      </c>
      <c r="E121" s="168" t="s">
        <v>1176</v>
      </c>
      <c r="F121" s="174" t="s">
        <v>1214</v>
      </c>
    </row>
    <row r="122" spans="1:6">
      <c r="A122" s="127" t="s">
        <v>823</v>
      </c>
      <c r="B122" s="163" t="s">
        <v>1065</v>
      </c>
      <c r="C122" s="131" t="s">
        <v>550</v>
      </c>
      <c r="D122" s="128" t="s">
        <v>537</v>
      </c>
      <c r="E122" s="167" t="s">
        <v>1177</v>
      </c>
      <c r="F122" s="129" t="s">
        <v>1215</v>
      </c>
    </row>
    <row r="123" spans="1:6">
      <c r="A123" s="127" t="s">
        <v>1395</v>
      </c>
      <c r="B123" s="163" t="s">
        <v>1065</v>
      </c>
      <c r="C123" s="131" t="s">
        <v>550</v>
      </c>
      <c r="D123" s="128" t="s">
        <v>1423</v>
      </c>
      <c r="E123" s="167" t="s">
        <v>1424</v>
      </c>
      <c r="F123" s="129" t="s">
        <v>1425</v>
      </c>
    </row>
    <row r="124" spans="1:6">
      <c r="A124" s="127" t="s">
        <v>1396</v>
      </c>
      <c r="B124" s="163" t="s">
        <v>1065</v>
      </c>
      <c r="C124" s="131" t="s">
        <v>550</v>
      </c>
      <c r="D124" s="128" t="s">
        <v>1426</v>
      </c>
      <c r="E124" s="167" t="s">
        <v>1427</v>
      </c>
      <c r="F124" s="129" t="s">
        <v>1425</v>
      </c>
    </row>
    <row r="125" spans="1:6">
      <c r="A125" s="127" t="s">
        <v>824</v>
      </c>
      <c r="B125" s="163" t="s">
        <v>1065</v>
      </c>
      <c r="C125" s="131" t="s">
        <v>550</v>
      </c>
      <c r="D125" s="128" t="s">
        <v>538</v>
      </c>
      <c r="E125" s="167" t="s">
        <v>1178</v>
      </c>
      <c r="F125" s="129" t="s">
        <v>1216</v>
      </c>
    </row>
    <row r="126" spans="1:6">
      <c r="A126" s="127" t="s">
        <v>825</v>
      </c>
      <c r="B126" s="163" t="s">
        <v>1065</v>
      </c>
      <c r="C126" s="131" t="s">
        <v>550</v>
      </c>
      <c r="D126" s="128" t="s">
        <v>539</v>
      </c>
      <c r="E126" s="167" t="s">
        <v>1179</v>
      </c>
      <c r="F126" s="129" t="s">
        <v>1217</v>
      </c>
    </row>
    <row r="127" spans="1:6">
      <c r="A127" s="127" t="s">
        <v>826</v>
      </c>
      <c r="B127" s="163" t="s">
        <v>1065</v>
      </c>
      <c r="C127" s="131" t="s">
        <v>550</v>
      </c>
      <c r="D127" s="128" t="s">
        <v>540</v>
      </c>
      <c r="E127" s="167" t="s">
        <v>1180</v>
      </c>
      <c r="F127" s="129" t="s">
        <v>1218</v>
      </c>
    </row>
    <row r="128" spans="1:6">
      <c r="A128" s="127" t="s">
        <v>827</v>
      </c>
      <c r="B128" s="163" t="s">
        <v>1065</v>
      </c>
      <c r="C128" s="131" t="s">
        <v>550</v>
      </c>
      <c r="D128" s="128" t="s">
        <v>541</v>
      </c>
      <c r="E128" s="167" t="s">
        <v>1181</v>
      </c>
      <c r="F128" s="129" t="s">
        <v>1219</v>
      </c>
    </row>
    <row r="129" spans="1:6">
      <c r="A129" s="127" t="s">
        <v>1397</v>
      </c>
      <c r="B129" s="163" t="s">
        <v>1065</v>
      </c>
      <c r="C129" s="131" t="s">
        <v>550</v>
      </c>
      <c r="D129" s="128" t="s">
        <v>1428</v>
      </c>
      <c r="E129" s="167" t="s">
        <v>1429</v>
      </c>
      <c r="F129" s="129" t="s">
        <v>1430</v>
      </c>
    </row>
    <row r="130" spans="1:6">
      <c r="A130" s="127" t="s">
        <v>828</v>
      </c>
      <c r="B130" s="163" t="s">
        <v>1065</v>
      </c>
      <c r="C130" s="131" t="s">
        <v>550</v>
      </c>
      <c r="D130" s="128" t="s">
        <v>542</v>
      </c>
      <c r="E130" s="167" t="s">
        <v>1182</v>
      </c>
      <c r="F130" s="129"/>
    </row>
    <row r="131" spans="1:6">
      <c r="A131" s="127" t="s">
        <v>829</v>
      </c>
      <c r="B131" s="163" t="s">
        <v>1065</v>
      </c>
      <c r="C131" s="131" t="s">
        <v>550</v>
      </c>
      <c r="D131" s="128" t="s">
        <v>543</v>
      </c>
      <c r="E131" s="167" t="s">
        <v>1183</v>
      </c>
      <c r="F131" s="129"/>
    </row>
    <row r="132" spans="1:6">
      <c r="A132" s="127" t="s">
        <v>830</v>
      </c>
      <c r="B132" s="163" t="s">
        <v>1065</v>
      </c>
      <c r="C132" s="131" t="s">
        <v>550</v>
      </c>
      <c r="D132" s="128" t="s">
        <v>544</v>
      </c>
      <c r="E132" s="167" t="s">
        <v>1184</v>
      </c>
      <c r="F132" s="129" t="s">
        <v>1220</v>
      </c>
    </row>
    <row r="133" spans="1:6">
      <c r="A133" s="127" t="s">
        <v>831</v>
      </c>
      <c r="B133" s="163" t="s">
        <v>1065</v>
      </c>
      <c r="C133" s="126" t="s">
        <v>550</v>
      </c>
      <c r="D133" s="128" t="s">
        <v>1093</v>
      </c>
      <c r="E133" s="167" t="s">
        <v>1185</v>
      </c>
      <c r="F133" s="129" t="s">
        <v>1221</v>
      </c>
    </row>
    <row r="134" spans="1:6">
      <c r="A134" s="127" t="s">
        <v>832</v>
      </c>
      <c r="B134" s="163" t="s">
        <v>1065</v>
      </c>
      <c r="C134" s="126" t="s">
        <v>550</v>
      </c>
      <c r="D134" s="128" t="s">
        <v>1094</v>
      </c>
      <c r="E134" s="167" t="s">
        <v>694</v>
      </c>
      <c r="F134" s="129" t="s">
        <v>1222</v>
      </c>
    </row>
    <row r="135" spans="1:6">
      <c r="A135" s="127" t="s">
        <v>833</v>
      </c>
      <c r="B135" s="163" t="s">
        <v>1065</v>
      </c>
      <c r="C135" s="126" t="s">
        <v>1504</v>
      </c>
      <c r="D135" s="128" t="s">
        <v>1095</v>
      </c>
      <c r="E135" s="167" t="s">
        <v>695</v>
      </c>
      <c r="F135" s="129" t="s">
        <v>1222</v>
      </c>
    </row>
    <row r="136" spans="1:6">
      <c r="A136" s="127" t="s">
        <v>834</v>
      </c>
      <c r="B136" s="163" t="s">
        <v>1065</v>
      </c>
      <c r="C136" s="126" t="s">
        <v>1504</v>
      </c>
      <c r="D136" s="128" t="s">
        <v>545</v>
      </c>
      <c r="E136" s="167" t="s">
        <v>1186</v>
      </c>
      <c r="F136" s="129" t="s">
        <v>1223</v>
      </c>
    </row>
    <row r="137" spans="1:6">
      <c r="A137" s="127" t="s">
        <v>835</v>
      </c>
      <c r="B137" s="163" t="s">
        <v>1065</v>
      </c>
      <c r="C137" s="126" t="s">
        <v>1504</v>
      </c>
      <c r="D137" s="128" t="s">
        <v>546</v>
      </c>
      <c r="E137" s="167" t="s">
        <v>1187</v>
      </c>
      <c r="F137" s="129"/>
    </row>
    <row r="138" spans="1:6">
      <c r="A138" s="127" t="s">
        <v>836</v>
      </c>
      <c r="B138" s="163" t="s">
        <v>1065</v>
      </c>
      <c r="C138" s="126" t="s">
        <v>1504</v>
      </c>
      <c r="D138" s="128" t="s">
        <v>547</v>
      </c>
      <c r="E138" s="167" t="s">
        <v>1188</v>
      </c>
      <c r="F138" s="129" t="s">
        <v>1224</v>
      </c>
    </row>
    <row r="139" spans="1:6">
      <c r="A139" s="127" t="s">
        <v>837</v>
      </c>
      <c r="B139" s="163" t="s">
        <v>1065</v>
      </c>
      <c r="C139" s="126" t="s">
        <v>1504</v>
      </c>
      <c r="D139" s="128" t="s">
        <v>548</v>
      </c>
      <c r="E139" s="167" t="s">
        <v>1189</v>
      </c>
      <c r="F139" s="129" t="s">
        <v>1220</v>
      </c>
    </row>
    <row r="140" spans="1:6">
      <c r="A140" s="127" t="s">
        <v>1398</v>
      </c>
      <c r="B140" s="163" t="s">
        <v>1065</v>
      </c>
      <c r="C140" s="126" t="s">
        <v>1504</v>
      </c>
      <c r="D140" s="128" t="s">
        <v>1431</v>
      </c>
      <c r="E140" s="167" t="s">
        <v>1432</v>
      </c>
      <c r="F140" s="129" t="s">
        <v>1433</v>
      </c>
    </row>
    <row r="141" spans="1:6">
      <c r="A141" s="127" t="s">
        <v>1399</v>
      </c>
      <c r="B141" s="163" t="s">
        <v>1065</v>
      </c>
      <c r="C141" s="126" t="s">
        <v>1504</v>
      </c>
      <c r="D141" s="128" t="s">
        <v>1434</v>
      </c>
      <c r="E141" s="167" t="s">
        <v>1435</v>
      </c>
      <c r="F141" s="129" t="s">
        <v>1425</v>
      </c>
    </row>
    <row r="142" spans="1:6">
      <c r="A142" s="161" t="s">
        <v>1400</v>
      </c>
      <c r="B142" s="165" t="s">
        <v>1065</v>
      </c>
      <c r="C142" s="133" t="s">
        <v>1504</v>
      </c>
      <c r="D142" s="173" t="s">
        <v>1436</v>
      </c>
      <c r="E142" s="169" t="s">
        <v>1437</v>
      </c>
      <c r="F142" s="175" t="s">
        <v>1425</v>
      </c>
    </row>
    <row r="143" spans="1:6">
      <c r="A143" s="159" t="s">
        <v>838</v>
      </c>
      <c r="B143" s="166" t="s">
        <v>1756</v>
      </c>
      <c r="C143" s="132" t="s">
        <v>684</v>
      </c>
      <c r="D143" s="171" t="s">
        <v>302</v>
      </c>
      <c r="E143" s="166" t="s">
        <v>1758</v>
      </c>
      <c r="F143" s="141" t="s">
        <v>1759</v>
      </c>
    </row>
    <row r="144" spans="1:6">
      <c r="A144" s="127" t="s">
        <v>839</v>
      </c>
      <c r="B144" s="167" t="s">
        <v>1756</v>
      </c>
      <c r="C144" s="126" t="s">
        <v>684</v>
      </c>
      <c r="D144" s="128" t="s">
        <v>305</v>
      </c>
      <c r="E144" s="166" t="s">
        <v>1760</v>
      </c>
      <c r="F144" s="141" t="s">
        <v>1761</v>
      </c>
    </row>
    <row r="145" spans="1:6">
      <c r="A145" s="127" t="s">
        <v>840</v>
      </c>
      <c r="B145" s="167" t="s">
        <v>1756</v>
      </c>
      <c r="C145" s="126" t="s">
        <v>684</v>
      </c>
      <c r="D145" s="128" t="s">
        <v>308</v>
      </c>
      <c r="E145" s="166" t="s">
        <v>82</v>
      </c>
      <c r="F145" s="141" t="s">
        <v>1762</v>
      </c>
    </row>
    <row r="146" spans="1:6">
      <c r="A146" s="127" t="s">
        <v>841</v>
      </c>
      <c r="B146" s="167" t="s">
        <v>1756</v>
      </c>
      <c r="C146" s="126" t="s">
        <v>684</v>
      </c>
      <c r="D146" s="128" t="s">
        <v>1244</v>
      </c>
      <c r="E146" s="166" t="s">
        <v>1763</v>
      </c>
      <c r="F146" s="141" t="s">
        <v>1764</v>
      </c>
    </row>
    <row r="147" spans="1:6">
      <c r="A147" s="127" t="s">
        <v>842</v>
      </c>
      <c r="B147" s="167" t="s">
        <v>1756</v>
      </c>
      <c r="C147" s="126" t="s">
        <v>684</v>
      </c>
      <c r="D147" s="128" t="s">
        <v>311</v>
      </c>
      <c r="E147" s="166" t="s">
        <v>1190</v>
      </c>
      <c r="F147" s="141" t="s">
        <v>1765</v>
      </c>
    </row>
    <row r="148" spans="1:6">
      <c r="A148" s="127" t="s">
        <v>843</v>
      </c>
      <c r="B148" s="167" t="s">
        <v>1756</v>
      </c>
      <c r="C148" s="126" t="s">
        <v>684</v>
      </c>
      <c r="D148" s="128" t="s">
        <v>1739</v>
      </c>
      <c r="E148" s="166" t="s">
        <v>1766</v>
      </c>
      <c r="F148" s="141" t="s">
        <v>1767</v>
      </c>
    </row>
    <row r="149" spans="1:6">
      <c r="A149" s="127" t="s">
        <v>844</v>
      </c>
      <c r="B149" s="167" t="s">
        <v>1756</v>
      </c>
      <c r="C149" s="126" t="s">
        <v>684</v>
      </c>
      <c r="D149" s="128" t="s">
        <v>1740</v>
      </c>
      <c r="E149" s="166" t="s">
        <v>1190</v>
      </c>
      <c r="F149" s="141" t="s">
        <v>1765</v>
      </c>
    </row>
    <row r="150" spans="1:6">
      <c r="A150" s="127" t="s">
        <v>845</v>
      </c>
      <c r="B150" s="167" t="s">
        <v>1756</v>
      </c>
      <c r="C150" s="126" t="s">
        <v>684</v>
      </c>
      <c r="D150" s="128" t="s">
        <v>1741</v>
      </c>
      <c r="E150" s="166" t="s">
        <v>1768</v>
      </c>
      <c r="F150" s="141" t="s">
        <v>1769</v>
      </c>
    </row>
    <row r="151" spans="1:6">
      <c r="A151" s="127" t="s">
        <v>846</v>
      </c>
      <c r="B151" s="167" t="s">
        <v>1756</v>
      </c>
      <c r="C151" s="126" t="s">
        <v>684</v>
      </c>
      <c r="D151" s="128" t="s">
        <v>1245</v>
      </c>
      <c r="E151" s="166" t="s">
        <v>359</v>
      </c>
      <c r="F151" s="141" t="s">
        <v>1770</v>
      </c>
    </row>
    <row r="152" spans="1:6">
      <c r="A152" s="127" t="s">
        <v>847</v>
      </c>
      <c r="B152" s="167" t="s">
        <v>1756</v>
      </c>
      <c r="C152" s="126" t="s">
        <v>684</v>
      </c>
      <c r="D152" s="128" t="s">
        <v>1246</v>
      </c>
      <c r="E152" s="166" t="s">
        <v>1771</v>
      </c>
      <c r="F152" s="141" t="s">
        <v>1772</v>
      </c>
    </row>
    <row r="153" spans="1:6">
      <c r="A153" s="127" t="s">
        <v>848</v>
      </c>
      <c r="B153" s="167" t="s">
        <v>1756</v>
      </c>
      <c r="C153" s="126" t="s">
        <v>684</v>
      </c>
      <c r="D153" s="129" t="s">
        <v>1247</v>
      </c>
      <c r="E153" s="166" t="s">
        <v>1773</v>
      </c>
      <c r="F153" s="141" t="s">
        <v>1774</v>
      </c>
    </row>
    <row r="154" spans="1:6">
      <c r="A154" s="127" t="s">
        <v>849</v>
      </c>
      <c r="B154" s="167" t="s">
        <v>1756</v>
      </c>
      <c r="C154" s="126" t="s">
        <v>684</v>
      </c>
      <c r="D154" s="129" t="s">
        <v>1096</v>
      </c>
      <c r="E154" s="166" t="s">
        <v>1775</v>
      </c>
      <c r="F154" s="141" t="s">
        <v>1776</v>
      </c>
    </row>
    <row r="155" spans="1:6">
      <c r="A155" s="127" t="s">
        <v>850</v>
      </c>
      <c r="B155" s="167" t="s">
        <v>1756</v>
      </c>
      <c r="C155" s="126" t="s">
        <v>684</v>
      </c>
      <c r="D155" s="129" t="s">
        <v>318</v>
      </c>
      <c r="E155" s="166" t="s">
        <v>1777</v>
      </c>
      <c r="F155" s="141" t="s">
        <v>1778</v>
      </c>
    </row>
    <row r="156" spans="1:6">
      <c r="A156" s="127" t="s">
        <v>851</v>
      </c>
      <c r="B156" s="167" t="s">
        <v>1756</v>
      </c>
      <c r="C156" s="126" t="s">
        <v>684</v>
      </c>
      <c r="D156" s="129" t="s">
        <v>1742</v>
      </c>
      <c r="E156" s="166" t="s">
        <v>1777</v>
      </c>
      <c r="F156" s="141" t="s">
        <v>1778</v>
      </c>
    </row>
    <row r="157" spans="1:6">
      <c r="A157" s="127" t="s">
        <v>852</v>
      </c>
      <c r="B157" s="167" t="s">
        <v>1756</v>
      </c>
      <c r="C157" s="126" t="s">
        <v>684</v>
      </c>
      <c r="D157" s="129" t="s">
        <v>1248</v>
      </c>
      <c r="E157" s="166" t="s">
        <v>1779</v>
      </c>
      <c r="F157" s="141" t="s">
        <v>363</v>
      </c>
    </row>
    <row r="158" spans="1:6">
      <c r="A158" s="127" t="s">
        <v>853</v>
      </c>
      <c r="B158" s="167" t="s">
        <v>1756</v>
      </c>
      <c r="C158" s="126" t="s">
        <v>684</v>
      </c>
      <c r="D158" s="129" t="s">
        <v>1249</v>
      </c>
      <c r="E158" s="166" t="s">
        <v>1780</v>
      </c>
      <c r="F158" s="141" t="s">
        <v>364</v>
      </c>
    </row>
    <row r="159" spans="1:6">
      <c r="A159" s="127" t="s">
        <v>854</v>
      </c>
      <c r="B159" s="167" t="s">
        <v>1756</v>
      </c>
      <c r="C159" s="126" t="s">
        <v>684</v>
      </c>
      <c r="D159" s="129" t="s">
        <v>1250</v>
      </c>
      <c r="E159" s="166" t="s">
        <v>360</v>
      </c>
      <c r="F159" s="141" t="s">
        <v>1781</v>
      </c>
    </row>
    <row r="160" spans="1:6">
      <c r="A160" s="127" t="s">
        <v>855</v>
      </c>
      <c r="B160" s="167" t="s">
        <v>1756</v>
      </c>
      <c r="C160" s="126" t="s">
        <v>684</v>
      </c>
      <c r="D160" s="129" t="s">
        <v>1251</v>
      </c>
      <c r="E160" s="166" t="s">
        <v>1782</v>
      </c>
      <c r="F160" s="141" t="s">
        <v>1783</v>
      </c>
    </row>
    <row r="161" spans="1:6">
      <c r="A161" s="127" t="s">
        <v>856</v>
      </c>
      <c r="B161" s="167" t="s">
        <v>1756</v>
      </c>
      <c r="C161" s="126" t="s">
        <v>684</v>
      </c>
      <c r="D161" s="129" t="s">
        <v>1252</v>
      </c>
      <c r="E161" s="166" t="s">
        <v>359</v>
      </c>
      <c r="F161" s="141" t="s">
        <v>1770</v>
      </c>
    </row>
    <row r="162" spans="1:6">
      <c r="A162" s="127" t="s">
        <v>857</v>
      </c>
      <c r="B162" s="167" t="s">
        <v>1756</v>
      </c>
      <c r="C162" s="126" t="s">
        <v>684</v>
      </c>
      <c r="D162" s="129" t="s">
        <v>1253</v>
      </c>
      <c r="E162" s="166" t="s">
        <v>1784</v>
      </c>
      <c r="F162" s="141" t="s">
        <v>1785</v>
      </c>
    </row>
    <row r="163" spans="1:6">
      <c r="A163" s="127" t="s">
        <v>858</v>
      </c>
      <c r="B163" s="167" t="s">
        <v>1756</v>
      </c>
      <c r="C163" s="126" t="s">
        <v>684</v>
      </c>
      <c r="D163" s="129" t="s">
        <v>1254</v>
      </c>
      <c r="E163" s="166" t="s">
        <v>1786</v>
      </c>
      <c r="F163" s="141" t="s">
        <v>1787</v>
      </c>
    </row>
    <row r="164" spans="1:6">
      <c r="A164" s="127" t="s">
        <v>859</v>
      </c>
      <c r="B164" s="167" t="s">
        <v>1756</v>
      </c>
      <c r="C164" s="126" t="s">
        <v>684</v>
      </c>
      <c r="D164" s="129" t="s">
        <v>1743</v>
      </c>
      <c r="E164" s="166" t="s">
        <v>1788</v>
      </c>
      <c r="F164" s="141" t="s">
        <v>1789</v>
      </c>
    </row>
    <row r="165" spans="1:6">
      <c r="A165" s="127" t="s">
        <v>860</v>
      </c>
      <c r="B165" s="167" t="s">
        <v>1756</v>
      </c>
      <c r="C165" s="126" t="s">
        <v>684</v>
      </c>
      <c r="D165" s="129" t="s">
        <v>325</v>
      </c>
      <c r="E165" s="166" t="s">
        <v>1790</v>
      </c>
      <c r="F165" s="141" t="s">
        <v>1791</v>
      </c>
    </row>
    <row r="166" spans="1:6">
      <c r="A166" s="127" t="s">
        <v>861</v>
      </c>
      <c r="B166" s="167" t="s">
        <v>1756</v>
      </c>
      <c r="C166" s="126" t="s">
        <v>684</v>
      </c>
      <c r="D166" s="129" t="s">
        <v>1255</v>
      </c>
      <c r="E166" s="166" t="s">
        <v>1792</v>
      </c>
      <c r="F166" s="141" t="s">
        <v>365</v>
      </c>
    </row>
    <row r="167" spans="1:6">
      <c r="A167" s="127" t="s">
        <v>862</v>
      </c>
      <c r="B167" s="167" t="s">
        <v>1756</v>
      </c>
      <c r="C167" s="126" t="s">
        <v>684</v>
      </c>
      <c r="D167" s="129" t="s">
        <v>327</v>
      </c>
      <c r="E167" s="166" t="s">
        <v>1792</v>
      </c>
      <c r="F167" s="141" t="s">
        <v>365</v>
      </c>
    </row>
    <row r="168" spans="1:6">
      <c r="A168" s="127" t="s">
        <v>863</v>
      </c>
      <c r="B168" s="167" t="s">
        <v>1755</v>
      </c>
      <c r="C168" s="126" t="s">
        <v>684</v>
      </c>
      <c r="D168" s="129" t="s">
        <v>1097</v>
      </c>
      <c r="E168" s="166" t="s">
        <v>1775</v>
      </c>
      <c r="F168" s="141" t="s">
        <v>1776</v>
      </c>
    </row>
    <row r="169" spans="1:6">
      <c r="A169" s="127" t="s">
        <v>864</v>
      </c>
      <c r="B169" s="167" t="s">
        <v>1756</v>
      </c>
      <c r="C169" s="126" t="s">
        <v>684</v>
      </c>
      <c r="D169" s="129" t="s">
        <v>306</v>
      </c>
      <c r="E169" s="166" t="s">
        <v>1793</v>
      </c>
      <c r="F169" s="141" t="s">
        <v>367</v>
      </c>
    </row>
    <row r="170" spans="1:6">
      <c r="A170" s="127" t="s">
        <v>865</v>
      </c>
      <c r="B170" s="167" t="s">
        <v>1755</v>
      </c>
      <c r="C170" s="126" t="s">
        <v>684</v>
      </c>
      <c r="D170" s="129" t="s">
        <v>309</v>
      </c>
      <c r="E170" s="166" t="s">
        <v>1794</v>
      </c>
      <c r="F170" s="141" t="s">
        <v>1795</v>
      </c>
    </row>
    <row r="171" spans="1:6">
      <c r="A171" s="127" t="s">
        <v>866</v>
      </c>
      <c r="B171" s="167" t="s">
        <v>1755</v>
      </c>
      <c r="C171" s="126" t="s">
        <v>684</v>
      </c>
      <c r="D171" s="129" t="s">
        <v>1744</v>
      </c>
      <c r="E171" s="166" t="s">
        <v>1191</v>
      </c>
      <c r="F171" s="141" t="s">
        <v>373</v>
      </c>
    </row>
    <row r="172" spans="1:6">
      <c r="A172" s="127" t="s">
        <v>867</v>
      </c>
      <c r="B172" s="167" t="s">
        <v>1755</v>
      </c>
      <c r="C172" s="126" t="s">
        <v>684</v>
      </c>
      <c r="D172" s="129" t="s">
        <v>1256</v>
      </c>
      <c r="E172" s="166" t="s">
        <v>1796</v>
      </c>
      <c r="F172" s="141" t="s">
        <v>1797</v>
      </c>
    </row>
    <row r="173" spans="1:6">
      <c r="A173" s="127" t="s">
        <v>868</v>
      </c>
      <c r="B173" s="167" t="s">
        <v>1755</v>
      </c>
      <c r="C173" s="126" t="s">
        <v>684</v>
      </c>
      <c r="D173" s="129" t="s">
        <v>1745</v>
      </c>
      <c r="E173" s="166" t="s">
        <v>1798</v>
      </c>
      <c r="F173" s="141" t="s">
        <v>1799</v>
      </c>
    </row>
    <row r="174" spans="1:6">
      <c r="A174" s="127" t="s">
        <v>869</v>
      </c>
      <c r="B174" s="167" t="s">
        <v>1755</v>
      </c>
      <c r="C174" s="126" t="s">
        <v>684</v>
      </c>
      <c r="D174" s="129" t="s">
        <v>1257</v>
      </c>
      <c r="E174" s="166" t="s">
        <v>1800</v>
      </c>
      <c r="F174" s="141" t="s">
        <v>374</v>
      </c>
    </row>
    <row r="175" spans="1:6">
      <c r="A175" s="127" t="s">
        <v>870</v>
      </c>
      <c r="B175" s="167" t="s">
        <v>1755</v>
      </c>
      <c r="C175" s="126" t="s">
        <v>684</v>
      </c>
      <c r="D175" s="129" t="s">
        <v>314</v>
      </c>
      <c r="E175" s="166" t="s">
        <v>1801</v>
      </c>
      <c r="F175" s="141" t="s">
        <v>1216</v>
      </c>
    </row>
    <row r="176" spans="1:6">
      <c r="A176" s="127" t="s">
        <v>871</v>
      </c>
      <c r="B176" s="167" t="s">
        <v>1755</v>
      </c>
      <c r="C176" s="126" t="s">
        <v>684</v>
      </c>
      <c r="D176" s="129" t="s">
        <v>316</v>
      </c>
      <c r="E176" s="166" t="s">
        <v>1802</v>
      </c>
      <c r="F176" s="141" t="s">
        <v>1803</v>
      </c>
    </row>
    <row r="177" spans="1:6">
      <c r="A177" s="127" t="s">
        <v>872</v>
      </c>
      <c r="B177" s="167" t="s">
        <v>1755</v>
      </c>
      <c r="C177" s="126" t="s">
        <v>684</v>
      </c>
      <c r="D177" s="129" t="s">
        <v>1258</v>
      </c>
      <c r="E177" s="166" t="s">
        <v>1804</v>
      </c>
      <c r="F177" s="141" t="s">
        <v>366</v>
      </c>
    </row>
    <row r="178" spans="1:6">
      <c r="A178" s="127" t="s">
        <v>873</v>
      </c>
      <c r="B178" s="167" t="s">
        <v>1755</v>
      </c>
      <c r="C178" s="126" t="s">
        <v>684</v>
      </c>
      <c r="D178" s="129" t="s">
        <v>1259</v>
      </c>
      <c r="E178" s="166" t="s">
        <v>1805</v>
      </c>
      <c r="F178" s="141" t="s">
        <v>367</v>
      </c>
    </row>
    <row r="179" spans="1:6">
      <c r="A179" s="127" t="s">
        <v>874</v>
      </c>
      <c r="B179" s="167" t="s">
        <v>1755</v>
      </c>
      <c r="C179" s="126" t="s">
        <v>684</v>
      </c>
      <c r="D179" s="129" t="s">
        <v>356</v>
      </c>
      <c r="E179" s="166" t="s">
        <v>1806</v>
      </c>
      <c r="F179" s="141" t="s">
        <v>1807</v>
      </c>
    </row>
    <row r="180" spans="1:6">
      <c r="A180" s="127" t="s">
        <v>875</v>
      </c>
      <c r="B180" s="167" t="s">
        <v>1755</v>
      </c>
      <c r="C180" s="126" t="s">
        <v>684</v>
      </c>
      <c r="D180" s="129" t="s">
        <v>1098</v>
      </c>
      <c r="E180" s="166" t="s">
        <v>1808</v>
      </c>
      <c r="F180" s="141" t="s">
        <v>1809</v>
      </c>
    </row>
    <row r="181" spans="1:6">
      <c r="A181" s="127" t="s">
        <v>876</v>
      </c>
      <c r="B181" s="167" t="s">
        <v>1755</v>
      </c>
      <c r="C181" s="126" t="s">
        <v>684</v>
      </c>
      <c r="D181" s="129" t="s">
        <v>1099</v>
      </c>
      <c r="E181" s="166" t="s">
        <v>1192</v>
      </c>
      <c r="F181" s="141" t="s">
        <v>1225</v>
      </c>
    </row>
    <row r="182" spans="1:6">
      <c r="A182" s="127" t="s">
        <v>877</v>
      </c>
      <c r="B182" s="167" t="s">
        <v>1755</v>
      </c>
      <c r="C182" s="126" t="s">
        <v>684</v>
      </c>
      <c r="D182" s="129" t="s">
        <v>1260</v>
      </c>
      <c r="E182" s="166" t="s">
        <v>1810</v>
      </c>
      <c r="F182" s="141" t="s">
        <v>1226</v>
      </c>
    </row>
    <row r="183" spans="1:6">
      <c r="A183" s="127" t="s">
        <v>878</v>
      </c>
      <c r="B183" s="167" t="s">
        <v>1755</v>
      </c>
      <c r="C183" s="126" t="s">
        <v>684</v>
      </c>
      <c r="D183" s="129" t="s">
        <v>1261</v>
      </c>
      <c r="E183" s="166" t="s">
        <v>1811</v>
      </c>
      <c r="F183" s="141" t="s">
        <v>1812</v>
      </c>
    </row>
    <row r="184" spans="1:6">
      <c r="A184" s="127" t="s">
        <v>879</v>
      </c>
      <c r="B184" s="167" t="s">
        <v>1755</v>
      </c>
      <c r="C184" s="126" t="s">
        <v>684</v>
      </c>
      <c r="D184" s="129" t="s">
        <v>1438</v>
      </c>
      <c r="E184" s="166" t="s">
        <v>1191</v>
      </c>
      <c r="F184" s="141" t="s">
        <v>373</v>
      </c>
    </row>
    <row r="185" spans="1:6">
      <c r="A185" s="127" t="s">
        <v>1401</v>
      </c>
      <c r="B185" s="167" t="s">
        <v>1756</v>
      </c>
      <c r="C185" s="126" t="s">
        <v>684</v>
      </c>
      <c r="D185" s="129" t="s">
        <v>1288</v>
      </c>
      <c r="E185" s="166" t="s">
        <v>1813</v>
      </c>
      <c r="F185" s="141" t="s">
        <v>376</v>
      </c>
    </row>
    <row r="186" spans="1:6">
      <c r="A186" s="127" t="s">
        <v>880</v>
      </c>
      <c r="B186" s="167" t="s">
        <v>1756</v>
      </c>
      <c r="C186" s="126" t="s">
        <v>684</v>
      </c>
      <c r="D186" s="129" t="s">
        <v>320</v>
      </c>
      <c r="E186" s="166" t="s">
        <v>361</v>
      </c>
      <c r="F186" s="141" t="s">
        <v>1814</v>
      </c>
    </row>
    <row r="187" spans="1:6">
      <c r="A187" s="127" t="s">
        <v>881</v>
      </c>
      <c r="B187" s="167" t="s">
        <v>1756</v>
      </c>
      <c r="C187" s="126" t="s">
        <v>684</v>
      </c>
      <c r="D187" s="129" t="s">
        <v>321</v>
      </c>
      <c r="E187" s="166" t="s">
        <v>1792</v>
      </c>
      <c r="F187" s="141" t="s">
        <v>365</v>
      </c>
    </row>
    <row r="188" spans="1:6">
      <c r="A188" s="127" t="s">
        <v>882</v>
      </c>
      <c r="B188" s="167" t="s">
        <v>1756</v>
      </c>
      <c r="C188" s="126" t="s">
        <v>684</v>
      </c>
      <c r="D188" s="129" t="s">
        <v>1746</v>
      </c>
      <c r="E188" s="166" t="s">
        <v>1768</v>
      </c>
      <c r="F188" s="141" t="s">
        <v>1769</v>
      </c>
    </row>
    <row r="189" spans="1:6">
      <c r="A189" s="127" t="s">
        <v>883</v>
      </c>
      <c r="B189" s="167" t="s">
        <v>1756</v>
      </c>
      <c r="C189" s="126" t="s">
        <v>684</v>
      </c>
      <c r="D189" s="129" t="s">
        <v>1262</v>
      </c>
      <c r="E189" s="166" t="s">
        <v>1771</v>
      </c>
      <c r="F189" s="141" t="s">
        <v>1772</v>
      </c>
    </row>
    <row r="190" spans="1:6">
      <c r="A190" s="127" t="s">
        <v>884</v>
      </c>
      <c r="B190" s="167" t="s">
        <v>1756</v>
      </c>
      <c r="C190" s="126" t="s">
        <v>684</v>
      </c>
      <c r="D190" s="129" t="s">
        <v>1263</v>
      </c>
      <c r="E190" s="166" t="s">
        <v>1815</v>
      </c>
      <c r="F190" s="141" t="s">
        <v>369</v>
      </c>
    </row>
    <row r="191" spans="1:6">
      <c r="A191" s="127" t="s">
        <v>885</v>
      </c>
      <c r="B191" s="167" t="s">
        <v>1756</v>
      </c>
      <c r="C191" s="126" t="s">
        <v>684</v>
      </c>
      <c r="D191" s="129" t="s">
        <v>324</v>
      </c>
      <c r="E191" s="166" t="s">
        <v>1816</v>
      </c>
      <c r="F191" s="141" t="s">
        <v>375</v>
      </c>
    </row>
    <row r="192" spans="1:6">
      <c r="A192" s="127" t="s">
        <v>886</v>
      </c>
      <c r="B192" s="167" t="s">
        <v>1756</v>
      </c>
      <c r="C192" s="126" t="s">
        <v>684</v>
      </c>
      <c r="D192" s="129" t="s">
        <v>326</v>
      </c>
      <c r="E192" s="166" t="s">
        <v>1792</v>
      </c>
      <c r="F192" s="141" t="s">
        <v>365</v>
      </c>
    </row>
    <row r="193" spans="1:6">
      <c r="A193" s="127" t="s">
        <v>887</v>
      </c>
      <c r="B193" s="167" t="s">
        <v>1756</v>
      </c>
      <c r="C193" s="126" t="s">
        <v>684</v>
      </c>
      <c r="D193" s="129" t="s">
        <v>1264</v>
      </c>
      <c r="E193" s="166" t="s">
        <v>1193</v>
      </c>
      <c r="F193" s="141" t="s">
        <v>1227</v>
      </c>
    </row>
    <row r="194" spans="1:6">
      <c r="A194" s="127" t="s">
        <v>888</v>
      </c>
      <c r="B194" s="167" t="s">
        <v>1756</v>
      </c>
      <c r="C194" s="126" t="s">
        <v>684</v>
      </c>
      <c r="D194" s="129" t="s">
        <v>328</v>
      </c>
      <c r="E194" s="166" t="s">
        <v>1800</v>
      </c>
      <c r="F194" s="141" t="s">
        <v>374</v>
      </c>
    </row>
    <row r="195" spans="1:6">
      <c r="A195" s="127" t="s">
        <v>889</v>
      </c>
      <c r="B195" s="167" t="s">
        <v>1756</v>
      </c>
      <c r="C195" s="126" t="s">
        <v>684</v>
      </c>
      <c r="D195" s="129" t="s">
        <v>1265</v>
      </c>
      <c r="E195" s="166" t="s">
        <v>1817</v>
      </c>
      <c r="F195" s="141" t="s">
        <v>368</v>
      </c>
    </row>
    <row r="196" spans="1:6">
      <c r="A196" s="127" t="s">
        <v>890</v>
      </c>
      <c r="B196" s="167" t="s">
        <v>1756</v>
      </c>
      <c r="C196" s="126" t="s">
        <v>684</v>
      </c>
      <c r="D196" s="129" t="s">
        <v>1266</v>
      </c>
      <c r="E196" s="166" t="s">
        <v>1815</v>
      </c>
      <c r="F196" s="141" t="s">
        <v>369</v>
      </c>
    </row>
    <row r="197" spans="1:6">
      <c r="A197" s="127" t="s">
        <v>891</v>
      </c>
      <c r="B197" s="167" t="s">
        <v>1756</v>
      </c>
      <c r="C197" s="126" t="s">
        <v>684</v>
      </c>
      <c r="D197" s="129" t="s">
        <v>1267</v>
      </c>
      <c r="E197" s="166" t="s">
        <v>1818</v>
      </c>
      <c r="F197" s="141" t="s">
        <v>370</v>
      </c>
    </row>
    <row r="198" spans="1:6">
      <c r="A198" s="127" t="s">
        <v>892</v>
      </c>
      <c r="B198" s="167" t="s">
        <v>1756</v>
      </c>
      <c r="C198" s="126" t="s">
        <v>684</v>
      </c>
      <c r="D198" s="129" t="s">
        <v>1268</v>
      </c>
      <c r="E198" s="166" t="s">
        <v>1819</v>
      </c>
      <c r="F198" s="141" t="s">
        <v>1820</v>
      </c>
    </row>
    <row r="199" spans="1:6">
      <c r="A199" s="127" t="s">
        <v>893</v>
      </c>
      <c r="B199" s="167" t="s">
        <v>1756</v>
      </c>
      <c r="C199" s="126" t="s">
        <v>684</v>
      </c>
      <c r="D199" s="129" t="s">
        <v>1269</v>
      </c>
      <c r="E199" s="166" t="s">
        <v>1821</v>
      </c>
      <c r="F199" s="141" t="s">
        <v>371</v>
      </c>
    </row>
    <row r="200" spans="1:6">
      <c r="A200" s="127" t="s">
        <v>894</v>
      </c>
      <c r="B200" s="167" t="s">
        <v>1756</v>
      </c>
      <c r="C200" s="126" t="s">
        <v>684</v>
      </c>
      <c r="D200" s="129" t="s">
        <v>303</v>
      </c>
      <c r="E200" s="166" t="s">
        <v>1822</v>
      </c>
      <c r="F200" s="141" t="s">
        <v>1823</v>
      </c>
    </row>
    <row r="201" spans="1:6">
      <c r="A201" s="127" t="s">
        <v>895</v>
      </c>
      <c r="B201" s="167" t="s">
        <v>1756</v>
      </c>
      <c r="C201" s="126" t="s">
        <v>684</v>
      </c>
      <c r="D201" s="129" t="s">
        <v>307</v>
      </c>
      <c r="E201" s="166" t="s">
        <v>1824</v>
      </c>
      <c r="F201" s="141" t="s">
        <v>372</v>
      </c>
    </row>
    <row r="202" spans="1:6">
      <c r="A202" s="127" t="s">
        <v>896</v>
      </c>
      <c r="B202" s="167" t="s">
        <v>1756</v>
      </c>
      <c r="C202" s="126" t="s">
        <v>684</v>
      </c>
      <c r="D202" s="129" t="s">
        <v>310</v>
      </c>
      <c r="E202" s="166" t="s">
        <v>1191</v>
      </c>
      <c r="F202" s="141" t="s">
        <v>373</v>
      </c>
    </row>
    <row r="203" spans="1:6">
      <c r="A203" s="127" t="s">
        <v>897</v>
      </c>
      <c r="B203" s="167" t="s">
        <v>1756</v>
      </c>
      <c r="C203" s="126" t="s">
        <v>684</v>
      </c>
      <c r="D203" s="129" t="s">
        <v>1747</v>
      </c>
      <c r="E203" s="166" t="s">
        <v>1798</v>
      </c>
      <c r="F203" s="141" t="s">
        <v>1799</v>
      </c>
    </row>
    <row r="204" spans="1:6">
      <c r="A204" s="127" t="s">
        <v>898</v>
      </c>
      <c r="B204" s="167" t="s">
        <v>1756</v>
      </c>
      <c r="C204" s="126" t="s">
        <v>684</v>
      </c>
      <c r="D204" s="129" t="s">
        <v>1748</v>
      </c>
      <c r="E204" s="166" t="s">
        <v>1825</v>
      </c>
      <c r="F204" s="141" t="s">
        <v>1826</v>
      </c>
    </row>
    <row r="205" spans="1:6">
      <c r="A205" s="127" t="s">
        <v>899</v>
      </c>
      <c r="B205" s="167" t="s">
        <v>1756</v>
      </c>
      <c r="C205" s="126" t="s">
        <v>684</v>
      </c>
      <c r="D205" s="129" t="s">
        <v>1270</v>
      </c>
      <c r="E205" s="166" t="s">
        <v>1827</v>
      </c>
      <c r="F205" s="141" t="s">
        <v>1828</v>
      </c>
    </row>
    <row r="206" spans="1:6">
      <c r="A206" s="127" t="s">
        <v>900</v>
      </c>
      <c r="B206" s="167" t="s">
        <v>1756</v>
      </c>
      <c r="C206" s="126" t="s">
        <v>684</v>
      </c>
      <c r="D206" s="129" t="s">
        <v>1271</v>
      </c>
      <c r="E206" s="166" t="s">
        <v>1818</v>
      </c>
      <c r="F206" s="141" t="s">
        <v>370</v>
      </c>
    </row>
    <row r="207" spans="1:6">
      <c r="A207" s="127" t="s">
        <v>901</v>
      </c>
      <c r="B207" s="167" t="s">
        <v>1756</v>
      </c>
      <c r="C207" s="126" t="s">
        <v>684</v>
      </c>
      <c r="D207" s="129" t="s">
        <v>1272</v>
      </c>
      <c r="E207" s="166" t="s">
        <v>1780</v>
      </c>
      <c r="F207" s="141" t="s">
        <v>1829</v>
      </c>
    </row>
    <row r="208" spans="1:6">
      <c r="A208" s="127" t="s">
        <v>902</v>
      </c>
      <c r="B208" s="167" t="s">
        <v>1756</v>
      </c>
      <c r="C208" s="126" t="s">
        <v>684</v>
      </c>
      <c r="D208" s="129" t="s">
        <v>1273</v>
      </c>
      <c r="E208" s="166" t="s">
        <v>1830</v>
      </c>
      <c r="F208" s="141" t="s">
        <v>374</v>
      </c>
    </row>
    <row r="209" spans="1:6">
      <c r="A209" s="127" t="s">
        <v>903</v>
      </c>
      <c r="B209" s="167" t="s">
        <v>1756</v>
      </c>
      <c r="C209" s="126" t="s">
        <v>684</v>
      </c>
      <c r="D209" s="129" t="s">
        <v>315</v>
      </c>
      <c r="E209" s="166"/>
      <c r="F209" s="141"/>
    </row>
    <row r="210" spans="1:6">
      <c r="A210" s="127" t="s">
        <v>904</v>
      </c>
      <c r="B210" s="167" t="s">
        <v>1756</v>
      </c>
      <c r="C210" s="126" t="s">
        <v>684</v>
      </c>
      <c r="D210" s="129" t="s">
        <v>1274</v>
      </c>
      <c r="E210" s="166" t="s">
        <v>1816</v>
      </c>
      <c r="F210" s="141" t="s">
        <v>375</v>
      </c>
    </row>
    <row r="211" spans="1:6">
      <c r="A211" s="127" t="s">
        <v>905</v>
      </c>
      <c r="B211" s="167" t="s">
        <v>1756</v>
      </c>
      <c r="C211" s="126" t="s">
        <v>684</v>
      </c>
      <c r="D211" s="129" t="s">
        <v>1275</v>
      </c>
      <c r="E211" s="166" t="s">
        <v>1831</v>
      </c>
      <c r="F211" s="141" t="s">
        <v>1832</v>
      </c>
    </row>
    <row r="212" spans="1:6">
      <c r="A212" s="127" t="s">
        <v>906</v>
      </c>
      <c r="B212" s="167" t="s">
        <v>1756</v>
      </c>
      <c r="C212" s="126" t="s">
        <v>684</v>
      </c>
      <c r="D212" s="129" t="s">
        <v>1276</v>
      </c>
      <c r="E212" s="166" t="s">
        <v>1833</v>
      </c>
      <c r="F212" s="141" t="s">
        <v>1834</v>
      </c>
    </row>
    <row r="213" spans="1:6">
      <c r="A213" s="127" t="s">
        <v>907</v>
      </c>
      <c r="B213" s="167" t="s">
        <v>1756</v>
      </c>
      <c r="C213" s="126" t="s">
        <v>684</v>
      </c>
      <c r="D213" s="129" t="s">
        <v>1277</v>
      </c>
      <c r="E213" s="166" t="s">
        <v>1835</v>
      </c>
      <c r="F213" s="141" t="s">
        <v>1829</v>
      </c>
    </row>
    <row r="214" spans="1:6">
      <c r="A214" s="127" t="s">
        <v>908</v>
      </c>
      <c r="B214" s="167" t="s">
        <v>1756</v>
      </c>
      <c r="C214" s="126" t="s">
        <v>684</v>
      </c>
      <c r="D214" s="129" t="s">
        <v>1749</v>
      </c>
      <c r="E214" s="166" t="s">
        <v>1835</v>
      </c>
      <c r="F214" s="141" t="s">
        <v>1829</v>
      </c>
    </row>
    <row r="215" spans="1:6">
      <c r="A215" s="127" t="s">
        <v>909</v>
      </c>
      <c r="B215" s="167" t="s">
        <v>1756</v>
      </c>
      <c r="C215" s="126" t="s">
        <v>684</v>
      </c>
      <c r="D215" s="129" t="s">
        <v>1750</v>
      </c>
      <c r="E215" s="166" t="s">
        <v>1195</v>
      </c>
      <c r="F215" s="141" t="s">
        <v>1242</v>
      </c>
    </row>
    <row r="216" spans="1:6">
      <c r="A216" s="127" t="s">
        <v>910</v>
      </c>
      <c r="B216" s="167" t="s">
        <v>1756</v>
      </c>
      <c r="C216" s="126" t="s">
        <v>684</v>
      </c>
      <c r="D216" s="129" t="s">
        <v>1278</v>
      </c>
      <c r="E216" s="166" t="s">
        <v>1804</v>
      </c>
      <c r="F216" s="141" t="s">
        <v>366</v>
      </c>
    </row>
    <row r="217" spans="1:6">
      <c r="A217" s="127" t="s">
        <v>911</v>
      </c>
      <c r="B217" s="167" t="s">
        <v>1756</v>
      </c>
      <c r="C217" s="126" t="s">
        <v>684</v>
      </c>
      <c r="D217" s="129" t="s">
        <v>1751</v>
      </c>
      <c r="E217" s="166" t="s">
        <v>1191</v>
      </c>
      <c r="F217" s="141" t="s">
        <v>373</v>
      </c>
    </row>
    <row r="218" spans="1:6">
      <c r="A218" s="127" t="s">
        <v>912</v>
      </c>
      <c r="B218" s="167" t="s">
        <v>1756</v>
      </c>
      <c r="C218" s="126" t="s">
        <v>684</v>
      </c>
      <c r="D218" s="129" t="s">
        <v>655</v>
      </c>
      <c r="E218" s="166" t="s">
        <v>1193</v>
      </c>
      <c r="F218" s="141" t="s">
        <v>1227</v>
      </c>
    </row>
    <row r="219" spans="1:6">
      <c r="A219" s="127" t="s">
        <v>813</v>
      </c>
      <c r="B219" s="167" t="s">
        <v>1756</v>
      </c>
      <c r="C219" s="126" t="s">
        <v>684</v>
      </c>
      <c r="D219" s="129" t="s">
        <v>1442</v>
      </c>
      <c r="E219" s="166" t="s">
        <v>1836</v>
      </c>
      <c r="F219" s="141" t="s">
        <v>1228</v>
      </c>
    </row>
    <row r="220" spans="1:6">
      <c r="A220" s="127" t="s">
        <v>815</v>
      </c>
      <c r="B220" s="167" t="s">
        <v>1756</v>
      </c>
      <c r="C220" s="126" t="s">
        <v>684</v>
      </c>
      <c r="D220" s="129" t="s">
        <v>1279</v>
      </c>
      <c r="E220" s="166" t="s">
        <v>1835</v>
      </c>
      <c r="F220" s="141" t="s">
        <v>1829</v>
      </c>
    </row>
    <row r="221" spans="1:6">
      <c r="A221" s="127" t="s">
        <v>817</v>
      </c>
      <c r="B221" s="167" t="s">
        <v>1756</v>
      </c>
      <c r="C221" s="126" t="s">
        <v>684</v>
      </c>
      <c r="D221" s="129" t="s">
        <v>1280</v>
      </c>
      <c r="E221" s="166" t="s">
        <v>1837</v>
      </c>
      <c r="F221" s="141" t="s">
        <v>1838</v>
      </c>
    </row>
    <row r="222" spans="1:6">
      <c r="A222" s="127" t="s">
        <v>913</v>
      </c>
      <c r="B222" s="167" t="s">
        <v>1756</v>
      </c>
      <c r="C222" s="126" t="s">
        <v>684</v>
      </c>
      <c r="D222" s="129" t="s">
        <v>1752</v>
      </c>
      <c r="E222" s="166" t="s">
        <v>1839</v>
      </c>
      <c r="F222" s="141" t="s">
        <v>1840</v>
      </c>
    </row>
    <row r="223" spans="1:6">
      <c r="A223" s="127" t="s">
        <v>914</v>
      </c>
      <c r="B223" s="167" t="s">
        <v>1756</v>
      </c>
      <c r="C223" s="126" t="s">
        <v>684</v>
      </c>
      <c r="D223" s="129" t="s">
        <v>322</v>
      </c>
      <c r="E223" s="166" t="s">
        <v>1841</v>
      </c>
      <c r="F223" s="141" t="s">
        <v>1842</v>
      </c>
    </row>
    <row r="224" spans="1:6">
      <c r="A224" s="127" t="s">
        <v>915</v>
      </c>
      <c r="B224" s="167" t="s">
        <v>1756</v>
      </c>
      <c r="C224" s="126" t="s">
        <v>684</v>
      </c>
      <c r="D224" s="129" t="s">
        <v>1281</v>
      </c>
      <c r="E224" s="166" t="s">
        <v>1843</v>
      </c>
      <c r="F224" s="141" t="s">
        <v>1844</v>
      </c>
    </row>
    <row r="225" spans="1:6">
      <c r="A225" s="127" t="s">
        <v>916</v>
      </c>
      <c r="B225" s="167" t="s">
        <v>1756</v>
      </c>
      <c r="C225" s="126" t="s">
        <v>684</v>
      </c>
      <c r="D225" s="129" t="s">
        <v>1282</v>
      </c>
      <c r="E225" s="166" t="s">
        <v>1196</v>
      </c>
      <c r="F225" s="141" t="s">
        <v>1845</v>
      </c>
    </row>
    <row r="226" spans="1:6">
      <c r="A226" s="127" t="s">
        <v>917</v>
      </c>
      <c r="B226" s="167" t="s">
        <v>1756</v>
      </c>
      <c r="C226" s="126" t="s">
        <v>684</v>
      </c>
      <c r="D226" s="129" t="s">
        <v>323</v>
      </c>
      <c r="E226" s="166" t="s">
        <v>1846</v>
      </c>
      <c r="F226" s="141" t="s">
        <v>1847</v>
      </c>
    </row>
    <row r="227" spans="1:6">
      <c r="A227" s="127" t="s">
        <v>918</v>
      </c>
      <c r="B227" s="167" t="s">
        <v>1756</v>
      </c>
      <c r="C227" s="126" t="s">
        <v>684</v>
      </c>
      <c r="D227" s="129" t="s">
        <v>1283</v>
      </c>
      <c r="E227" s="166" t="s">
        <v>1808</v>
      </c>
      <c r="F227" s="141" t="s">
        <v>1809</v>
      </c>
    </row>
    <row r="228" spans="1:6">
      <c r="A228" s="127" t="s">
        <v>919</v>
      </c>
      <c r="B228" s="167" t="s">
        <v>1756</v>
      </c>
      <c r="C228" s="126" t="s">
        <v>684</v>
      </c>
      <c r="D228" s="129" t="s">
        <v>1284</v>
      </c>
      <c r="E228" s="166" t="s">
        <v>1786</v>
      </c>
      <c r="F228" s="141" t="s">
        <v>1787</v>
      </c>
    </row>
    <row r="229" spans="1:6">
      <c r="A229" s="127" t="s">
        <v>920</v>
      </c>
      <c r="B229" s="167" t="s">
        <v>1756</v>
      </c>
      <c r="C229" s="126" t="s">
        <v>684</v>
      </c>
      <c r="D229" s="129" t="s">
        <v>1285</v>
      </c>
      <c r="E229" s="166" t="s">
        <v>1848</v>
      </c>
      <c r="F229" s="141" t="s">
        <v>1218</v>
      </c>
    </row>
    <row r="230" spans="1:6">
      <c r="A230" s="127" t="s">
        <v>921</v>
      </c>
      <c r="B230" s="167" t="s">
        <v>1756</v>
      </c>
      <c r="C230" s="126" t="s">
        <v>1505</v>
      </c>
      <c r="D230" s="129" t="s">
        <v>1100</v>
      </c>
      <c r="E230" s="166" t="s">
        <v>1194</v>
      </c>
      <c r="F230" s="141" t="s">
        <v>1229</v>
      </c>
    </row>
    <row r="231" spans="1:6">
      <c r="A231" s="127" t="s">
        <v>1243</v>
      </c>
      <c r="B231" s="167" t="s">
        <v>1755</v>
      </c>
      <c r="C231" s="126" t="s">
        <v>1505</v>
      </c>
      <c r="D231" s="129" t="s">
        <v>1286</v>
      </c>
      <c r="E231" s="166" t="s">
        <v>1849</v>
      </c>
      <c r="F231" s="141" t="s">
        <v>1850</v>
      </c>
    </row>
    <row r="232" spans="1:6">
      <c r="A232" s="127" t="s">
        <v>922</v>
      </c>
      <c r="B232" s="167" t="s">
        <v>1756</v>
      </c>
      <c r="C232" s="126" t="s">
        <v>1505</v>
      </c>
      <c r="D232" s="129" t="s">
        <v>329</v>
      </c>
      <c r="E232" s="166" t="s">
        <v>1851</v>
      </c>
      <c r="F232" s="141" t="s">
        <v>1852</v>
      </c>
    </row>
    <row r="233" spans="1:6">
      <c r="A233" s="161" t="s">
        <v>923</v>
      </c>
      <c r="B233" s="169" t="s">
        <v>1756</v>
      </c>
      <c r="C233" s="133" t="s">
        <v>1505</v>
      </c>
      <c r="D233" s="175" t="s">
        <v>357</v>
      </c>
      <c r="E233" s="169" t="s">
        <v>1853</v>
      </c>
      <c r="F233" s="175" t="s">
        <v>1854</v>
      </c>
    </row>
    <row r="234" spans="1:6">
      <c r="A234" s="159" t="s">
        <v>924</v>
      </c>
      <c r="B234" s="166" t="s">
        <v>1757</v>
      </c>
      <c r="C234" s="132" t="s">
        <v>1505</v>
      </c>
      <c r="D234" s="141" t="s">
        <v>304</v>
      </c>
      <c r="E234" s="166"/>
      <c r="F234" s="141"/>
    </row>
    <row r="235" spans="1:6">
      <c r="A235" s="127" t="s">
        <v>925</v>
      </c>
      <c r="B235" s="167" t="s">
        <v>1757</v>
      </c>
      <c r="C235" s="126" t="s">
        <v>1505</v>
      </c>
      <c r="D235" s="129" t="s">
        <v>1443</v>
      </c>
      <c r="E235" s="166" t="s">
        <v>1866</v>
      </c>
      <c r="F235" s="141" t="s">
        <v>1867</v>
      </c>
    </row>
    <row r="236" spans="1:6">
      <c r="A236" s="127" t="s">
        <v>926</v>
      </c>
      <c r="B236" s="167" t="s">
        <v>1757</v>
      </c>
      <c r="C236" s="126" t="s">
        <v>1505</v>
      </c>
      <c r="D236" s="129" t="s">
        <v>1753</v>
      </c>
      <c r="E236" s="166" t="s">
        <v>1868</v>
      </c>
      <c r="F236" s="141" t="s">
        <v>1869</v>
      </c>
    </row>
    <row r="237" spans="1:6">
      <c r="A237" s="127" t="s">
        <v>927</v>
      </c>
      <c r="B237" s="167" t="s">
        <v>1757</v>
      </c>
      <c r="C237" s="126" t="s">
        <v>1505</v>
      </c>
      <c r="D237" s="129" t="s">
        <v>1287</v>
      </c>
      <c r="E237" s="166" t="s">
        <v>1870</v>
      </c>
      <c r="F237" s="141" t="s">
        <v>1871</v>
      </c>
    </row>
    <row r="238" spans="1:6">
      <c r="A238" s="259" t="s">
        <v>928</v>
      </c>
      <c r="B238" s="167" t="s">
        <v>1757</v>
      </c>
      <c r="C238" s="260" t="s">
        <v>1505</v>
      </c>
      <c r="D238" s="261" t="s">
        <v>312</v>
      </c>
      <c r="E238" s="166" t="s">
        <v>1872</v>
      </c>
      <c r="F238" s="141" t="s">
        <v>1873</v>
      </c>
    </row>
    <row r="239" spans="1:6">
      <c r="A239" s="159" t="s">
        <v>929</v>
      </c>
      <c r="B239" s="166" t="s">
        <v>1757</v>
      </c>
      <c r="C239" s="132" t="s">
        <v>1505</v>
      </c>
      <c r="D239" s="141" t="s">
        <v>313</v>
      </c>
      <c r="E239" s="166" t="s">
        <v>1874</v>
      </c>
      <c r="F239" s="141" t="s">
        <v>1875</v>
      </c>
    </row>
    <row r="240" spans="1:6">
      <c r="A240" s="127" t="s">
        <v>930</v>
      </c>
      <c r="B240" s="167" t="s">
        <v>1757</v>
      </c>
      <c r="C240" s="126" t="s">
        <v>1505</v>
      </c>
      <c r="D240" s="129" t="s">
        <v>1289</v>
      </c>
      <c r="E240" s="166" t="s">
        <v>1876</v>
      </c>
      <c r="F240" s="141" t="s">
        <v>1877</v>
      </c>
    </row>
    <row r="241" spans="1:6">
      <c r="A241" s="127" t="s">
        <v>931</v>
      </c>
      <c r="B241" s="167" t="s">
        <v>1757</v>
      </c>
      <c r="C241" s="126" t="s">
        <v>1505</v>
      </c>
      <c r="D241" s="129" t="s">
        <v>317</v>
      </c>
      <c r="E241" s="166" t="s">
        <v>1878</v>
      </c>
      <c r="F241" s="141" t="s">
        <v>1879</v>
      </c>
    </row>
    <row r="242" spans="1:6">
      <c r="A242" s="127" t="s">
        <v>932</v>
      </c>
      <c r="B242" s="167" t="s">
        <v>1757</v>
      </c>
      <c r="C242" s="126" t="s">
        <v>1505</v>
      </c>
      <c r="D242" s="129" t="s">
        <v>319</v>
      </c>
      <c r="E242" s="166" t="s">
        <v>1880</v>
      </c>
      <c r="F242" s="141" t="s">
        <v>1881</v>
      </c>
    </row>
    <row r="243" spans="1:6">
      <c r="A243" s="127" t="s">
        <v>933</v>
      </c>
      <c r="B243" s="167" t="s">
        <v>1757</v>
      </c>
      <c r="C243" s="126" t="s">
        <v>684</v>
      </c>
      <c r="D243" s="129" t="s">
        <v>1290</v>
      </c>
      <c r="E243" s="166" t="s">
        <v>1882</v>
      </c>
      <c r="F243" s="141" t="s">
        <v>1883</v>
      </c>
    </row>
    <row r="244" spans="1:6">
      <c r="A244" s="127" t="s">
        <v>934</v>
      </c>
      <c r="B244" s="167" t="s">
        <v>1757</v>
      </c>
      <c r="C244" s="130" t="s">
        <v>684</v>
      </c>
      <c r="D244" s="129" t="s">
        <v>1754</v>
      </c>
      <c r="E244" s="166" t="s">
        <v>1884</v>
      </c>
      <c r="F244" s="141" t="s">
        <v>1885</v>
      </c>
    </row>
    <row r="245" spans="1:6">
      <c r="A245" s="160" t="s">
        <v>935</v>
      </c>
      <c r="B245" s="168" t="s">
        <v>700</v>
      </c>
      <c r="C245" s="125" t="s">
        <v>684</v>
      </c>
      <c r="D245" s="174" t="s">
        <v>1101</v>
      </c>
      <c r="E245" s="176"/>
      <c r="F245" s="174" t="s">
        <v>1230</v>
      </c>
    </row>
    <row r="246" spans="1:6">
      <c r="A246" s="127" t="s">
        <v>936</v>
      </c>
      <c r="B246" s="167" t="s">
        <v>700</v>
      </c>
      <c r="C246" s="126" t="s">
        <v>684</v>
      </c>
      <c r="D246" s="129" t="s">
        <v>1102</v>
      </c>
      <c r="E246" s="177"/>
      <c r="F246" s="129" t="s">
        <v>1231</v>
      </c>
    </row>
    <row r="247" spans="1:6">
      <c r="A247" s="127" t="s">
        <v>937</v>
      </c>
      <c r="B247" s="167" t="s">
        <v>700</v>
      </c>
      <c r="C247" s="126" t="s">
        <v>684</v>
      </c>
      <c r="D247" s="129" t="s">
        <v>1103</v>
      </c>
      <c r="E247" s="177"/>
      <c r="F247" s="129" t="s">
        <v>1232</v>
      </c>
    </row>
    <row r="248" spans="1:6">
      <c r="A248" s="127" t="s">
        <v>938</v>
      </c>
      <c r="B248" s="167" t="s">
        <v>700</v>
      </c>
      <c r="C248" s="126" t="s">
        <v>684</v>
      </c>
      <c r="D248" s="129" t="s">
        <v>1104</v>
      </c>
      <c r="E248" s="177"/>
      <c r="F248" s="129" t="s">
        <v>1233</v>
      </c>
    </row>
    <row r="249" spans="1:6">
      <c r="A249" s="127" t="s">
        <v>939</v>
      </c>
      <c r="B249" s="167" t="s">
        <v>700</v>
      </c>
      <c r="C249" s="126" t="s">
        <v>684</v>
      </c>
      <c r="D249" s="129" t="s">
        <v>1105</v>
      </c>
      <c r="E249" s="177"/>
      <c r="F249" s="129" t="s">
        <v>1234</v>
      </c>
    </row>
    <row r="250" spans="1:6">
      <c r="A250" s="127" t="s">
        <v>940</v>
      </c>
      <c r="B250" s="167" t="s">
        <v>700</v>
      </c>
      <c r="C250" s="126" t="s">
        <v>684</v>
      </c>
      <c r="D250" s="129" t="s">
        <v>1106</v>
      </c>
      <c r="E250" s="177"/>
      <c r="F250" s="129" t="s">
        <v>1235</v>
      </c>
    </row>
    <row r="251" spans="1:6">
      <c r="A251" s="161" t="s">
        <v>941</v>
      </c>
      <c r="B251" s="169" t="s">
        <v>700</v>
      </c>
      <c r="C251" s="133" t="s">
        <v>684</v>
      </c>
      <c r="D251" s="175" t="s">
        <v>1107</v>
      </c>
      <c r="E251" s="178"/>
      <c r="F251" s="175" t="s">
        <v>1236</v>
      </c>
    </row>
    <row r="252" spans="1:6">
      <c r="A252" s="160" t="s">
        <v>942</v>
      </c>
      <c r="B252" s="168" t="s">
        <v>1066</v>
      </c>
      <c r="C252" s="132" t="s">
        <v>684</v>
      </c>
      <c r="D252" s="174" t="s">
        <v>1108</v>
      </c>
      <c r="E252" s="176"/>
      <c r="F252" s="174" t="s">
        <v>1108</v>
      </c>
    </row>
    <row r="253" spans="1:6">
      <c r="A253" s="127" t="s">
        <v>943</v>
      </c>
      <c r="B253" s="167" t="s">
        <v>1066</v>
      </c>
      <c r="C253" s="126" t="s">
        <v>684</v>
      </c>
      <c r="D253" s="129" t="s">
        <v>1109</v>
      </c>
      <c r="E253" s="177"/>
      <c r="F253" s="129" t="s">
        <v>1109</v>
      </c>
    </row>
    <row r="254" spans="1:6">
      <c r="A254" s="127" t="s">
        <v>944</v>
      </c>
      <c r="B254" s="167" t="s">
        <v>1066</v>
      </c>
      <c r="C254" s="126" t="s">
        <v>684</v>
      </c>
      <c r="D254" s="129" t="s">
        <v>1110</v>
      </c>
      <c r="E254" s="177"/>
      <c r="F254" s="129" t="s">
        <v>1237</v>
      </c>
    </row>
    <row r="255" spans="1:6">
      <c r="A255" s="127" t="s">
        <v>945</v>
      </c>
      <c r="B255" s="167" t="s">
        <v>1066</v>
      </c>
      <c r="C255" s="126" t="s">
        <v>684</v>
      </c>
      <c r="D255" s="129" t="s">
        <v>1111</v>
      </c>
      <c r="E255" s="177"/>
      <c r="F255" s="129" t="s">
        <v>1111</v>
      </c>
    </row>
    <row r="256" spans="1:6">
      <c r="A256" s="127" t="s">
        <v>946</v>
      </c>
      <c r="B256" s="167" t="s">
        <v>1066</v>
      </c>
      <c r="C256" s="126" t="s">
        <v>684</v>
      </c>
      <c r="D256" s="129" t="s">
        <v>1112</v>
      </c>
      <c r="E256" s="177"/>
      <c r="F256" s="129" t="s">
        <v>1112</v>
      </c>
    </row>
    <row r="257" spans="1:6">
      <c r="A257" s="127" t="s">
        <v>947</v>
      </c>
      <c r="B257" s="167" t="s">
        <v>1066</v>
      </c>
      <c r="C257" s="126" t="s">
        <v>684</v>
      </c>
      <c r="D257" s="129" t="s">
        <v>1113</v>
      </c>
      <c r="E257" s="177"/>
      <c r="F257" s="129" t="s">
        <v>1113</v>
      </c>
    </row>
    <row r="258" spans="1:6">
      <c r="A258" s="127" t="s">
        <v>297</v>
      </c>
      <c r="B258" s="167" t="s">
        <v>1066</v>
      </c>
      <c r="C258" s="126" t="s">
        <v>684</v>
      </c>
      <c r="D258" s="129" t="s">
        <v>1114</v>
      </c>
      <c r="E258" s="177"/>
      <c r="F258" s="129" t="s">
        <v>1114</v>
      </c>
    </row>
    <row r="259" spans="1:6">
      <c r="A259" s="127" t="s">
        <v>948</v>
      </c>
      <c r="B259" s="167" t="s">
        <v>1066</v>
      </c>
      <c r="C259" s="126" t="s">
        <v>684</v>
      </c>
      <c r="D259" s="129" t="s">
        <v>1115</v>
      </c>
      <c r="E259" s="177"/>
      <c r="F259" s="129" t="s">
        <v>1115</v>
      </c>
    </row>
    <row r="260" spans="1:6">
      <c r="A260" s="127" t="s">
        <v>949</v>
      </c>
      <c r="B260" s="167" t="s">
        <v>1066</v>
      </c>
      <c r="C260" s="126" t="s">
        <v>684</v>
      </c>
      <c r="D260" s="129" t="s">
        <v>1116</v>
      </c>
      <c r="E260" s="177"/>
      <c r="F260" s="129" t="s">
        <v>1238</v>
      </c>
    </row>
    <row r="261" spans="1:6">
      <c r="A261" s="127" t="s">
        <v>950</v>
      </c>
      <c r="B261" s="167" t="s">
        <v>1066</v>
      </c>
      <c r="C261" s="126" t="s">
        <v>684</v>
      </c>
      <c r="D261" s="129" t="s">
        <v>1117</v>
      </c>
      <c r="E261" s="177"/>
      <c r="F261" s="129" t="s">
        <v>1117</v>
      </c>
    </row>
    <row r="262" spans="1:6">
      <c r="A262" s="127" t="s">
        <v>951</v>
      </c>
      <c r="B262" s="167" t="s">
        <v>1066</v>
      </c>
      <c r="C262" s="126" t="s">
        <v>684</v>
      </c>
      <c r="D262" s="129" t="s">
        <v>1118</v>
      </c>
      <c r="E262" s="177"/>
      <c r="F262" s="129" t="s">
        <v>1118</v>
      </c>
    </row>
    <row r="263" spans="1:6">
      <c r="A263" s="127" t="s">
        <v>952</v>
      </c>
      <c r="B263" s="167" t="s">
        <v>1066</v>
      </c>
      <c r="C263" s="126" t="s">
        <v>684</v>
      </c>
      <c r="D263" s="129" t="s">
        <v>1119</v>
      </c>
      <c r="E263" s="177"/>
      <c r="F263" s="129" t="s">
        <v>1119</v>
      </c>
    </row>
    <row r="264" spans="1:6">
      <c r="A264" s="127" t="s">
        <v>953</v>
      </c>
      <c r="B264" s="167" t="s">
        <v>1066</v>
      </c>
      <c r="C264" s="126" t="s">
        <v>684</v>
      </c>
      <c r="D264" s="129" t="s">
        <v>1120</v>
      </c>
      <c r="E264" s="177"/>
      <c r="F264" s="129" t="s">
        <v>1120</v>
      </c>
    </row>
    <row r="265" spans="1:6">
      <c r="A265" s="127" t="s">
        <v>954</v>
      </c>
      <c r="B265" s="167" t="s">
        <v>1066</v>
      </c>
      <c r="C265" s="126" t="s">
        <v>684</v>
      </c>
      <c r="D265" s="129" t="s">
        <v>1121</v>
      </c>
      <c r="E265" s="177"/>
      <c r="F265" s="129" t="s">
        <v>1121</v>
      </c>
    </row>
    <row r="266" spans="1:6">
      <c r="A266" s="127" t="s">
        <v>955</v>
      </c>
      <c r="B266" s="167" t="s">
        <v>1066</v>
      </c>
      <c r="C266" s="126" t="s">
        <v>684</v>
      </c>
      <c r="D266" s="129" t="s">
        <v>1122</v>
      </c>
      <c r="E266" s="177"/>
      <c r="F266" s="129" t="s">
        <v>1122</v>
      </c>
    </row>
    <row r="267" spans="1:6">
      <c r="A267" s="127" t="s">
        <v>956</v>
      </c>
      <c r="B267" s="167" t="s">
        <v>1066</v>
      </c>
      <c r="C267" s="126" t="s">
        <v>684</v>
      </c>
      <c r="D267" s="129" t="s">
        <v>1123</v>
      </c>
      <c r="E267" s="177"/>
      <c r="F267" s="129" t="s">
        <v>1123</v>
      </c>
    </row>
    <row r="268" spans="1:6">
      <c r="A268" s="127" t="s">
        <v>957</v>
      </c>
      <c r="B268" s="167" t="s">
        <v>1066</v>
      </c>
      <c r="C268" s="126" t="s">
        <v>684</v>
      </c>
      <c r="D268" s="129" t="s">
        <v>1124</v>
      </c>
      <c r="E268" s="177"/>
      <c r="F268" s="129" t="s">
        <v>1124</v>
      </c>
    </row>
    <row r="269" spans="1:6">
      <c r="A269" s="127" t="s">
        <v>958</v>
      </c>
      <c r="B269" s="167" t="s">
        <v>1066</v>
      </c>
      <c r="C269" s="126" t="s">
        <v>684</v>
      </c>
      <c r="D269" s="129" t="s">
        <v>1125</v>
      </c>
      <c r="E269" s="177"/>
      <c r="F269" s="129" t="s">
        <v>1125</v>
      </c>
    </row>
    <row r="270" spans="1:6">
      <c r="A270" s="127" t="s">
        <v>959</v>
      </c>
      <c r="B270" s="167" t="s">
        <v>1066</v>
      </c>
      <c r="C270" s="126" t="s">
        <v>684</v>
      </c>
      <c r="D270" s="129" t="s">
        <v>1126</v>
      </c>
      <c r="E270" s="177"/>
      <c r="F270" s="129" t="s">
        <v>1126</v>
      </c>
    </row>
    <row r="271" spans="1:6">
      <c r="A271" s="127" t="s">
        <v>960</v>
      </c>
      <c r="B271" s="167" t="s">
        <v>1066</v>
      </c>
      <c r="C271" s="126" t="s">
        <v>684</v>
      </c>
      <c r="D271" s="129" t="s">
        <v>1127</v>
      </c>
      <c r="E271" s="177"/>
      <c r="F271" s="129" t="s">
        <v>1127</v>
      </c>
    </row>
    <row r="272" spans="1:6">
      <c r="A272" s="127" t="s">
        <v>961</v>
      </c>
      <c r="B272" s="167" t="s">
        <v>1066</v>
      </c>
      <c r="C272" s="126" t="s">
        <v>684</v>
      </c>
      <c r="D272" s="129" t="s">
        <v>1128</v>
      </c>
      <c r="E272" s="177"/>
      <c r="F272" s="129" t="s">
        <v>1128</v>
      </c>
    </row>
    <row r="273" spans="1:6">
      <c r="A273" s="127" t="s">
        <v>962</v>
      </c>
      <c r="B273" s="167" t="s">
        <v>1066</v>
      </c>
      <c r="C273" s="126" t="s">
        <v>684</v>
      </c>
      <c r="D273" s="129" t="s">
        <v>1129</v>
      </c>
      <c r="E273" s="177"/>
      <c r="F273" s="129" t="s">
        <v>1129</v>
      </c>
    </row>
    <row r="274" spans="1:6">
      <c r="A274" s="127" t="s">
        <v>963</v>
      </c>
      <c r="B274" s="167" t="s">
        <v>1066</v>
      </c>
      <c r="C274" s="126" t="s">
        <v>684</v>
      </c>
      <c r="D274" s="129" t="s">
        <v>1130</v>
      </c>
      <c r="E274" s="177"/>
      <c r="F274" s="129" t="s">
        <v>1239</v>
      </c>
    </row>
    <row r="275" spans="1:6">
      <c r="A275" s="127" t="s">
        <v>1402</v>
      </c>
      <c r="B275" s="167" t="s">
        <v>1066</v>
      </c>
      <c r="C275" s="126" t="s">
        <v>684</v>
      </c>
      <c r="D275" s="129" t="s">
        <v>1444</v>
      </c>
      <c r="E275" s="177"/>
      <c r="F275" s="129" t="s">
        <v>1444</v>
      </c>
    </row>
    <row r="276" spans="1:6">
      <c r="A276" s="127" t="s">
        <v>964</v>
      </c>
      <c r="B276" s="167" t="s">
        <v>1066</v>
      </c>
      <c r="C276" s="126" t="s">
        <v>684</v>
      </c>
      <c r="D276" s="129" t="s">
        <v>1131</v>
      </c>
      <c r="E276" s="177"/>
      <c r="F276" s="129" t="s">
        <v>1131</v>
      </c>
    </row>
    <row r="277" spans="1:6">
      <c r="A277" s="127" t="s">
        <v>965</v>
      </c>
      <c r="B277" s="167" t="s">
        <v>1066</v>
      </c>
      <c r="C277" s="126" t="s">
        <v>684</v>
      </c>
      <c r="D277" s="129" t="s">
        <v>1132</v>
      </c>
      <c r="E277" s="177"/>
      <c r="F277" s="129" t="s">
        <v>1132</v>
      </c>
    </row>
    <row r="278" spans="1:6">
      <c r="A278" s="127" t="s">
        <v>966</v>
      </c>
      <c r="B278" s="167" t="s">
        <v>1066</v>
      </c>
      <c r="C278" s="126" t="s">
        <v>684</v>
      </c>
      <c r="D278" s="129" t="s">
        <v>1133</v>
      </c>
      <c r="E278" s="177"/>
      <c r="F278" s="129" t="s">
        <v>1133</v>
      </c>
    </row>
    <row r="279" spans="1:6">
      <c r="A279" s="127" t="s">
        <v>967</v>
      </c>
      <c r="B279" s="167" t="s">
        <v>1066</v>
      </c>
      <c r="C279" s="126" t="s">
        <v>684</v>
      </c>
      <c r="D279" s="129" t="s">
        <v>1134</v>
      </c>
      <c r="E279" s="177"/>
      <c r="F279" s="129" t="s">
        <v>1134</v>
      </c>
    </row>
    <row r="280" spans="1:6">
      <c r="A280" s="127" t="s">
        <v>968</v>
      </c>
      <c r="B280" s="167" t="s">
        <v>1066</v>
      </c>
      <c r="C280" s="126" t="s">
        <v>684</v>
      </c>
      <c r="D280" s="129" t="s">
        <v>1135</v>
      </c>
      <c r="E280" s="177"/>
      <c r="F280" s="129" t="s">
        <v>1240</v>
      </c>
    </row>
    <row r="281" spans="1:6">
      <c r="A281" s="127" t="s">
        <v>969</v>
      </c>
      <c r="B281" s="167" t="s">
        <v>1066</v>
      </c>
      <c r="C281" s="126" t="s">
        <v>684</v>
      </c>
      <c r="D281" s="129" t="s">
        <v>1136</v>
      </c>
      <c r="E281" s="177"/>
      <c r="F281" s="129" t="s">
        <v>1136</v>
      </c>
    </row>
    <row r="282" spans="1:6">
      <c r="A282" s="127" t="s">
        <v>970</v>
      </c>
      <c r="B282" s="167" t="s">
        <v>1066</v>
      </c>
      <c r="C282" s="126" t="s">
        <v>684</v>
      </c>
      <c r="D282" s="129" t="s">
        <v>1137</v>
      </c>
      <c r="E282" s="177"/>
      <c r="F282" s="129" t="s">
        <v>1137</v>
      </c>
    </row>
    <row r="283" spans="1:6">
      <c r="A283" s="127" t="s">
        <v>971</v>
      </c>
      <c r="B283" s="167" t="s">
        <v>1066</v>
      </c>
      <c r="C283" s="126" t="s">
        <v>684</v>
      </c>
      <c r="D283" s="129" t="s">
        <v>1138</v>
      </c>
      <c r="E283" s="177"/>
      <c r="F283" s="129" t="s">
        <v>1138</v>
      </c>
    </row>
    <row r="284" spans="1:6">
      <c r="A284" s="127" t="s">
        <v>972</v>
      </c>
      <c r="B284" s="167" t="s">
        <v>1066</v>
      </c>
      <c r="C284" s="126" t="s">
        <v>684</v>
      </c>
      <c r="D284" s="129" t="s">
        <v>1139</v>
      </c>
      <c r="E284" s="177"/>
      <c r="F284" s="129" t="s">
        <v>1139</v>
      </c>
    </row>
    <row r="285" spans="1:6">
      <c r="A285" s="127" t="s">
        <v>973</v>
      </c>
      <c r="B285" s="167" t="s">
        <v>1066</v>
      </c>
      <c r="C285" s="126" t="s">
        <v>684</v>
      </c>
      <c r="D285" s="129" t="s">
        <v>1140</v>
      </c>
      <c r="E285" s="177"/>
      <c r="F285" s="129" t="s">
        <v>1140</v>
      </c>
    </row>
    <row r="286" spans="1:6">
      <c r="A286" s="127" t="s">
        <v>298</v>
      </c>
      <c r="B286" s="167" t="s">
        <v>1066</v>
      </c>
      <c r="C286" s="126" t="s">
        <v>684</v>
      </c>
      <c r="D286" s="129" t="s">
        <v>1141</v>
      </c>
      <c r="E286" s="177"/>
      <c r="F286" s="129" t="s">
        <v>1241</v>
      </c>
    </row>
    <row r="287" spans="1:6">
      <c r="A287" s="127" t="s">
        <v>299</v>
      </c>
      <c r="B287" s="167" t="s">
        <v>1066</v>
      </c>
      <c r="C287" s="126" t="s">
        <v>684</v>
      </c>
      <c r="D287" s="129" t="s">
        <v>1142</v>
      </c>
      <c r="E287" s="177"/>
      <c r="F287" s="129" t="s">
        <v>1142</v>
      </c>
    </row>
    <row r="288" spans="1:6">
      <c r="A288" s="127" t="s">
        <v>300</v>
      </c>
      <c r="B288" s="167" t="s">
        <v>1066</v>
      </c>
      <c r="C288" s="126" t="s">
        <v>684</v>
      </c>
      <c r="D288" s="129" t="s">
        <v>1143</v>
      </c>
      <c r="E288" s="177"/>
      <c r="F288" s="129" t="s">
        <v>1143</v>
      </c>
    </row>
    <row r="289" spans="1:6">
      <c r="A289" s="127" t="s">
        <v>301</v>
      </c>
      <c r="B289" s="167" t="s">
        <v>1066</v>
      </c>
      <c r="C289" s="126" t="s">
        <v>684</v>
      </c>
      <c r="D289" s="129" t="s">
        <v>1144</v>
      </c>
      <c r="E289" s="177"/>
      <c r="F289" s="129" t="s">
        <v>1144</v>
      </c>
    </row>
    <row r="290" spans="1:6">
      <c r="A290" s="161" t="s">
        <v>974</v>
      </c>
      <c r="B290" s="169" t="s">
        <v>1066</v>
      </c>
      <c r="C290" s="130" t="s">
        <v>684</v>
      </c>
      <c r="D290" s="175" t="s">
        <v>1145</v>
      </c>
      <c r="E290" s="178"/>
      <c r="F290" s="175" t="s">
        <v>1145</v>
      </c>
    </row>
    <row r="291" spans="1:6">
      <c r="A291" s="160" t="s">
        <v>975</v>
      </c>
      <c r="B291" s="168" t="s">
        <v>1855</v>
      </c>
      <c r="C291" s="125" t="s">
        <v>684</v>
      </c>
      <c r="D291" s="174" t="s">
        <v>1445</v>
      </c>
      <c r="E291" s="168" t="s">
        <v>1446</v>
      </c>
      <c r="F291" s="174" t="s">
        <v>1859</v>
      </c>
    </row>
    <row r="292" spans="1:6">
      <c r="A292" s="127" t="s">
        <v>976</v>
      </c>
      <c r="B292" s="167" t="s">
        <v>378</v>
      </c>
      <c r="C292" s="126" t="s">
        <v>684</v>
      </c>
      <c r="D292" s="129" t="s">
        <v>1447</v>
      </c>
      <c r="E292" s="167" t="s">
        <v>1448</v>
      </c>
      <c r="F292" s="129" t="s">
        <v>1860</v>
      </c>
    </row>
    <row r="293" spans="1:6">
      <c r="A293" s="127" t="s">
        <v>977</v>
      </c>
      <c r="B293" s="167" t="s">
        <v>378</v>
      </c>
      <c r="C293" s="126" t="s">
        <v>684</v>
      </c>
      <c r="D293" s="129" t="s">
        <v>1449</v>
      </c>
      <c r="E293" s="167" t="s">
        <v>1450</v>
      </c>
      <c r="F293" s="129" t="s">
        <v>1861</v>
      </c>
    </row>
    <row r="294" spans="1:6">
      <c r="A294" s="127" t="s">
        <v>978</v>
      </c>
      <c r="B294" s="167" t="s">
        <v>378</v>
      </c>
      <c r="C294" s="126" t="s">
        <v>684</v>
      </c>
      <c r="D294" s="129" t="s">
        <v>1451</v>
      </c>
      <c r="E294" s="167" t="s">
        <v>1195</v>
      </c>
      <c r="F294" s="129" t="s">
        <v>1242</v>
      </c>
    </row>
    <row r="295" spans="1:6">
      <c r="A295" s="127" t="s">
        <v>1403</v>
      </c>
      <c r="B295" s="167" t="s">
        <v>378</v>
      </c>
      <c r="C295" s="126" t="s">
        <v>684</v>
      </c>
      <c r="D295" s="129" t="s">
        <v>1452</v>
      </c>
      <c r="E295" s="167" t="s">
        <v>1453</v>
      </c>
      <c r="F295" s="129" t="s">
        <v>1454</v>
      </c>
    </row>
    <row r="296" spans="1:6">
      <c r="A296" s="127" t="s">
        <v>979</v>
      </c>
      <c r="B296" s="167" t="s">
        <v>378</v>
      </c>
      <c r="C296" s="126" t="s">
        <v>684</v>
      </c>
      <c r="D296" s="129" t="s">
        <v>1455</v>
      </c>
      <c r="E296" s="167" t="s">
        <v>1456</v>
      </c>
      <c r="F296" s="129" t="s">
        <v>1862</v>
      </c>
    </row>
    <row r="297" spans="1:6">
      <c r="A297" s="127" t="s">
        <v>980</v>
      </c>
      <c r="B297" s="167" t="s">
        <v>378</v>
      </c>
      <c r="C297" s="126" t="s">
        <v>684</v>
      </c>
      <c r="D297" s="129" t="s">
        <v>1457</v>
      </c>
      <c r="E297" s="167" t="s">
        <v>1458</v>
      </c>
      <c r="F297" s="129" t="s">
        <v>1459</v>
      </c>
    </row>
    <row r="298" spans="1:6">
      <c r="A298" s="127" t="s">
        <v>981</v>
      </c>
      <c r="B298" s="167" t="s">
        <v>378</v>
      </c>
      <c r="C298" s="126" t="s">
        <v>684</v>
      </c>
      <c r="D298" s="129" t="s">
        <v>1460</v>
      </c>
      <c r="E298" s="167" t="s">
        <v>1461</v>
      </c>
      <c r="F298" s="129" t="s">
        <v>1863</v>
      </c>
    </row>
    <row r="299" spans="1:6">
      <c r="A299" s="127" t="s">
        <v>982</v>
      </c>
      <c r="B299" s="167" t="s">
        <v>1856</v>
      </c>
      <c r="C299" s="126" t="s">
        <v>684</v>
      </c>
      <c r="D299" s="129" t="s">
        <v>1462</v>
      </c>
      <c r="E299" s="167" t="s">
        <v>1463</v>
      </c>
      <c r="F299" s="129" t="s">
        <v>377</v>
      </c>
    </row>
    <row r="300" spans="1:6">
      <c r="A300" s="127" t="s">
        <v>983</v>
      </c>
      <c r="B300" s="167" t="s">
        <v>1856</v>
      </c>
      <c r="C300" s="126" t="s">
        <v>684</v>
      </c>
      <c r="D300" s="129" t="s">
        <v>1464</v>
      </c>
      <c r="E300" s="167" t="s">
        <v>1465</v>
      </c>
      <c r="F300" s="129" t="s">
        <v>1466</v>
      </c>
    </row>
    <row r="301" spans="1:6">
      <c r="A301" s="127" t="s">
        <v>984</v>
      </c>
      <c r="B301" s="167" t="s">
        <v>1856</v>
      </c>
      <c r="C301" s="126" t="s">
        <v>684</v>
      </c>
      <c r="D301" s="129" t="s">
        <v>1467</v>
      </c>
      <c r="E301" s="167" t="s">
        <v>1463</v>
      </c>
      <c r="F301" s="129" t="s">
        <v>377</v>
      </c>
    </row>
    <row r="302" spans="1:6">
      <c r="A302" s="127" t="s">
        <v>985</v>
      </c>
      <c r="B302" s="167" t="s">
        <v>1857</v>
      </c>
      <c r="C302" s="126" t="s">
        <v>684</v>
      </c>
      <c r="D302" s="129" t="s">
        <v>1468</v>
      </c>
      <c r="E302" s="167" t="s">
        <v>1469</v>
      </c>
      <c r="F302" s="129" t="s">
        <v>1864</v>
      </c>
    </row>
    <row r="303" spans="1:6">
      <c r="A303" s="127" t="s">
        <v>986</v>
      </c>
      <c r="B303" s="167" t="s">
        <v>1857</v>
      </c>
      <c r="C303" s="126" t="s">
        <v>684</v>
      </c>
      <c r="D303" s="129" t="s">
        <v>1470</v>
      </c>
      <c r="E303" s="167" t="s">
        <v>1471</v>
      </c>
      <c r="F303" s="129" t="s">
        <v>1472</v>
      </c>
    </row>
    <row r="304" spans="1:6">
      <c r="A304" s="127" t="s">
        <v>987</v>
      </c>
      <c r="B304" s="167" t="s">
        <v>1857</v>
      </c>
      <c r="C304" s="126" t="s">
        <v>684</v>
      </c>
      <c r="D304" s="129" t="s">
        <v>1473</v>
      </c>
      <c r="E304" s="167" t="s">
        <v>1474</v>
      </c>
      <c r="F304" s="129" t="s">
        <v>1475</v>
      </c>
    </row>
    <row r="305" spans="1:6">
      <c r="A305" s="127" t="s">
        <v>988</v>
      </c>
      <c r="B305" s="167" t="s">
        <v>1857</v>
      </c>
      <c r="C305" s="126" t="s">
        <v>684</v>
      </c>
      <c r="D305" s="129" t="s">
        <v>355</v>
      </c>
      <c r="E305" s="167" t="s">
        <v>1476</v>
      </c>
      <c r="F305" s="129" t="s">
        <v>1477</v>
      </c>
    </row>
    <row r="306" spans="1:6">
      <c r="A306" s="127" t="s">
        <v>989</v>
      </c>
      <c r="B306" s="167" t="s">
        <v>1858</v>
      </c>
      <c r="C306" s="126" t="s">
        <v>684</v>
      </c>
      <c r="D306" s="129" t="s">
        <v>358</v>
      </c>
      <c r="E306" s="167" t="s">
        <v>1865</v>
      </c>
      <c r="F306" s="129" t="s">
        <v>1478</v>
      </c>
    </row>
    <row r="307" spans="1:6">
      <c r="A307" s="161" t="s">
        <v>990</v>
      </c>
      <c r="B307" s="169" t="s">
        <v>1858</v>
      </c>
      <c r="C307" s="130" t="s">
        <v>684</v>
      </c>
      <c r="D307" s="175" t="s">
        <v>1479</v>
      </c>
      <c r="E307" s="169" t="s">
        <v>1480</v>
      </c>
      <c r="F307" s="175" t="s">
        <v>1481</v>
      </c>
    </row>
    <row r="308" spans="1:6">
      <c r="A308" s="202" t="s">
        <v>991</v>
      </c>
      <c r="B308" s="162" t="s">
        <v>67</v>
      </c>
      <c r="C308" s="125" t="s">
        <v>685</v>
      </c>
      <c r="D308" s="141" t="s">
        <v>1562</v>
      </c>
      <c r="E308" s="166" t="s">
        <v>1624</v>
      </c>
      <c r="F308" s="141" t="s">
        <v>1658</v>
      </c>
    </row>
    <row r="309" spans="1:6">
      <c r="A309" s="203" t="s">
        <v>992</v>
      </c>
      <c r="B309" s="163" t="s">
        <v>67</v>
      </c>
      <c r="C309" s="126" t="s">
        <v>685</v>
      </c>
      <c r="D309" s="129" t="s">
        <v>1563</v>
      </c>
      <c r="E309" s="167" t="s">
        <v>1625</v>
      </c>
      <c r="F309" s="129" t="s">
        <v>1659</v>
      </c>
    </row>
    <row r="310" spans="1:6">
      <c r="A310" s="203" t="s">
        <v>993</v>
      </c>
      <c r="B310" s="163" t="s">
        <v>67</v>
      </c>
      <c r="C310" s="126" t="s">
        <v>685</v>
      </c>
      <c r="D310" s="129" t="s">
        <v>1564</v>
      </c>
      <c r="E310" s="167" t="s">
        <v>1626</v>
      </c>
      <c r="F310" s="129" t="s">
        <v>1660</v>
      </c>
    </row>
    <row r="311" spans="1:6">
      <c r="A311" s="203" t="s">
        <v>994</v>
      </c>
      <c r="B311" s="163" t="s">
        <v>67</v>
      </c>
      <c r="C311" s="126" t="s">
        <v>685</v>
      </c>
      <c r="D311" s="129" t="s">
        <v>1565</v>
      </c>
      <c r="E311" s="167" t="s">
        <v>1627</v>
      </c>
      <c r="F311" s="129" t="s">
        <v>1661</v>
      </c>
    </row>
    <row r="312" spans="1:6">
      <c r="A312" s="203" t="s">
        <v>995</v>
      </c>
      <c r="B312" s="163" t="s">
        <v>67</v>
      </c>
      <c r="C312" s="126" t="s">
        <v>685</v>
      </c>
      <c r="D312" s="129" t="s">
        <v>1566</v>
      </c>
      <c r="E312" s="167" t="s">
        <v>1628</v>
      </c>
      <c r="F312" s="129" t="s">
        <v>1662</v>
      </c>
    </row>
    <row r="313" spans="1:6">
      <c r="A313" s="203" t="s">
        <v>996</v>
      </c>
      <c r="B313" s="163" t="s">
        <v>67</v>
      </c>
      <c r="C313" s="126" t="s">
        <v>685</v>
      </c>
      <c r="D313" s="129" t="s">
        <v>1567</v>
      </c>
      <c r="E313" s="167" t="s">
        <v>1629</v>
      </c>
      <c r="F313" s="129" t="s">
        <v>1663</v>
      </c>
    </row>
    <row r="314" spans="1:6">
      <c r="A314" s="203" t="s">
        <v>997</v>
      </c>
      <c r="B314" s="163" t="s">
        <v>67</v>
      </c>
      <c r="C314" s="126" t="s">
        <v>685</v>
      </c>
      <c r="D314" s="129" t="s">
        <v>1568</v>
      </c>
      <c r="E314" s="167" t="s">
        <v>1630</v>
      </c>
      <c r="F314" s="129" t="s">
        <v>1664</v>
      </c>
    </row>
    <row r="315" spans="1:6">
      <c r="A315" s="203" t="s">
        <v>998</v>
      </c>
      <c r="B315" s="163" t="s">
        <v>67</v>
      </c>
      <c r="C315" s="126" t="s">
        <v>685</v>
      </c>
      <c r="D315" s="129" t="s">
        <v>1146</v>
      </c>
      <c r="E315" s="167" t="s">
        <v>426</v>
      </c>
      <c r="F315" s="129" t="s">
        <v>1665</v>
      </c>
    </row>
    <row r="316" spans="1:6">
      <c r="A316" s="203" t="s">
        <v>999</v>
      </c>
      <c r="B316" s="163" t="s">
        <v>67</v>
      </c>
      <c r="C316" s="126" t="s">
        <v>685</v>
      </c>
      <c r="D316" s="129" t="s">
        <v>1147</v>
      </c>
      <c r="E316" s="167" t="s">
        <v>1482</v>
      </c>
      <c r="F316" s="129" t="s">
        <v>1666</v>
      </c>
    </row>
    <row r="317" spans="1:6">
      <c r="A317" s="203" t="s">
        <v>1404</v>
      </c>
      <c r="B317" s="163" t="s">
        <v>67</v>
      </c>
      <c r="C317" s="126" t="s">
        <v>685</v>
      </c>
      <c r="D317" s="129" t="s">
        <v>1483</v>
      </c>
      <c r="E317" s="167" t="s">
        <v>1631</v>
      </c>
      <c r="F317" s="129" t="s">
        <v>1667</v>
      </c>
    </row>
    <row r="318" spans="1:6">
      <c r="A318" s="203" t="s">
        <v>1000</v>
      </c>
      <c r="B318" s="163" t="s">
        <v>67</v>
      </c>
      <c r="C318" s="126" t="s">
        <v>685</v>
      </c>
      <c r="D318" s="129" t="s">
        <v>1569</v>
      </c>
      <c r="E318" s="167" t="s">
        <v>1632</v>
      </c>
      <c r="F318" s="129" t="s">
        <v>1668</v>
      </c>
    </row>
    <row r="319" spans="1:6">
      <c r="A319" s="203" t="s">
        <v>1001</v>
      </c>
      <c r="B319" s="163" t="s">
        <v>67</v>
      </c>
      <c r="C319" s="126" t="s">
        <v>685</v>
      </c>
      <c r="D319" s="129" t="s">
        <v>1570</v>
      </c>
      <c r="E319" s="167" t="s">
        <v>1633</v>
      </c>
      <c r="F319" s="129" t="s">
        <v>1669</v>
      </c>
    </row>
    <row r="320" spans="1:6">
      <c r="A320" s="203" t="s">
        <v>1002</v>
      </c>
      <c r="B320" s="163" t="s">
        <v>67</v>
      </c>
      <c r="C320" s="126" t="s">
        <v>685</v>
      </c>
      <c r="D320" s="129" t="s">
        <v>1571</v>
      </c>
      <c r="E320" s="167" t="s">
        <v>1633</v>
      </c>
      <c r="F320" s="129" t="s">
        <v>1669</v>
      </c>
    </row>
    <row r="321" spans="1:6">
      <c r="A321" s="203" t="s">
        <v>1003</v>
      </c>
      <c r="B321" s="163" t="s">
        <v>67</v>
      </c>
      <c r="C321" s="126" t="s">
        <v>685</v>
      </c>
      <c r="D321" s="129" t="s">
        <v>1572</v>
      </c>
      <c r="E321" s="167" t="s">
        <v>1633</v>
      </c>
      <c r="F321" s="129" t="s">
        <v>1669</v>
      </c>
    </row>
    <row r="322" spans="1:6">
      <c r="A322" s="203" t="s">
        <v>1004</v>
      </c>
      <c r="B322" s="163" t="s">
        <v>67</v>
      </c>
      <c r="C322" s="126" t="s">
        <v>685</v>
      </c>
      <c r="D322" s="129" t="s">
        <v>1573</v>
      </c>
      <c r="E322" s="167" t="s">
        <v>68</v>
      </c>
      <c r="F322" s="129" t="s">
        <v>1670</v>
      </c>
    </row>
    <row r="323" spans="1:6">
      <c r="A323" s="203" t="s">
        <v>1005</v>
      </c>
      <c r="B323" s="163" t="s">
        <v>67</v>
      </c>
      <c r="C323" s="126" t="s">
        <v>685</v>
      </c>
      <c r="D323" s="129" t="s">
        <v>1574</v>
      </c>
      <c r="E323" s="167" t="s">
        <v>69</v>
      </c>
      <c r="F323" s="129" t="s">
        <v>1671</v>
      </c>
    </row>
    <row r="324" spans="1:6">
      <c r="A324" s="203" t="s">
        <v>1006</v>
      </c>
      <c r="B324" s="163" t="s">
        <v>67</v>
      </c>
      <c r="C324" s="126" t="s">
        <v>685</v>
      </c>
      <c r="D324" s="129" t="s">
        <v>1484</v>
      </c>
      <c r="E324" s="167" t="s">
        <v>70</v>
      </c>
      <c r="F324" s="129" t="s">
        <v>1672</v>
      </c>
    </row>
    <row r="325" spans="1:6">
      <c r="A325" s="203" t="s">
        <v>1007</v>
      </c>
      <c r="B325" s="163" t="s">
        <v>67</v>
      </c>
      <c r="C325" s="126" t="s">
        <v>685</v>
      </c>
      <c r="D325" s="129" t="s">
        <v>1575</v>
      </c>
      <c r="E325" s="167" t="s">
        <v>82</v>
      </c>
      <c r="F325" s="129" t="s">
        <v>1673</v>
      </c>
    </row>
    <row r="326" spans="1:6">
      <c r="A326" s="203" t="s">
        <v>1008</v>
      </c>
      <c r="B326" s="163" t="s">
        <v>67</v>
      </c>
      <c r="C326" s="126" t="s">
        <v>685</v>
      </c>
      <c r="D326" s="129" t="s">
        <v>1148</v>
      </c>
      <c r="E326" s="167" t="s">
        <v>1197</v>
      </c>
      <c r="F326" s="129" t="s">
        <v>1674</v>
      </c>
    </row>
    <row r="327" spans="1:6">
      <c r="A327" s="203" t="s">
        <v>1009</v>
      </c>
      <c r="B327" s="163" t="s">
        <v>67</v>
      </c>
      <c r="C327" s="126" t="s">
        <v>685</v>
      </c>
      <c r="D327" s="129" t="s">
        <v>1576</v>
      </c>
      <c r="E327" s="167" t="s">
        <v>1485</v>
      </c>
      <c r="F327" s="129" t="s">
        <v>1675</v>
      </c>
    </row>
    <row r="328" spans="1:6">
      <c r="A328" s="203" t="s">
        <v>1010</v>
      </c>
      <c r="B328" s="163" t="s">
        <v>67</v>
      </c>
      <c r="C328" s="126" t="s">
        <v>685</v>
      </c>
      <c r="D328" s="129" t="s">
        <v>1577</v>
      </c>
      <c r="E328" s="167" t="s">
        <v>1634</v>
      </c>
      <c r="F328" s="129" t="s">
        <v>1676</v>
      </c>
    </row>
    <row r="329" spans="1:6">
      <c r="A329" s="203" t="s">
        <v>1011</v>
      </c>
      <c r="B329" s="163" t="s">
        <v>67</v>
      </c>
      <c r="C329" s="126" t="s">
        <v>685</v>
      </c>
      <c r="D329" s="129" t="s">
        <v>1578</v>
      </c>
      <c r="E329" s="167" t="s">
        <v>1633</v>
      </c>
      <c r="F329" s="129" t="s">
        <v>1669</v>
      </c>
    </row>
    <row r="330" spans="1:6">
      <c r="A330" s="203" t="s">
        <v>1012</v>
      </c>
      <c r="B330" s="163" t="s">
        <v>67</v>
      </c>
      <c r="C330" s="126" t="s">
        <v>685</v>
      </c>
      <c r="D330" s="129" t="s">
        <v>1579</v>
      </c>
      <c r="E330" s="167" t="s">
        <v>72</v>
      </c>
      <c r="F330" s="129" t="s">
        <v>1677</v>
      </c>
    </row>
    <row r="331" spans="1:6">
      <c r="A331" s="203" t="s">
        <v>1013</v>
      </c>
      <c r="B331" s="163" t="s">
        <v>67</v>
      </c>
      <c r="C331" s="126" t="s">
        <v>685</v>
      </c>
      <c r="D331" s="129" t="s">
        <v>1580</v>
      </c>
      <c r="E331" s="167" t="s">
        <v>1631</v>
      </c>
      <c r="F331" s="129" t="s">
        <v>1667</v>
      </c>
    </row>
    <row r="332" spans="1:6">
      <c r="A332" s="203" t="s">
        <v>1014</v>
      </c>
      <c r="B332" s="163" t="s">
        <v>67</v>
      </c>
      <c r="C332" s="126" t="s">
        <v>685</v>
      </c>
      <c r="D332" s="129" t="s">
        <v>1581</v>
      </c>
      <c r="E332" s="167" t="s">
        <v>1635</v>
      </c>
      <c r="F332" s="129" t="s">
        <v>1675</v>
      </c>
    </row>
    <row r="333" spans="1:6">
      <c r="A333" s="203" t="s">
        <v>1015</v>
      </c>
      <c r="B333" s="163" t="s">
        <v>67</v>
      </c>
      <c r="C333" s="126" t="s">
        <v>685</v>
      </c>
      <c r="D333" s="129" t="s">
        <v>1582</v>
      </c>
      <c r="E333" s="167" t="s">
        <v>1485</v>
      </c>
      <c r="F333" s="129" t="s">
        <v>1675</v>
      </c>
    </row>
    <row r="334" spans="1:6">
      <c r="A334" s="203" t="s">
        <v>1405</v>
      </c>
      <c r="B334" s="163" t="s">
        <v>67</v>
      </c>
      <c r="C334" s="126" t="s">
        <v>685</v>
      </c>
      <c r="D334" s="129" t="s">
        <v>1486</v>
      </c>
      <c r="E334" s="167" t="s">
        <v>1636</v>
      </c>
      <c r="F334" s="129" t="s">
        <v>1678</v>
      </c>
    </row>
    <row r="335" spans="1:6">
      <c r="A335" s="203" t="s">
        <v>1406</v>
      </c>
      <c r="B335" s="163" t="s">
        <v>67</v>
      </c>
      <c r="C335" s="126" t="s">
        <v>685</v>
      </c>
      <c r="D335" s="129" t="s">
        <v>1487</v>
      </c>
      <c r="E335" s="167" t="s">
        <v>495</v>
      </c>
      <c r="F335" s="129" t="s">
        <v>1679</v>
      </c>
    </row>
    <row r="336" spans="1:6">
      <c r="A336" s="203" t="s">
        <v>1016</v>
      </c>
      <c r="B336" s="163" t="s">
        <v>67</v>
      </c>
      <c r="C336" s="126" t="s">
        <v>685</v>
      </c>
      <c r="D336" s="129" t="s">
        <v>1583</v>
      </c>
      <c r="E336" s="167" t="s">
        <v>73</v>
      </c>
      <c r="F336" s="129" t="s">
        <v>1680</v>
      </c>
    </row>
    <row r="337" spans="1:6">
      <c r="A337" s="203" t="s">
        <v>1017</v>
      </c>
      <c r="B337" s="163" t="s">
        <v>67</v>
      </c>
      <c r="C337" s="126" t="s">
        <v>685</v>
      </c>
      <c r="D337" s="129" t="s">
        <v>1584</v>
      </c>
      <c r="E337" s="167" t="s">
        <v>1637</v>
      </c>
      <c r="F337" s="129" t="s">
        <v>1681</v>
      </c>
    </row>
    <row r="338" spans="1:6">
      <c r="A338" s="203" t="s">
        <v>1018</v>
      </c>
      <c r="B338" s="163" t="s">
        <v>67</v>
      </c>
      <c r="C338" s="126" t="s">
        <v>685</v>
      </c>
      <c r="D338" s="129" t="s">
        <v>1585</v>
      </c>
      <c r="E338" s="167" t="s">
        <v>1638</v>
      </c>
      <c r="F338" s="129" t="s">
        <v>1682</v>
      </c>
    </row>
    <row r="339" spans="1:6">
      <c r="A339" s="203" t="s">
        <v>1019</v>
      </c>
      <c r="B339" s="163" t="s">
        <v>67</v>
      </c>
      <c r="C339" s="126" t="s">
        <v>685</v>
      </c>
      <c r="D339" s="128" t="s">
        <v>1586</v>
      </c>
      <c r="E339" s="167" t="s">
        <v>705</v>
      </c>
      <c r="F339" s="129" t="s">
        <v>1683</v>
      </c>
    </row>
    <row r="340" spans="1:6">
      <c r="A340" s="203" t="s">
        <v>1020</v>
      </c>
      <c r="B340" s="163" t="s">
        <v>67</v>
      </c>
      <c r="C340" s="126" t="s">
        <v>685</v>
      </c>
      <c r="D340" s="128" t="s">
        <v>1587</v>
      </c>
      <c r="E340" s="167" t="s">
        <v>1633</v>
      </c>
      <c r="F340" s="129" t="s">
        <v>1669</v>
      </c>
    </row>
    <row r="341" spans="1:6">
      <c r="A341" s="203" t="s">
        <v>1021</v>
      </c>
      <c r="B341" s="163" t="s">
        <v>67</v>
      </c>
      <c r="C341" s="126" t="s">
        <v>685</v>
      </c>
      <c r="D341" s="128" t="s">
        <v>1588</v>
      </c>
      <c r="E341" s="167" t="s">
        <v>1639</v>
      </c>
      <c r="F341" s="129" t="s">
        <v>1684</v>
      </c>
    </row>
    <row r="342" spans="1:6">
      <c r="A342" s="203" t="s">
        <v>1022</v>
      </c>
      <c r="B342" s="163" t="s">
        <v>67</v>
      </c>
      <c r="C342" s="126" t="s">
        <v>685</v>
      </c>
      <c r="D342" s="128" t="s">
        <v>1589</v>
      </c>
      <c r="E342" s="167" t="s">
        <v>75</v>
      </c>
      <c r="F342" s="129" t="s">
        <v>1685</v>
      </c>
    </row>
    <row r="343" spans="1:6">
      <c r="A343" s="203" t="s">
        <v>1023</v>
      </c>
      <c r="B343" s="163" t="s">
        <v>67</v>
      </c>
      <c r="C343" s="126" t="s">
        <v>685</v>
      </c>
      <c r="D343" s="128" t="s">
        <v>1590</v>
      </c>
      <c r="E343" s="167" t="s">
        <v>1639</v>
      </c>
      <c r="F343" s="129" t="s">
        <v>1684</v>
      </c>
    </row>
    <row r="344" spans="1:6">
      <c r="A344" s="203" t="s">
        <v>1407</v>
      </c>
      <c r="B344" s="163" t="s">
        <v>67</v>
      </c>
      <c r="C344" s="126" t="s">
        <v>685</v>
      </c>
      <c r="D344" s="128" t="s">
        <v>1488</v>
      </c>
      <c r="E344" s="167" t="s">
        <v>432</v>
      </c>
      <c r="F344" s="129" t="s">
        <v>1686</v>
      </c>
    </row>
    <row r="345" spans="1:6">
      <c r="A345" s="203" t="s">
        <v>1408</v>
      </c>
      <c r="B345" s="163" t="s">
        <v>67</v>
      </c>
      <c r="C345" s="126" t="s">
        <v>685</v>
      </c>
      <c r="D345" s="128" t="s">
        <v>1489</v>
      </c>
      <c r="E345" s="167" t="s">
        <v>432</v>
      </c>
      <c r="F345" s="129" t="s">
        <v>1686</v>
      </c>
    </row>
    <row r="346" spans="1:6">
      <c r="A346" s="203" t="s">
        <v>1024</v>
      </c>
      <c r="B346" s="163" t="s">
        <v>67</v>
      </c>
      <c r="C346" s="126" t="s">
        <v>685</v>
      </c>
      <c r="D346" s="128" t="s">
        <v>1591</v>
      </c>
      <c r="E346" s="167" t="s">
        <v>705</v>
      </c>
      <c r="F346" s="129" t="s">
        <v>1683</v>
      </c>
    </row>
    <row r="347" spans="1:6">
      <c r="A347" s="203" t="s">
        <v>1025</v>
      </c>
      <c r="B347" s="163" t="s">
        <v>67</v>
      </c>
      <c r="C347" s="126" t="s">
        <v>685</v>
      </c>
      <c r="D347" s="128" t="s">
        <v>1592</v>
      </c>
      <c r="E347" s="167" t="s">
        <v>1626</v>
      </c>
      <c r="F347" s="129" t="s">
        <v>1660</v>
      </c>
    </row>
    <row r="348" spans="1:6">
      <c r="A348" s="203" t="s">
        <v>1026</v>
      </c>
      <c r="B348" s="163" t="s">
        <v>67</v>
      </c>
      <c r="C348" s="126" t="s">
        <v>685</v>
      </c>
      <c r="D348" s="128" t="s">
        <v>1593</v>
      </c>
      <c r="E348" s="167" t="s">
        <v>705</v>
      </c>
      <c r="F348" s="129" t="s">
        <v>1683</v>
      </c>
    </row>
    <row r="349" spans="1:6">
      <c r="A349" s="203" t="s">
        <v>1027</v>
      </c>
      <c r="B349" s="163" t="s">
        <v>67</v>
      </c>
      <c r="C349" s="126" t="s">
        <v>685</v>
      </c>
      <c r="D349" s="128" t="s">
        <v>1594</v>
      </c>
      <c r="E349" s="167" t="s">
        <v>1633</v>
      </c>
      <c r="F349" s="129" t="s">
        <v>1669</v>
      </c>
    </row>
    <row r="350" spans="1:6">
      <c r="A350" s="203" t="s">
        <v>1028</v>
      </c>
      <c r="B350" s="163" t="s">
        <v>67</v>
      </c>
      <c r="C350" s="126" t="s">
        <v>685</v>
      </c>
      <c r="D350" s="128" t="s">
        <v>1595</v>
      </c>
      <c r="E350" s="167" t="s">
        <v>77</v>
      </c>
      <c r="F350" s="129" t="s">
        <v>1687</v>
      </c>
    </row>
    <row r="351" spans="1:6">
      <c r="A351" s="203" t="s">
        <v>1029</v>
      </c>
      <c r="B351" s="163" t="s">
        <v>67</v>
      </c>
      <c r="C351" s="126" t="s">
        <v>685</v>
      </c>
      <c r="D351" s="128" t="s">
        <v>1596</v>
      </c>
      <c r="E351" s="167" t="s">
        <v>78</v>
      </c>
      <c r="F351" s="129" t="s">
        <v>1688</v>
      </c>
    </row>
    <row r="352" spans="1:6">
      <c r="A352" s="203" t="s">
        <v>1030</v>
      </c>
      <c r="B352" s="163" t="s">
        <v>67</v>
      </c>
      <c r="C352" s="126" t="s">
        <v>685</v>
      </c>
      <c r="D352" s="128" t="s">
        <v>1597</v>
      </c>
      <c r="E352" s="167" t="s">
        <v>1640</v>
      </c>
      <c r="F352" s="129" t="s">
        <v>1689</v>
      </c>
    </row>
    <row r="353" spans="1:6">
      <c r="A353" s="203" t="s">
        <v>1031</v>
      </c>
      <c r="B353" s="163" t="s">
        <v>67</v>
      </c>
      <c r="C353" s="126" t="s">
        <v>685</v>
      </c>
      <c r="D353" s="128" t="s">
        <v>1598</v>
      </c>
      <c r="E353" s="167" t="s">
        <v>1640</v>
      </c>
      <c r="F353" s="129" t="s">
        <v>1690</v>
      </c>
    </row>
    <row r="354" spans="1:6">
      <c r="A354" s="203" t="s">
        <v>1032</v>
      </c>
      <c r="B354" s="163" t="s">
        <v>67</v>
      </c>
      <c r="C354" s="126" t="s">
        <v>685</v>
      </c>
      <c r="D354" s="128" t="s">
        <v>1149</v>
      </c>
      <c r="E354" s="167" t="s">
        <v>1198</v>
      </c>
      <c r="F354" s="129" t="s">
        <v>1691</v>
      </c>
    </row>
    <row r="355" spans="1:6">
      <c r="A355" s="203" t="s">
        <v>1033</v>
      </c>
      <c r="B355" s="163" t="s">
        <v>67</v>
      </c>
      <c r="C355" s="126" t="s">
        <v>685</v>
      </c>
      <c r="D355" s="128" t="s">
        <v>1150</v>
      </c>
      <c r="E355" s="167" t="s">
        <v>1198</v>
      </c>
      <c r="F355" s="129" t="s">
        <v>1691</v>
      </c>
    </row>
    <row r="356" spans="1:6">
      <c r="A356" s="203" t="s">
        <v>1034</v>
      </c>
      <c r="B356" s="163" t="s">
        <v>67</v>
      </c>
      <c r="C356" s="126" t="s">
        <v>685</v>
      </c>
      <c r="D356" s="128" t="s">
        <v>1151</v>
      </c>
      <c r="E356" s="167" t="s">
        <v>1641</v>
      </c>
      <c r="F356" s="129" t="s">
        <v>1692</v>
      </c>
    </row>
    <row r="357" spans="1:6">
      <c r="A357" s="203" t="s">
        <v>1035</v>
      </c>
      <c r="B357" s="163" t="s">
        <v>67</v>
      </c>
      <c r="C357" s="126" t="s">
        <v>685</v>
      </c>
      <c r="D357" s="128" t="s">
        <v>1599</v>
      </c>
      <c r="E357" s="167" t="s">
        <v>1485</v>
      </c>
      <c r="F357" s="129" t="s">
        <v>1693</v>
      </c>
    </row>
    <row r="358" spans="1:6">
      <c r="A358" s="203" t="s">
        <v>1036</v>
      </c>
      <c r="B358" s="163" t="s">
        <v>67</v>
      </c>
      <c r="C358" s="126" t="s">
        <v>685</v>
      </c>
      <c r="D358" s="128" t="s">
        <v>1600</v>
      </c>
      <c r="E358" s="167" t="s">
        <v>1485</v>
      </c>
      <c r="F358" s="129" t="s">
        <v>1693</v>
      </c>
    </row>
    <row r="359" spans="1:6">
      <c r="A359" s="203" t="s">
        <v>1409</v>
      </c>
      <c r="B359" s="163" t="s">
        <v>67</v>
      </c>
      <c r="C359" s="126" t="s">
        <v>685</v>
      </c>
      <c r="D359" s="128" t="s">
        <v>1490</v>
      </c>
      <c r="E359" s="167" t="s">
        <v>432</v>
      </c>
      <c r="F359" s="129" t="s">
        <v>1686</v>
      </c>
    </row>
    <row r="360" spans="1:6">
      <c r="A360" s="203" t="s">
        <v>1410</v>
      </c>
      <c r="B360" s="163" t="s">
        <v>67</v>
      </c>
      <c r="C360" s="126" t="s">
        <v>685</v>
      </c>
      <c r="D360" s="128" t="s">
        <v>1491</v>
      </c>
      <c r="E360" s="167" t="s">
        <v>1633</v>
      </c>
      <c r="F360" s="129" t="s">
        <v>1669</v>
      </c>
    </row>
    <row r="361" spans="1:6">
      <c r="A361" s="203" t="s">
        <v>1037</v>
      </c>
      <c r="B361" s="163" t="s">
        <v>67</v>
      </c>
      <c r="C361" s="126" t="s">
        <v>685</v>
      </c>
      <c r="D361" s="128" t="s">
        <v>1601</v>
      </c>
      <c r="E361" s="167" t="s">
        <v>1629</v>
      </c>
      <c r="F361" s="129" t="s">
        <v>1694</v>
      </c>
    </row>
    <row r="362" spans="1:6">
      <c r="A362" s="203" t="s">
        <v>1038</v>
      </c>
      <c r="B362" s="163" t="s">
        <v>67</v>
      </c>
      <c r="C362" s="126" t="s">
        <v>685</v>
      </c>
      <c r="D362" s="128" t="s">
        <v>1152</v>
      </c>
      <c r="E362" s="167" t="s">
        <v>1200</v>
      </c>
      <c r="F362" s="129" t="s">
        <v>1695</v>
      </c>
    </row>
    <row r="363" spans="1:6">
      <c r="A363" s="203" t="s">
        <v>1039</v>
      </c>
      <c r="B363" s="163" t="s">
        <v>67</v>
      </c>
      <c r="C363" s="126" t="s">
        <v>685</v>
      </c>
      <c r="D363" s="128" t="s">
        <v>1153</v>
      </c>
      <c r="E363" s="167" t="s">
        <v>74</v>
      </c>
      <c r="F363" s="129" t="s">
        <v>1696</v>
      </c>
    </row>
    <row r="364" spans="1:6">
      <c r="A364" s="203" t="s">
        <v>1040</v>
      </c>
      <c r="B364" s="163" t="s">
        <v>79</v>
      </c>
      <c r="C364" s="126" t="s">
        <v>685</v>
      </c>
      <c r="D364" s="128" t="s">
        <v>1602</v>
      </c>
      <c r="E364" s="167" t="s">
        <v>1642</v>
      </c>
      <c r="F364" s="129" t="s">
        <v>1697</v>
      </c>
    </row>
    <row r="365" spans="1:6">
      <c r="A365" s="203" t="s">
        <v>1041</v>
      </c>
      <c r="B365" s="163" t="s">
        <v>79</v>
      </c>
      <c r="C365" s="126" t="s">
        <v>685</v>
      </c>
      <c r="D365" s="128" t="s">
        <v>1603</v>
      </c>
      <c r="E365" s="167" t="s">
        <v>80</v>
      </c>
      <c r="F365" s="129" t="s">
        <v>1698</v>
      </c>
    </row>
    <row r="366" spans="1:6">
      <c r="A366" s="203" t="s">
        <v>1042</v>
      </c>
      <c r="B366" s="163" t="s">
        <v>79</v>
      </c>
      <c r="C366" s="126" t="s">
        <v>685</v>
      </c>
      <c r="D366" s="128" t="s">
        <v>1604</v>
      </c>
      <c r="E366" s="167" t="s">
        <v>82</v>
      </c>
      <c r="F366" s="129" t="s">
        <v>1699</v>
      </c>
    </row>
    <row r="367" spans="1:6">
      <c r="A367" s="203" t="s">
        <v>1043</v>
      </c>
      <c r="B367" s="163" t="s">
        <v>79</v>
      </c>
      <c r="C367" s="126" t="s">
        <v>685</v>
      </c>
      <c r="D367" s="128" t="s">
        <v>1605</v>
      </c>
      <c r="E367" s="167" t="s">
        <v>84</v>
      </c>
      <c r="F367" s="129" t="s">
        <v>1700</v>
      </c>
    </row>
    <row r="368" spans="1:6">
      <c r="A368" s="203" t="s">
        <v>1411</v>
      </c>
      <c r="B368" s="163" t="s">
        <v>79</v>
      </c>
      <c r="C368" s="126" t="s">
        <v>685</v>
      </c>
      <c r="D368" s="128" t="s">
        <v>1606</v>
      </c>
      <c r="E368" s="167" t="s">
        <v>1643</v>
      </c>
      <c r="F368" s="129" t="s">
        <v>1701</v>
      </c>
    </row>
    <row r="369" spans="1:6">
      <c r="A369" s="203" t="s">
        <v>1044</v>
      </c>
      <c r="B369" s="163" t="s">
        <v>79</v>
      </c>
      <c r="C369" s="126" t="s">
        <v>685</v>
      </c>
      <c r="D369" s="128" t="s">
        <v>1607</v>
      </c>
      <c r="E369" s="167" t="s">
        <v>1644</v>
      </c>
      <c r="F369" s="129" t="s">
        <v>1702</v>
      </c>
    </row>
    <row r="370" spans="1:6">
      <c r="A370" s="203" t="s">
        <v>1045</v>
      </c>
      <c r="B370" s="163" t="s">
        <v>79</v>
      </c>
      <c r="C370" s="126" t="s">
        <v>685</v>
      </c>
      <c r="D370" s="128" t="s">
        <v>1608</v>
      </c>
      <c r="E370" s="167" t="s">
        <v>1645</v>
      </c>
      <c r="F370" s="129" t="s">
        <v>1703</v>
      </c>
    </row>
    <row r="371" spans="1:6">
      <c r="A371" s="203" t="s">
        <v>1046</v>
      </c>
      <c r="B371" s="163" t="s">
        <v>79</v>
      </c>
      <c r="C371" s="126" t="s">
        <v>685</v>
      </c>
      <c r="D371" s="128" t="s">
        <v>1609</v>
      </c>
      <c r="E371" s="167" t="s">
        <v>1646</v>
      </c>
      <c r="F371" s="129" t="s">
        <v>1704</v>
      </c>
    </row>
    <row r="372" spans="1:6">
      <c r="A372" s="203" t="s">
        <v>1047</v>
      </c>
      <c r="B372" s="163" t="s">
        <v>79</v>
      </c>
      <c r="C372" s="126" t="s">
        <v>685</v>
      </c>
      <c r="D372" s="128" t="s">
        <v>1154</v>
      </c>
      <c r="E372" s="167" t="s">
        <v>1647</v>
      </c>
      <c r="F372" s="129" t="s">
        <v>1705</v>
      </c>
    </row>
    <row r="373" spans="1:6">
      <c r="A373" s="203" t="s">
        <v>776</v>
      </c>
      <c r="B373" s="163" t="s">
        <v>79</v>
      </c>
      <c r="C373" s="126" t="s">
        <v>685</v>
      </c>
      <c r="D373" s="128" t="s">
        <v>1155</v>
      </c>
      <c r="E373" s="167" t="s">
        <v>1648</v>
      </c>
      <c r="F373" s="129" t="s">
        <v>1706</v>
      </c>
    </row>
    <row r="374" spans="1:6">
      <c r="A374" s="203" t="s">
        <v>778</v>
      </c>
      <c r="B374" s="163" t="s">
        <v>79</v>
      </c>
      <c r="C374" s="126" t="s">
        <v>685</v>
      </c>
      <c r="D374" s="128" t="s">
        <v>1156</v>
      </c>
      <c r="E374" s="167" t="s">
        <v>1649</v>
      </c>
      <c r="F374" s="129" t="s">
        <v>1707</v>
      </c>
    </row>
    <row r="375" spans="1:6">
      <c r="A375" s="203" t="s">
        <v>780</v>
      </c>
      <c r="B375" s="163" t="s">
        <v>79</v>
      </c>
      <c r="C375" s="126" t="s">
        <v>685</v>
      </c>
      <c r="D375" s="128" t="s">
        <v>1157</v>
      </c>
      <c r="E375" s="167" t="s">
        <v>1650</v>
      </c>
      <c r="F375" s="129" t="s">
        <v>1708</v>
      </c>
    </row>
    <row r="376" spans="1:6">
      <c r="A376" s="203" t="s">
        <v>1048</v>
      </c>
      <c r="B376" s="163" t="s">
        <v>79</v>
      </c>
      <c r="C376" s="126" t="s">
        <v>685</v>
      </c>
      <c r="D376" s="128" t="s">
        <v>1158</v>
      </c>
      <c r="E376" s="167" t="s">
        <v>1651</v>
      </c>
      <c r="F376" s="129" t="s">
        <v>1709</v>
      </c>
    </row>
    <row r="377" spans="1:6">
      <c r="A377" s="203" t="s">
        <v>1049</v>
      </c>
      <c r="B377" s="163" t="s">
        <v>79</v>
      </c>
      <c r="C377" s="126" t="s">
        <v>685</v>
      </c>
      <c r="D377" s="128" t="s">
        <v>1610</v>
      </c>
      <c r="E377" s="167" t="s">
        <v>1652</v>
      </c>
      <c r="F377" s="129" t="s">
        <v>1710</v>
      </c>
    </row>
    <row r="378" spans="1:6">
      <c r="A378" s="203" t="s">
        <v>1050</v>
      </c>
      <c r="B378" s="163" t="s">
        <v>85</v>
      </c>
      <c r="C378" s="126" t="s">
        <v>685</v>
      </c>
      <c r="D378" s="128" t="s">
        <v>217</v>
      </c>
      <c r="E378" s="167" t="s">
        <v>1492</v>
      </c>
      <c r="F378" s="129" t="s">
        <v>1711</v>
      </c>
    </row>
    <row r="379" spans="1:6">
      <c r="A379" s="203" t="s">
        <v>1412</v>
      </c>
      <c r="B379" s="163" t="s">
        <v>85</v>
      </c>
      <c r="C379" s="126" t="s">
        <v>685</v>
      </c>
      <c r="D379" s="128" t="s">
        <v>1611</v>
      </c>
      <c r="E379" s="167" t="s">
        <v>1493</v>
      </c>
      <c r="F379" s="129" t="s">
        <v>1712</v>
      </c>
    </row>
    <row r="380" spans="1:6">
      <c r="A380" s="203" t="s">
        <v>1413</v>
      </c>
      <c r="B380" s="163" t="s">
        <v>85</v>
      </c>
      <c r="C380" s="126" t="s">
        <v>685</v>
      </c>
      <c r="D380" s="128" t="s">
        <v>1612</v>
      </c>
      <c r="E380" s="167" t="s">
        <v>415</v>
      </c>
      <c r="F380" s="129" t="s">
        <v>1713</v>
      </c>
    </row>
    <row r="381" spans="1:6">
      <c r="A381" s="203" t="s">
        <v>1051</v>
      </c>
      <c r="B381" s="163" t="s">
        <v>85</v>
      </c>
      <c r="C381" s="126" t="s">
        <v>685</v>
      </c>
      <c r="D381" s="128" t="s">
        <v>1613</v>
      </c>
      <c r="E381" s="167" t="s">
        <v>1653</v>
      </c>
      <c r="F381" s="129" t="s">
        <v>1714</v>
      </c>
    </row>
    <row r="382" spans="1:6">
      <c r="A382" s="203" t="s">
        <v>1052</v>
      </c>
      <c r="B382" s="163" t="s">
        <v>85</v>
      </c>
      <c r="C382" s="126" t="s">
        <v>685</v>
      </c>
      <c r="D382" s="128" t="s">
        <v>1614</v>
      </c>
      <c r="E382" s="167" t="s">
        <v>87</v>
      </c>
      <c r="F382" s="129" t="s">
        <v>1715</v>
      </c>
    </row>
    <row r="383" spans="1:6">
      <c r="A383" s="203" t="s">
        <v>1053</v>
      </c>
      <c r="B383" s="163" t="s">
        <v>85</v>
      </c>
      <c r="C383" s="126" t="s">
        <v>685</v>
      </c>
      <c r="D383" s="128" t="s">
        <v>1159</v>
      </c>
      <c r="E383" s="167" t="s">
        <v>489</v>
      </c>
      <c r="F383" s="129" t="s">
        <v>1716</v>
      </c>
    </row>
    <row r="384" spans="1:6">
      <c r="A384" s="203" t="s">
        <v>1054</v>
      </c>
      <c r="B384" s="163" t="s">
        <v>85</v>
      </c>
      <c r="C384" s="126" t="s">
        <v>685</v>
      </c>
      <c r="D384" s="128" t="s">
        <v>488</v>
      </c>
      <c r="E384" s="167" t="s">
        <v>489</v>
      </c>
      <c r="F384" s="129" t="s">
        <v>1716</v>
      </c>
    </row>
    <row r="385" spans="1:6">
      <c r="A385" s="203" t="s">
        <v>1055</v>
      </c>
      <c r="B385" s="163" t="s">
        <v>85</v>
      </c>
      <c r="C385" s="126" t="s">
        <v>685</v>
      </c>
      <c r="D385" s="128" t="s">
        <v>1615</v>
      </c>
      <c r="E385" s="167" t="s">
        <v>1201</v>
      </c>
      <c r="F385" s="129" t="s">
        <v>1717</v>
      </c>
    </row>
    <row r="386" spans="1:6">
      <c r="A386" s="203" t="s">
        <v>1356</v>
      </c>
      <c r="B386" s="163" t="s">
        <v>85</v>
      </c>
      <c r="C386" s="126" t="s">
        <v>685</v>
      </c>
      <c r="D386" s="128" t="s">
        <v>1616</v>
      </c>
      <c r="E386" s="167" t="s">
        <v>1654</v>
      </c>
      <c r="F386" s="129" t="s">
        <v>1718</v>
      </c>
    </row>
    <row r="387" spans="1:6">
      <c r="A387" s="203" t="s">
        <v>1358</v>
      </c>
      <c r="B387" s="163" t="s">
        <v>85</v>
      </c>
      <c r="C387" s="126" t="s">
        <v>685</v>
      </c>
      <c r="D387" s="128" t="s">
        <v>1494</v>
      </c>
      <c r="E387" s="167" t="s">
        <v>481</v>
      </c>
      <c r="F387" s="129" t="s">
        <v>1719</v>
      </c>
    </row>
    <row r="388" spans="1:6">
      <c r="A388" s="203" t="s">
        <v>1360</v>
      </c>
      <c r="B388" s="163" t="s">
        <v>85</v>
      </c>
      <c r="C388" s="126" t="s">
        <v>685</v>
      </c>
      <c r="D388" s="128" t="s">
        <v>1495</v>
      </c>
      <c r="E388" s="167" t="s">
        <v>478</v>
      </c>
      <c r="F388" s="129" t="s">
        <v>1720</v>
      </c>
    </row>
    <row r="389" spans="1:6">
      <c r="A389" s="203" t="s">
        <v>1362</v>
      </c>
      <c r="B389" s="163" t="s">
        <v>85</v>
      </c>
      <c r="C389" s="126" t="s">
        <v>685</v>
      </c>
      <c r="D389" s="128" t="s">
        <v>1496</v>
      </c>
      <c r="E389" s="167" t="s">
        <v>1192</v>
      </c>
      <c r="F389" s="129" t="s">
        <v>1721</v>
      </c>
    </row>
    <row r="390" spans="1:6">
      <c r="A390" s="203" t="s">
        <v>1364</v>
      </c>
      <c r="B390" s="163" t="s">
        <v>85</v>
      </c>
      <c r="C390" s="126" t="s">
        <v>1506</v>
      </c>
      <c r="D390" s="128" t="s">
        <v>1617</v>
      </c>
      <c r="E390" s="167" t="s">
        <v>1201</v>
      </c>
      <c r="F390" s="129" t="s">
        <v>1722</v>
      </c>
    </row>
    <row r="391" spans="1:6">
      <c r="A391" s="203" t="s">
        <v>1366</v>
      </c>
      <c r="B391" s="163" t="s">
        <v>85</v>
      </c>
      <c r="C391" s="126" t="s">
        <v>1506</v>
      </c>
      <c r="D391" s="128" t="s">
        <v>1618</v>
      </c>
      <c r="E391" s="167" t="s">
        <v>477</v>
      </c>
      <c r="F391" s="129" t="s">
        <v>1723</v>
      </c>
    </row>
    <row r="392" spans="1:6">
      <c r="A392" s="203" t="s">
        <v>1368</v>
      </c>
      <c r="B392" s="163" t="s">
        <v>85</v>
      </c>
      <c r="C392" s="126" t="s">
        <v>1506</v>
      </c>
      <c r="D392" s="128" t="s">
        <v>1619</v>
      </c>
      <c r="E392" s="167" t="s">
        <v>696</v>
      </c>
      <c r="F392" s="129" t="s">
        <v>1724</v>
      </c>
    </row>
    <row r="393" spans="1:6">
      <c r="A393" s="203" t="s">
        <v>1056</v>
      </c>
      <c r="B393" s="163" t="s">
        <v>85</v>
      </c>
      <c r="C393" s="126" t="s">
        <v>1506</v>
      </c>
      <c r="D393" s="128" t="s">
        <v>1620</v>
      </c>
      <c r="E393" s="167" t="s">
        <v>87</v>
      </c>
      <c r="F393" s="129" t="s">
        <v>1715</v>
      </c>
    </row>
    <row r="394" spans="1:6">
      <c r="A394" s="203" t="s">
        <v>1057</v>
      </c>
      <c r="B394" s="163" t="s">
        <v>85</v>
      </c>
      <c r="C394" s="126" t="s">
        <v>1506</v>
      </c>
      <c r="D394" s="128" t="s">
        <v>1621</v>
      </c>
      <c r="E394" s="167" t="s">
        <v>1655</v>
      </c>
      <c r="F394" s="129" t="s">
        <v>1725</v>
      </c>
    </row>
    <row r="395" spans="1:6">
      <c r="A395" s="203" t="s">
        <v>1058</v>
      </c>
      <c r="B395" s="163" t="s">
        <v>85</v>
      </c>
      <c r="C395" s="126" t="s">
        <v>1506</v>
      </c>
      <c r="D395" s="128" t="s">
        <v>1160</v>
      </c>
      <c r="E395" s="167" t="s">
        <v>1202</v>
      </c>
      <c r="F395" s="129" t="s">
        <v>1726</v>
      </c>
    </row>
    <row r="396" spans="1:6">
      <c r="A396" s="203" t="s">
        <v>790</v>
      </c>
      <c r="B396" s="163" t="s">
        <v>85</v>
      </c>
      <c r="C396" s="126" t="s">
        <v>1506</v>
      </c>
      <c r="D396" s="128" t="s">
        <v>1161</v>
      </c>
      <c r="E396" s="167" t="s">
        <v>1203</v>
      </c>
      <c r="F396" s="129" t="s">
        <v>1727</v>
      </c>
    </row>
    <row r="397" spans="1:6">
      <c r="A397" s="203" t="s">
        <v>792</v>
      </c>
      <c r="B397" s="163" t="s">
        <v>85</v>
      </c>
      <c r="C397" s="126" t="s">
        <v>1506</v>
      </c>
      <c r="D397" s="128" t="s">
        <v>272</v>
      </c>
      <c r="E397" s="167" t="s">
        <v>1492</v>
      </c>
      <c r="F397" s="129" t="s">
        <v>1711</v>
      </c>
    </row>
    <row r="398" spans="1:6">
      <c r="A398" s="203" t="s">
        <v>794</v>
      </c>
      <c r="B398" s="163" t="s">
        <v>85</v>
      </c>
      <c r="C398" s="126" t="s">
        <v>1506</v>
      </c>
      <c r="D398" s="128" t="s">
        <v>99</v>
      </c>
      <c r="E398" s="167" t="s">
        <v>1492</v>
      </c>
      <c r="F398" s="129" t="s">
        <v>1711</v>
      </c>
    </row>
    <row r="399" spans="1:6">
      <c r="A399" s="203" t="s">
        <v>796</v>
      </c>
      <c r="B399" s="163" t="s">
        <v>85</v>
      </c>
      <c r="C399" s="126" t="s">
        <v>1506</v>
      </c>
      <c r="D399" s="128" t="s">
        <v>1162</v>
      </c>
      <c r="E399" s="167" t="s">
        <v>1204</v>
      </c>
      <c r="F399" s="129" t="s">
        <v>1715</v>
      </c>
    </row>
    <row r="400" spans="1:6">
      <c r="A400" s="203" t="s">
        <v>1414</v>
      </c>
      <c r="B400" s="163" t="s">
        <v>85</v>
      </c>
      <c r="C400" s="126" t="s">
        <v>1506</v>
      </c>
      <c r="D400" s="128" t="s">
        <v>1497</v>
      </c>
      <c r="E400" s="167" t="s">
        <v>510</v>
      </c>
      <c r="F400" s="129" t="s">
        <v>1728</v>
      </c>
    </row>
    <row r="401" spans="1:6">
      <c r="A401" s="203" t="s">
        <v>1059</v>
      </c>
      <c r="B401" s="163" t="s">
        <v>85</v>
      </c>
      <c r="C401" s="126" t="s">
        <v>1506</v>
      </c>
      <c r="D401" s="128" t="s">
        <v>1163</v>
      </c>
      <c r="E401" s="167" t="s">
        <v>1205</v>
      </c>
      <c r="F401" s="129" t="s">
        <v>1729</v>
      </c>
    </row>
    <row r="402" spans="1:6">
      <c r="A402" s="203" t="s">
        <v>800</v>
      </c>
      <c r="B402" s="163" t="s">
        <v>85</v>
      </c>
      <c r="C402" s="126" t="s">
        <v>1506</v>
      </c>
      <c r="D402" s="128" t="s">
        <v>1164</v>
      </c>
      <c r="E402" s="167" t="s">
        <v>1206</v>
      </c>
      <c r="F402" s="129" t="s">
        <v>1730</v>
      </c>
    </row>
    <row r="403" spans="1:6">
      <c r="A403" s="203" t="s">
        <v>802</v>
      </c>
      <c r="B403" s="163" t="s">
        <v>85</v>
      </c>
      <c r="C403" s="126" t="s">
        <v>1506</v>
      </c>
      <c r="D403" s="128" t="s">
        <v>1165</v>
      </c>
      <c r="E403" s="167" t="s">
        <v>1656</v>
      </c>
      <c r="F403" s="129" t="s">
        <v>1731</v>
      </c>
    </row>
    <row r="404" spans="1:6">
      <c r="A404" s="203" t="s">
        <v>1415</v>
      </c>
      <c r="B404" s="163" t="s">
        <v>85</v>
      </c>
      <c r="C404" s="126" t="s">
        <v>1506</v>
      </c>
      <c r="D404" s="128" t="s">
        <v>1498</v>
      </c>
      <c r="E404" s="167" t="s">
        <v>716</v>
      </c>
      <c r="F404" s="129" t="s">
        <v>1732</v>
      </c>
    </row>
    <row r="405" spans="1:6">
      <c r="A405" s="203" t="s">
        <v>1060</v>
      </c>
      <c r="B405" s="163" t="s">
        <v>85</v>
      </c>
      <c r="C405" s="126" t="s">
        <v>1506</v>
      </c>
      <c r="D405" s="128" t="s">
        <v>1622</v>
      </c>
      <c r="E405" s="167" t="s">
        <v>1657</v>
      </c>
      <c r="F405" s="129" t="s">
        <v>1733</v>
      </c>
    </row>
    <row r="406" spans="1:6">
      <c r="A406" s="203" t="s">
        <v>1061</v>
      </c>
      <c r="B406" s="163" t="s">
        <v>85</v>
      </c>
      <c r="C406" s="126" t="s">
        <v>1506</v>
      </c>
      <c r="D406" s="128" t="s">
        <v>1166</v>
      </c>
      <c r="E406" s="167" t="s">
        <v>1199</v>
      </c>
      <c r="F406" s="129" t="s">
        <v>1734</v>
      </c>
    </row>
    <row r="407" spans="1:6">
      <c r="A407" s="203" t="s">
        <v>1062</v>
      </c>
      <c r="B407" s="163" t="s">
        <v>85</v>
      </c>
      <c r="C407" s="126" t="s">
        <v>1506</v>
      </c>
      <c r="D407" s="128" t="s">
        <v>1623</v>
      </c>
      <c r="E407" s="167" t="s">
        <v>1207</v>
      </c>
      <c r="F407" s="129" t="s">
        <v>1735</v>
      </c>
    </row>
    <row r="408" spans="1:6">
      <c r="A408" s="203" t="s">
        <v>1416</v>
      </c>
      <c r="B408" s="163" t="s">
        <v>85</v>
      </c>
      <c r="C408" s="126" t="s">
        <v>1506</v>
      </c>
      <c r="D408" s="128" t="s">
        <v>1499</v>
      </c>
      <c r="E408" s="167" t="s">
        <v>74</v>
      </c>
      <c r="F408" s="129" t="s">
        <v>1736</v>
      </c>
    </row>
    <row r="409" spans="1:6">
      <c r="A409" s="203" t="s">
        <v>1417</v>
      </c>
      <c r="B409" s="163" t="s">
        <v>85</v>
      </c>
      <c r="C409" s="126" t="s">
        <v>1506</v>
      </c>
      <c r="D409" s="128" t="s">
        <v>1500</v>
      </c>
      <c r="E409" s="167" t="s">
        <v>519</v>
      </c>
      <c r="F409" s="129" t="s">
        <v>1737</v>
      </c>
    </row>
    <row r="410" spans="1:6">
      <c r="A410" s="203" t="s">
        <v>1418</v>
      </c>
      <c r="B410" s="163" t="s">
        <v>85</v>
      </c>
      <c r="C410" s="126" t="s">
        <v>1506</v>
      </c>
      <c r="D410" s="128" t="s">
        <v>1501</v>
      </c>
      <c r="E410" s="167" t="s">
        <v>1199</v>
      </c>
      <c r="F410" s="129" t="s">
        <v>1734</v>
      </c>
    </row>
    <row r="411" spans="1:6">
      <c r="A411" s="203" t="s">
        <v>1419</v>
      </c>
      <c r="B411" s="163" t="s">
        <v>85</v>
      </c>
      <c r="C411" s="126" t="s">
        <v>1506</v>
      </c>
      <c r="D411" s="128" t="s">
        <v>1502</v>
      </c>
      <c r="E411" s="167" t="s">
        <v>362</v>
      </c>
      <c r="F411" s="129" t="s">
        <v>1738</v>
      </c>
    </row>
    <row r="412" spans="1:6">
      <c r="A412" s="203" t="s">
        <v>1063</v>
      </c>
      <c r="B412" s="163" t="s">
        <v>85</v>
      </c>
      <c r="C412" s="126" t="s">
        <v>685</v>
      </c>
      <c r="D412" s="128" t="s">
        <v>1167</v>
      </c>
      <c r="E412" s="167" t="s">
        <v>1503</v>
      </c>
      <c r="F412" s="129" t="s">
        <v>1711</v>
      </c>
    </row>
    <row r="413" spans="1:6">
      <c r="A413" s="134" t="s">
        <v>1064</v>
      </c>
      <c r="B413" s="170" t="s">
        <v>701</v>
      </c>
      <c r="C413" s="134" t="s">
        <v>684</v>
      </c>
      <c r="D413" s="135" t="s">
        <v>702</v>
      </c>
      <c r="E413" s="179" t="s">
        <v>703</v>
      </c>
      <c r="F413" s="136" t="s">
        <v>704</v>
      </c>
    </row>
  </sheetData>
  <sheetProtection algorithmName="SHA-512" hashValue="P5IosqI1XlaAksrsWZWJqQdM+6buoZS3zfxXUaRz2ukvMI+Ht+fOtoHNwEpMQzLab9jzL++GVMwZPl02Le7a6Q==" saltValue="TwZmtI7saDXYQvtY9RVkAg==" spinCount="100000" sheet="1" objects="1" scenarios="1"/>
  <autoFilter ref="A1:F413"/>
  <sortState ref="A2:F210">
    <sortCondition ref="A1"/>
  </sortState>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2023-10-30T01:36:15Z</cp:lastPrinted>
  <dcterms:created xsi:type="dcterms:W3CDTF">2020-08-07T09:36:53Z</dcterms:created>
  <dcterms:modified xsi:type="dcterms:W3CDTF">2023-11-06T01:12:58Z</dcterms:modified>
</cp:coreProperties>
</file>