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dpc053\給付係共有Ｆ\02_給付係員用\15_ホームページ掲載用フォルダ\00_全施設類型\令和6年度\R070121_食材料費・電気ガス交付申請書掲載\"/>
    </mc:Choice>
  </mc:AlternateContent>
  <workbookProtection workbookAlgorithmName="SHA-512" workbookHashValue="0m+S8IDCd11cwXb3EXPMeEraKI53lamlS9m19Zd/g2813xmxyzs4muxJ4HFicQUcsuueVu+9yq0P7Z6FXHXAJQ==" workbookSaltValue="oComdiGu1cV/QgNajGZAKg==" workbookSpinCount="100000" lockStructure="1"/>
  <bookViews>
    <workbookView xWindow="0" yWindow="0" windowWidth="20490" windowHeight="7635" tabRatio="824"/>
  </bookViews>
  <sheets>
    <sheet name="一番最初に入力" sheetId="3" r:id="rId1"/>
    <sheet name="様式第1号" sheetId="4" r:id="rId2"/>
    <sheet name="別表１（幼稚園型認定こども園）" sheetId="10" r:id="rId3"/>
    <sheet name="請求書" sheetId="5" r:id="rId4"/>
    <sheet name="【適宜更新してください】法人情報" sheetId="6" state="hidden" r:id="rId5"/>
  </sheets>
  <definedNames>
    <definedName name="_xlnm._FilterDatabase" localSheetId="4" hidden="1">【適宜更新してください】法人情報!$A$1:$F$397</definedName>
    <definedName name="_xlnm.Print_Area" localSheetId="4">【適宜更新してください】法人情報!$A$1:$G$396</definedName>
    <definedName name="_xlnm.Print_Area" localSheetId="0">一番最初に入力!$A$1:$P$153</definedName>
    <definedName name="_xlnm.Print_Area" localSheetId="3">請求書!$A$1:$AA$43</definedName>
    <definedName name="_xlnm.Print_Area" localSheetId="2">'別表１（幼稚園型認定こども園）'!$A$1:$P$51</definedName>
    <definedName name="_xlnm.Print_Area" localSheetId="1">様式第1号!$A$1:$T$35</definedName>
    <definedName name="_xlnm.Print_Titles" localSheetId="0">一番最初に入力!$57:$57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 i="10" l="1"/>
  <c r="N18" i="10"/>
  <c r="E36" i="10" s="1"/>
  <c r="H36" i="10" s="1"/>
  <c r="H40" i="10" s="1"/>
  <c r="N13" i="10"/>
  <c r="B27" i="10" s="1"/>
  <c r="H27" i="10" s="1"/>
  <c r="E31" i="10" s="1"/>
  <c r="H31" i="10" s="1"/>
  <c r="E40" i="10" s="1"/>
  <c r="O6" i="10"/>
  <c r="O5" i="10"/>
  <c r="N4" i="10"/>
  <c r="N3" i="10"/>
  <c r="K40" i="10" l="1"/>
  <c r="J27" i="4" s="1"/>
  <c r="M11" i="4"/>
  <c r="L28" i="5" s="1"/>
  <c r="K10" i="4" l="1"/>
  <c r="L27" i="5" s="1"/>
  <c r="K9" i="4"/>
  <c r="I24" i="4" l="1"/>
  <c r="I21" i="4"/>
  <c r="M12" i="4"/>
  <c r="L29" i="5" s="1"/>
  <c r="R1" i="4"/>
  <c r="O33" i="4" s="1"/>
  <c r="L31" i="5" l="1"/>
  <c r="W1" i="5"/>
  <c r="AD29" i="4" l="1"/>
  <c r="V5" i="5" l="1"/>
  <c r="AC29" i="4"/>
  <c r="T5" i="5" l="1"/>
  <c r="AB29" i="4"/>
  <c r="R5" i="5" l="1"/>
  <c r="AA29" i="4"/>
  <c r="Z29" i="4" l="1"/>
  <c r="P5" i="5"/>
  <c r="N5" i="5" l="1"/>
  <c r="Y29" i="4"/>
  <c r="L5" i="5" l="1"/>
  <c r="X29" i="4"/>
  <c r="W29" i="4" l="1"/>
  <c r="K5" i="5"/>
  <c r="V29" i="4" l="1"/>
  <c r="J5" i="5"/>
</calcChain>
</file>

<file path=xl/comments1.xml><?xml version="1.0" encoding="utf-8"?>
<comments xmlns="http://schemas.openxmlformats.org/spreadsheetml/2006/main">
  <authors>
    <author>作成者</author>
  </authors>
  <commentList>
    <comment ref="A2" authorId="0" shapeId="0">
      <text>
        <r>
          <rPr>
            <b/>
            <sz val="16"/>
            <color indexed="81"/>
            <rFont val="游ゴシック"/>
            <family val="3"/>
            <charset val="128"/>
          </rPr>
          <t>捨印をお願いします。</t>
        </r>
      </text>
    </comment>
    <comment ref="S7" authorId="0" shapeId="0">
      <text>
        <r>
          <rPr>
            <b/>
            <sz val="16"/>
            <color indexed="81"/>
            <rFont val="游ゴシック"/>
            <family val="3"/>
            <charset val="128"/>
          </rPr>
          <t>申請日を記載してください。</t>
        </r>
      </text>
    </comment>
    <comment ref="M11" authorId="0" shapeId="0">
      <text>
        <r>
          <rPr>
            <b/>
            <sz val="14"/>
            <color indexed="81"/>
            <rFont val="游ゴシック"/>
            <family val="3"/>
            <charset val="128"/>
          </rPr>
          <t>自動入力された申請者情報が正しいかどうか確認し，空欄の場合や，誤りがある場合は手入力してください。
また，「代表者名」に代表役職及び代表者氏名を記載してください。</t>
        </r>
        <r>
          <rPr>
            <b/>
            <sz val="16"/>
            <color indexed="81"/>
            <rFont val="游ゴシック"/>
            <family val="3"/>
            <charset val="128"/>
          </rPr>
          <t xml:space="preserve">
</t>
        </r>
        <r>
          <rPr>
            <b/>
            <sz val="12"/>
            <color indexed="81"/>
            <rFont val="游ゴシック"/>
            <family val="3"/>
            <charset val="128"/>
          </rPr>
          <t>※家庭的保育事業にあっては代表者名のみ記載してください。</t>
        </r>
        <r>
          <rPr>
            <b/>
            <sz val="16"/>
            <color indexed="81"/>
            <rFont val="游ゴシック"/>
            <family val="3"/>
            <charset val="128"/>
          </rPr>
          <t xml:space="preserve">
</t>
        </r>
        <r>
          <rPr>
            <b/>
            <sz val="14"/>
            <color indexed="81"/>
            <rFont val="游ゴシック"/>
            <family val="3"/>
            <charset val="128"/>
          </rPr>
          <t>【例】理事長　山田　太郎
　　　代表取締役　仙台　一郎</t>
        </r>
      </text>
    </comment>
    <comment ref="R13" authorId="0" shapeId="0">
      <text>
        <r>
          <rPr>
            <b/>
            <sz val="16"/>
            <color indexed="81"/>
            <rFont val="游ゴシック"/>
            <family val="3"/>
            <charset val="128"/>
          </rPr>
          <t>押印をお願いします。</t>
        </r>
      </text>
    </comment>
    <comment ref="O34" authorId="0" shapeId="0">
      <text>
        <r>
          <rPr>
            <b/>
            <sz val="16"/>
            <color indexed="81"/>
            <rFont val="游ゴシック"/>
            <family val="3"/>
            <charset val="128"/>
          </rPr>
          <t>担当者連絡先等を記載してください。</t>
        </r>
      </text>
    </comment>
  </commentList>
</comments>
</file>

<file path=xl/comments2.xml><?xml version="1.0" encoding="utf-8"?>
<comments xmlns="http://schemas.openxmlformats.org/spreadsheetml/2006/main">
  <authors>
    <author>仙台市</author>
  </authors>
  <commentList>
    <comment ref="P11" authorId="0" shapeId="0">
      <text>
        <r>
          <rPr>
            <b/>
            <sz val="12"/>
            <color indexed="10"/>
            <rFont val="游ゴシック"/>
            <family val="3"/>
            <charset val="128"/>
            <scheme val="minor"/>
          </rPr>
          <t>2・3号認定児童のみ</t>
        </r>
        <r>
          <rPr>
            <b/>
            <sz val="12"/>
            <color indexed="18"/>
            <rFont val="游ゴシック"/>
            <family val="3"/>
            <charset val="128"/>
            <scheme val="minor"/>
          </rPr>
          <t xml:space="preserve">
4月～1月の月初日児童数，2月以降については見込み児童数を記載してください。</t>
        </r>
        <r>
          <rPr>
            <b/>
            <sz val="12"/>
            <color indexed="81"/>
            <rFont val="游ゴシック"/>
            <family val="3"/>
            <charset val="128"/>
            <scheme val="minor"/>
          </rPr>
          <t xml:space="preserve">
※　仙台市外在住児童も含めます。
※　1号認定児童は含めません。</t>
        </r>
      </text>
    </comment>
    <comment ref="P16" authorId="0" shapeId="0">
      <text>
        <r>
          <rPr>
            <b/>
            <sz val="12"/>
            <color indexed="10"/>
            <rFont val="游ゴシック"/>
            <family val="3"/>
            <charset val="128"/>
            <scheme val="minor"/>
          </rPr>
          <t>満3歳児（令和3年4月2日～令和4年4月1日生まれ）の1号認定児童のみ</t>
        </r>
        <r>
          <rPr>
            <b/>
            <sz val="12"/>
            <color indexed="18"/>
            <rFont val="游ゴシック"/>
            <family val="3"/>
            <charset val="128"/>
            <scheme val="minor"/>
          </rPr>
          <t xml:space="preserve">
4月以降の給食提供食数（2月～は見込み）を記載してください。</t>
        </r>
        <r>
          <rPr>
            <b/>
            <sz val="12"/>
            <color indexed="81"/>
            <rFont val="游ゴシック"/>
            <family val="3"/>
            <charset val="128"/>
            <scheme val="minor"/>
          </rPr>
          <t xml:space="preserve">
※　仙台市外在住児童分も含めます。
※　2・3号認定児童分、3歳以上児の1号認定児童は含めません。</t>
        </r>
      </text>
    </comment>
    <comment ref="P20" authorId="0" shapeId="0">
      <text>
        <r>
          <rPr>
            <b/>
            <sz val="12"/>
            <color indexed="10"/>
            <rFont val="游ゴシック"/>
            <family val="3"/>
            <charset val="128"/>
            <scheme val="minor"/>
          </rPr>
          <t>満3歳児（令和3年4月2日～令和4年4月1日生まれ）の1号認定児童のみ</t>
        </r>
        <r>
          <rPr>
            <b/>
            <sz val="12"/>
            <color indexed="18"/>
            <rFont val="游ゴシック"/>
            <family val="3"/>
            <charset val="128"/>
            <scheme val="minor"/>
          </rPr>
          <t xml:space="preserve">
4月～1月の月初日児童数，2月以降については見込み児童数を記載してください。</t>
        </r>
        <r>
          <rPr>
            <b/>
            <sz val="12"/>
            <color indexed="81"/>
            <rFont val="游ゴシック"/>
            <family val="3"/>
            <charset val="128"/>
            <scheme val="minor"/>
          </rPr>
          <t xml:space="preserve">
※　仙台市外在住児童も含めます。
※　2・3号認定児童、3歳以上児の1号認定児童は含めません。</t>
        </r>
      </text>
    </comment>
    <comment ref="E27" authorId="0" shapeId="0">
      <text>
        <r>
          <rPr>
            <b/>
            <sz val="11"/>
            <color indexed="81"/>
            <rFont val="游ゴシック"/>
            <family val="3"/>
            <charset val="128"/>
            <scheme val="minor"/>
          </rPr>
          <t>各月初日における入所児童数が０名の月がある場合は，当該月を除いた月数にご修正のうえ，提出前に認定給付課あてご連絡ください。
（補助金申請額が変更いたします。）</t>
        </r>
      </text>
    </comment>
    <comment ref="B46" authorId="0" shapeId="0">
      <text>
        <r>
          <rPr>
            <b/>
            <sz val="12"/>
            <color indexed="81"/>
            <rFont val="游ゴシック"/>
            <family val="3"/>
            <charset val="128"/>
            <scheme val="minor"/>
          </rPr>
          <t>ご確認及びご承認のうえ，プルダウン選択をお願いします。</t>
        </r>
      </text>
    </comment>
  </commentList>
</comments>
</file>

<file path=xl/comments3.xml><?xml version="1.0" encoding="utf-8"?>
<comments xmlns="http://schemas.openxmlformats.org/spreadsheetml/2006/main">
  <authors>
    <author>作成者</author>
  </authors>
  <commentList>
    <comment ref="B2" authorId="0" shapeId="0">
      <text>
        <r>
          <rPr>
            <b/>
            <sz val="11"/>
            <color indexed="81"/>
            <rFont val="游ゴシック"/>
            <family val="3"/>
            <charset val="128"/>
          </rPr>
          <t>委任状が必要な施設さまにおかれましては，委任状（別添送付様式）の提出も忘れずにお願いいたします。
※　委任状は押印が必要のため，</t>
        </r>
        <r>
          <rPr>
            <b/>
            <sz val="11"/>
            <color indexed="53"/>
            <rFont val="游ゴシック"/>
            <family val="3"/>
            <charset val="128"/>
          </rPr>
          <t>要郵送</t>
        </r>
      </text>
    </comment>
    <comment ref="B24" authorId="0" shapeId="0">
      <text>
        <r>
          <rPr>
            <b/>
            <sz val="11"/>
            <color indexed="81"/>
            <rFont val="游ゴシック"/>
            <family val="3"/>
            <charset val="128"/>
          </rPr>
          <t>指令番号は空欄でお願いします。</t>
        </r>
      </text>
    </comment>
    <comment ref="C29" authorId="0" shapeId="0">
      <text>
        <r>
          <rPr>
            <b/>
            <sz val="11"/>
            <color indexed="81"/>
            <rFont val="游ゴシック"/>
            <family val="3"/>
            <charset val="128"/>
          </rPr>
          <t>債権者登録をしている場合，債権者番号下４桁を入力してください。</t>
        </r>
      </text>
    </comment>
    <comment ref="Y31" authorId="0" shapeId="0">
      <text>
        <r>
          <rPr>
            <b/>
            <sz val="12"/>
            <color indexed="81"/>
            <rFont val="游ゴシック"/>
            <family val="3"/>
            <charset val="128"/>
          </rPr>
          <t>Ｒ4.4.1～押印不要になりました。</t>
        </r>
      </text>
    </comment>
    <comment ref="Z32" authorId="0" shapeId="0">
      <text>
        <r>
          <rPr>
            <b/>
            <u/>
            <sz val="12"/>
            <color indexed="10"/>
            <rFont val="游ゴシック"/>
            <family val="3"/>
            <charset val="128"/>
          </rPr>
          <t>以下，口座情報の記載をお願いします。</t>
        </r>
      </text>
    </comment>
  </commentList>
</comments>
</file>

<file path=xl/comments4.xml><?xml version="1.0" encoding="utf-8"?>
<comments xmlns="http://schemas.openxmlformats.org/spreadsheetml/2006/main">
  <authors>
    <author>仙台市</author>
  </authors>
  <commentList>
    <comment ref="F105" authorId="0" shapeId="0">
      <text>
        <r>
          <rPr>
            <b/>
            <sz val="9"/>
            <color indexed="81"/>
            <rFont val="MS P ゴシック"/>
            <family val="3"/>
            <charset val="128"/>
          </rPr>
          <t>本園：99
分園：28</t>
        </r>
      </text>
    </comment>
    <comment ref="F106" authorId="0" shapeId="0">
      <text>
        <r>
          <rPr>
            <b/>
            <sz val="9"/>
            <color indexed="81"/>
            <rFont val="MS P ゴシック"/>
            <family val="3"/>
            <charset val="128"/>
          </rPr>
          <t xml:space="preserve">本園：120
分園：30
</t>
        </r>
      </text>
    </comment>
    <comment ref="F119" authorId="0" shapeId="0">
      <text>
        <r>
          <rPr>
            <b/>
            <sz val="12"/>
            <color indexed="81"/>
            <rFont val="MS P ゴシック"/>
            <family val="3"/>
            <charset val="128"/>
          </rPr>
          <t>R6.4月時点　11人
※R6.10月～　19人　</t>
        </r>
      </text>
    </comment>
    <comment ref="F180" authorId="0" shapeId="0">
      <text>
        <r>
          <rPr>
            <b/>
            <sz val="14"/>
            <color indexed="81"/>
            <rFont val="MS P ゴシック"/>
            <family val="3"/>
            <charset val="128"/>
          </rPr>
          <t>R6.4月時点　18人
※R6.10月～　14人　</t>
        </r>
      </text>
    </comment>
  </commentList>
</comments>
</file>

<file path=xl/sharedStrings.xml><?xml version="1.0" encoding="utf-8"?>
<sst xmlns="http://schemas.openxmlformats.org/spreadsheetml/2006/main" count="2782" uniqueCount="1835">
  <si>
    <t>5月</t>
  </si>
  <si>
    <t>6月</t>
  </si>
  <si>
    <t>合計</t>
    <rPh sb="0" eb="2">
      <t>ゴウケイ</t>
    </rPh>
    <phoneticPr fontId="1"/>
  </si>
  <si>
    <t>×</t>
    <phoneticPr fontId="1"/>
  </si>
  <si>
    <t>＝</t>
    <phoneticPr fontId="1"/>
  </si>
  <si>
    <t>●補助金額</t>
    <rPh sb="1" eb="4">
      <t>ホジョキン</t>
    </rPh>
    <rPh sb="4" eb="5">
      <t>ガク</t>
    </rPh>
    <phoneticPr fontId="1"/>
  </si>
  <si>
    <t>4月</t>
    <phoneticPr fontId="1"/>
  </si>
  <si>
    <t>平均入所児童数</t>
    <phoneticPr fontId="1"/>
  </si>
  <si>
    <t>補助対象月数</t>
    <rPh sb="0" eb="2">
      <t>ホジョ</t>
    </rPh>
    <rPh sb="2" eb="4">
      <t>タイショウ</t>
    </rPh>
    <rPh sb="4" eb="5">
      <t>ツキ</t>
    </rPh>
    <rPh sb="5" eb="6">
      <t>スウ</t>
    </rPh>
    <phoneticPr fontId="1"/>
  </si>
  <si>
    <t>÷</t>
    <phoneticPr fontId="1"/>
  </si>
  <si>
    <t>補助単価</t>
    <rPh sb="0" eb="2">
      <t>ホジョ</t>
    </rPh>
    <rPh sb="2" eb="4">
      <t>タンカ</t>
    </rPh>
    <phoneticPr fontId="1"/>
  </si>
  <si>
    <t>平均入所児童数</t>
    <rPh sb="0" eb="2">
      <t>ヘイキン</t>
    </rPh>
    <rPh sb="2" eb="4">
      <t>ニュウショ</t>
    </rPh>
    <rPh sb="4" eb="6">
      <t>ジドウ</t>
    </rPh>
    <rPh sb="6" eb="7">
      <t>スウ</t>
    </rPh>
    <phoneticPr fontId="1"/>
  </si>
  <si>
    <t>補助金申請額</t>
    <rPh sb="0" eb="3">
      <t>ホジョキン</t>
    </rPh>
    <rPh sb="3" eb="5">
      <t>シンセイ</t>
    </rPh>
    <rPh sb="5" eb="6">
      <t>ガク</t>
    </rPh>
    <phoneticPr fontId="1"/>
  </si>
  <si>
    <t>各月初日入所児童数合計</t>
    <rPh sb="0" eb="2">
      <t>カクツキ</t>
    </rPh>
    <rPh sb="2" eb="4">
      <t>ショニチ</t>
    </rPh>
    <rPh sb="4" eb="6">
      <t>ニュウショ</t>
    </rPh>
    <rPh sb="6" eb="8">
      <t>ジドウ</t>
    </rPh>
    <rPh sb="8" eb="9">
      <t>スウ</t>
    </rPh>
    <rPh sb="9" eb="11">
      <t>ゴウケイ</t>
    </rPh>
    <phoneticPr fontId="1"/>
  </si>
  <si>
    <t>黄色セルに入力してください。</t>
    <rPh sb="0" eb="2">
      <t>キイロ</t>
    </rPh>
    <rPh sb="5" eb="7">
      <t>ニュウリョク</t>
    </rPh>
    <phoneticPr fontId="1"/>
  </si>
  <si>
    <t>□</t>
  </si>
  <si>
    <t>●申請前確認事項</t>
    <rPh sb="1" eb="3">
      <t>シンセイ</t>
    </rPh>
    <rPh sb="3" eb="4">
      <t>マエ</t>
    </rPh>
    <rPh sb="4" eb="6">
      <t>カクニン</t>
    </rPh>
    <rPh sb="6" eb="8">
      <t>ジコウ</t>
    </rPh>
    <phoneticPr fontId="1"/>
  </si>
  <si>
    <t>水色セルを選択してください。</t>
    <rPh sb="0" eb="2">
      <t>ミズイロ</t>
    </rPh>
    <rPh sb="5" eb="7">
      <t>センタク</t>
    </rPh>
    <phoneticPr fontId="1"/>
  </si>
  <si>
    <t>給食提供食数</t>
    <rPh sb="0" eb="2">
      <t>キュウショク</t>
    </rPh>
    <rPh sb="2" eb="4">
      <t>テイキョウ</t>
    </rPh>
    <rPh sb="4" eb="6">
      <t>ショクスウ</t>
    </rPh>
    <phoneticPr fontId="1"/>
  </si>
  <si>
    <t>施設類型</t>
    <rPh sb="0" eb="2">
      <t>シセツ</t>
    </rPh>
    <rPh sb="2" eb="4">
      <t>ルイケイ</t>
    </rPh>
    <phoneticPr fontId="1"/>
  </si>
  <si>
    <t>施設名</t>
    <rPh sb="0" eb="2">
      <t>シセツ</t>
    </rPh>
    <rPh sb="2" eb="3">
      <t>メイ</t>
    </rPh>
    <phoneticPr fontId="1"/>
  </si>
  <si>
    <t>【認定こども園】</t>
    <rPh sb="1" eb="3">
      <t>ニンテイ</t>
    </rPh>
    <rPh sb="6" eb="7">
      <t>エン</t>
    </rPh>
    <phoneticPr fontId="1"/>
  </si>
  <si>
    <t>　2・3号部分　…　A</t>
    <rPh sb="4" eb="5">
      <t>ゴウ</t>
    </rPh>
    <rPh sb="5" eb="7">
      <t>ブブン</t>
    </rPh>
    <phoneticPr fontId="1"/>
  </si>
  <si>
    <t>　1号部分　…　B</t>
    <rPh sb="2" eb="3">
      <t>ゴウ</t>
    </rPh>
    <rPh sb="3" eb="5">
      <t>ブブン</t>
    </rPh>
    <phoneticPr fontId="1"/>
  </si>
  <si>
    <t>A</t>
    <phoneticPr fontId="1"/>
  </si>
  <si>
    <t>B</t>
    <phoneticPr fontId="1"/>
  </si>
  <si>
    <t>2・3号部分　申請額</t>
    <rPh sb="3" eb="4">
      <t>ゴウ</t>
    </rPh>
    <rPh sb="4" eb="6">
      <t>ブブン</t>
    </rPh>
    <rPh sb="7" eb="9">
      <t>シンセイ</t>
    </rPh>
    <rPh sb="9" eb="10">
      <t>ガク</t>
    </rPh>
    <phoneticPr fontId="1"/>
  </si>
  <si>
    <t>1号部分　申請額</t>
    <rPh sb="1" eb="2">
      <t>ゴウ</t>
    </rPh>
    <rPh sb="2" eb="4">
      <t>ブブン</t>
    </rPh>
    <rPh sb="5" eb="7">
      <t>シンセイ</t>
    </rPh>
    <rPh sb="7" eb="8">
      <t>ガク</t>
    </rPh>
    <phoneticPr fontId="1"/>
  </si>
  <si>
    <t>＋</t>
    <phoneticPr fontId="1"/>
  </si>
  <si>
    <t>　※以下の点について，ご確認及びご承認の上，チェック（☑）をし，この申請書を提出してください。</t>
    <rPh sb="17" eb="19">
      <t>ショウニン</t>
    </rPh>
    <phoneticPr fontId="8"/>
  </si>
  <si>
    <t>最初に，</t>
    <rPh sb="0" eb="2">
      <t>サイショ</t>
    </rPh>
    <phoneticPr fontId="17"/>
  </si>
  <si>
    <t>（１）</t>
    <phoneticPr fontId="17"/>
  </si>
  <si>
    <t>貴園の施設コードを入力してください。施設コードは下記施設コード一覧に記載しております。</t>
    <rPh sb="0" eb="1">
      <t>キ</t>
    </rPh>
    <rPh sb="1" eb="2">
      <t>エン</t>
    </rPh>
    <rPh sb="3" eb="5">
      <t>シセツ</t>
    </rPh>
    <rPh sb="9" eb="11">
      <t>ニュウリョク</t>
    </rPh>
    <rPh sb="24" eb="26">
      <t>カキ</t>
    </rPh>
    <rPh sb="26" eb="28">
      <t>シセツ</t>
    </rPh>
    <rPh sb="31" eb="33">
      <t>イチラン</t>
    </rPh>
    <phoneticPr fontId="17"/>
  </si>
  <si>
    <t>（２）</t>
    <phoneticPr fontId="17"/>
  </si>
  <si>
    <t>（３）</t>
    <phoneticPr fontId="17"/>
  </si>
  <si>
    <t>（４）</t>
    <phoneticPr fontId="17"/>
  </si>
  <si>
    <t>私立保育所</t>
    <rPh sb="0" eb="2">
      <t>シリツ</t>
    </rPh>
    <rPh sb="2" eb="4">
      <t>ホイク</t>
    </rPh>
    <rPh sb="4" eb="5">
      <t>ジョ</t>
    </rPh>
    <phoneticPr fontId="8"/>
  </si>
  <si>
    <t>青葉区</t>
    <rPh sb="0" eb="3">
      <t>アオバク</t>
    </rPh>
    <phoneticPr fontId="20"/>
  </si>
  <si>
    <t>太白区</t>
    <rPh sb="0" eb="3">
      <t>タイハクク</t>
    </rPh>
    <phoneticPr fontId="20"/>
  </si>
  <si>
    <t>03108</t>
  </si>
  <si>
    <t>鶴ケ谷希望園</t>
  </si>
  <si>
    <t>04123</t>
  </si>
  <si>
    <t>チャイルドスクエア仙台六丁の目元町</t>
  </si>
  <si>
    <t>01102</t>
  </si>
  <si>
    <t>台の原保育園</t>
  </si>
  <si>
    <t>02101</t>
  </si>
  <si>
    <t>仙台保育所　こじか園</t>
  </si>
  <si>
    <t>03109</t>
  </si>
  <si>
    <t>福室希望園</t>
  </si>
  <si>
    <t>01103</t>
  </si>
  <si>
    <t>和敬保育園</t>
  </si>
  <si>
    <t>02102</t>
  </si>
  <si>
    <t>宝保育園</t>
  </si>
  <si>
    <t>03110</t>
  </si>
  <si>
    <t>田子希望園</t>
  </si>
  <si>
    <t>04126</t>
  </si>
  <si>
    <t>チャイルドスクエア仙台荒井南</t>
  </si>
  <si>
    <t>01105</t>
  </si>
  <si>
    <t>柏木保育園</t>
  </si>
  <si>
    <t>02103</t>
  </si>
  <si>
    <t>富沢わかば保育園</t>
  </si>
  <si>
    <t>03111</t>
  </si>
  <si>
    <t>扇町まるさんかくしかく保育園</t>
  </si>
  <si>
    <t>04127</t>
  </si>
  <si>
    <t>仙台荒井雲母保育園</t>
  </si>
  <si>
    <t>01106</t>
  </si>
  <si>
    <t>かたひら保育園</t>
  </si>
  <si>
    <t>03113</t>
  </si>
  <si>
    <t>鶴ケ谷マードレ保育園</t>
  </si>
  <si>
    <t>01107</t>
  </si>
  <si>
    <t>ことりの家保育園</t>
  </si>
  <si>
    <t>02105</t>
  </si>
  <si>
    <t>長町自由の星保育園</t>
  </si>
  <si>
    <t>01108</t>
  </si>
  <si>
    <t>中江保育園</t>
  </si>
  <si>
    <t>02107</t>
  </si>
  <si>
    <t>茂庭ピッパラ保育園</t>
  </si>
  <si>
    <t>03118</t>
  </si>
  <si>
    <t>福田町あしぐろ保育所</t>
  </si>
  <si>
    <t>04133</t>
  </si>
  <si>
    <t>ビックママランド卸町園</t>
  </si>
  <si>
    <t>03120</t>
  </si>
  <si>
    <t>保育園ワタキューキンダーハイム</t>
  </si>
  <si>
    <t>泉区</t>
    <rPh sb="0" eb="2">
      <t>イズミク</t>
    </rPh>
    <phoneticPr fontId="20"/>
  </si>
  <si>
    <t>01112</t>
  </si>
  <si>
    <t>マザーズ・ばんすい保育園</t>
  </si>
  <si>
    <t>03121</t>
  </si>
  <si>
    <t>仙台岩切あおぞら保育園</t>
  </si>
  <si>
    <t>05101</t>
  </si>
  <si>
    <t>南光台保育園</t>
  </si>
  <si>
    <t>01114</t>
  </si>
  <si>
    <t>あさひの森保育園</t>
  </si>
  <si>
    <t>02110</t>
  </si>
  <si>
    <t>柳生もりの子保育園</t>
  </si>
  <si>
    <t>05103</t>
  </si>
  <si>
    <t>泉中央保育園</t>
  </si>
  <si>
    <t>01115</t>
  </si>
  <si>
    <t>ワッセ森のひろば保育園</t>
  </si>
  <si>
    <t>02111</t>
  </si>
  <si>
    <t>ますみ保育園</t>
  </si>
  <si>
    <t>03124</t>
  </si>
  <si>
    <t>ニチイキッズ仙台さかえ保育園</t>
  </si>
  <si>
    <t>01116</t>
  </si>
  <si>
    <t>愛隣こども園</t>
  </si>
  <si>
    <t>02112</t>
  </si>
  <si>
    <t>まつぼっくり保育園</t>
  </si>
  <si>
    <t>05106</t>
  </si>
  <si>
    <t>虹の丘保育園</t>
  </si>
  <si>
    <t>01118</t>
  </si>
  <si>
    <t>さねや・ちるどれんず・ふぁあむ</t>
  </si>
  <si>
    <t>02114</t>
  </si>
  <si>
    <t>しげる保育園</t>
  </si>
  <si>
    <t>05108</t>
  </si>
  <si>
    <t>南光のぞみ保育園</t>
  </si>
  <si>
    <t>01122</t>
  </si>
  <si>
    <t>杜のみらい保育園</t>
  </si>
  <si>
    <t>01124</t>
  </si>
  <si>
    <t>堤町あしぐろ保育所</t>
  </si>
  <si>
    <t>02119</t>
  </si>
  <si>
    <t>仙台袋原あおぞら保育園</t>
  </si>
  <si>
    <t>03128</t>
  </si>
  <si>
    <t>岩切どろんこ保育園</t>
    <rPh sb="0" eb="2">
      <t>イワキリ</t>
    </rPh>
    <rPh sb="6" eb="9">
      <t>ホイクエン</t>
    </rPh>
    <phoneticPr fontId="7"/>
  </si>
  <si>
    <t>01128</t>
  </si>
  <si>
    <t>コスモス大手町保育園</t>
    <rPh sb="4" eb="7">
      <t>オオテマチ</t>
    </rPh>
    <rPh sb="9" eb="10">
      <t>エン</t>
    </rPh>
    <phoneticPr fontId="7"/>
  </si>
  <si>
    <t>02120</t>
  </si>
  <si>
    <t>ポポラー仙台長町園</t>
  </si>
  <si>
    <t>03129</t>
  </si>
  <si>
    <t>榴岡はるかぜ保育園</t>
    <rPh sb="0" eb="2">
      <t>ツツジガオカ</t>
    </rPh>
    <rPh sb="6" eb="9">
      <t>ホイクエン</t>
    </rPh>
    <phoneticPr fontId="7"/>
  </si>
  <si>
    <t>01129</t>
  </si>
  <si>
    <t>メリーポピンズエスパル仙台ルーム</t>
    <rPh sb="11" eb="13">
      <t>センダイ</t>
    </rPh>
    <phoneticPr fontId="7"/>
  </si>
  <si>
    <t>02121</t>
  </si>
  <si>
    <t>コスモス〆木保育園</t>
  </si>
  <si>
    <t>03130</t>
  </si>
  <si>
    <t>岩切たんぽぽ保育園</t>
    <rPh sb="0" eb="2">
      <t>イワキリ</t>
    </rPh>
    <phoneticPr fontId="22"/>
  </si>
  <si>
    <t>05115</t>
  </si>
  <si>
    <t>アスク八乙女保育園</t>
  </si>
  <si>
    <t>01130</t>
  </si>
  <si>
    <t>パリス錦町保育園</t>
    <rPh sb="3" eb="5">
      <t>ニシキチョウ</t>
    </rPh>
    <rPh sb="5" eb="8">
      <t>ホイクエン</t>
    </rPh>
    <phoneticPr fontId="7"/>
  </si>
  <si>
    <t>02123</t>
  </si>
  <si>
    <t>アスク富沢保育園</t>
  </si>
  <si>
    <t>02124</t>
  </si>
  <si>
    <t>アスク南仙台保育園</t>
  </si>
  <si>
    <t>03132</t>
  </si>
  <si>
    <t>パプリカ保育園</t>
  </si>
  <si>
    <t>01132</t>
  </si>
  <si>
    <t>通町ハピネス保育園</t>
  </si>
  <si>
    <t>02125</t>
  </si>
  <si>
    <t>05118</t>
  </si>
  <si>
    <t>コスモス将監保育園</t>
    <rPh sb="4" eb="6">
      <t>ショウゲン</t>
    </rPh>
    <rPh sb="6" eb="9">
      <t>ホイクエン</t>
    </rPh>
    <phoneticPr fontId="7"/>
  </si>
  <si>
    <t>02126</t>
  </si>
  <si>
    <t>クリムスポーツ保育園</t>
    <rPh sb="7" eb="10">
      <t>ホイクエン</t>
    </rPh>
    <phoneticPr fontId="7"/>
  </si>
  <si>
    <t>05120</t>
  </si>
  <si>
    <t>仙台いずみの森保育園</t>
  </si>
  <si>
    <t>01134</t>
  </si>
  <si>
    <t>マザーズ・エスパル保育園</t>
  </si>
  <si>
    <t>01135</t>
  </si>
  <si>
    <t>朝市センター保育園</t>
  </si>
  <si>
    <t>02128</t>
  </si>
  <si>
    <t>アスク山田かぎとり保育園</t>
    <rPh sb="3" eb="5">
      <t>ヤマダ</t>
    </rPh>
    <rPh sb="9" eb="11">
      <t>ホイク</t>
    </rPh>
    <rPh sb="11" eb="12">
      <t>エン</t>
    </rPh>
    <phoneticPr fontId="7"/>
  </si>
  <si>
    <t>03142</t>
  </si>
  <si>
    <t>02129</t>
  </si>
  <si>
    <t>富沢自由の星保育園</t>
  </si>
  <si>
    <t>鶴ケ谷はぐくみ保育園</t>
    <rPh sb="0" eb="3">
      <t>ツルガヤ</t>
    </rPh>
    <phoneticPr fontId="8"/>
  </si>
  <si>
    <t>05123</t>
  </si>
  <si>
    <t>パリス将監西保育園</t>
  </si>
  <si>
    <t>02130</t>
  </si>
  <si>
    <t>若林区</t>
    <rPh sb="0" eb="2">
      <t>ワカバヤシ</t>
    </rPh>
    <rPh sb="2" eb="3">
      <t>ク</t>
    </rPh>
    <phoneticPr fontId="20"/>
  </si>
  <si>
    <t>05124</t>
  </si>
  <si>
    <t>仙台八乙女雲母保育園</t>
  </si>
  <si>
    <t>01139</t>
  </si>
  <si>
    <t>マザーズ・かみすぎ保育園</t>
  </si>
  <si>
    <t>02131</t>
  </si>
  <si>
    <t>鹿野なないろ保育園</t>
  </si>
  <si>
    <t>04102</t>
  </si>
  <si>
    <t>04103</t>
  </si>
  <si>
    <t>05126</t>
  </si>
  <si>
    <t>八乙女らぽむ保育園</t>
  </si>
  <si>
    <t>05127</t>
  </si>
  <si>
    <t>紫山いちにいさん保育園</t>
  </si>
  <si>
    <t>01142</t>
  </si>
  <si>
    <t>ファニーハート保育園</t>
    <rPh sb="7" eb="10">
      <t>ホイクエン</t>
    </rPh>
    <phoneticPr fontId="7"/>
  </si>
  <si>
    <t>05131</t>
  </si>
  <si>
    <t>宮城総合支所</t>
    <rPh sb="0" eb="2">
      <t>ミヤギ</t>
    </rPh>
    <rPh sb="2" eb="4">
      <t>ソウゴウ</t>
    </rPh>
    <rPh sb="4" eb="6">
      <t>シショ</t>
    </rPh>
    <phoneticPr fontId="20"/>
  </si>
  <si>
    <t>02138</t>
  </si>
  <si>
    <t>あすと長町めぐみ保育園</t>
    <rPh sb="3" eb="5">
      <t>ナガマチ</t>
    </rPh>
    <rPh sb="8" eb="11">
      <t>ホイクエン</t>
    </rPh>
    <phoneticPr fontId="23"/>
  </si>
  <si>
    <t>04108</t>
  </si>
  <si>
    <t>上飯田くるみ保育園</t>
    <phoneticPr fontId="7"/>
  </si>
  <si>
    <t>05132</t>
  </si>
  <si>
    <t>06101</t>
  </si>
  <si>
    <t>国見ケ丘せんだんの杜保育園</t>
  </si>
  <si>
    <t>02139</t>
  </si>
  <si>
    <t>仙台元氣保育園</t>
  </si>
  <si>
    <t>04109</t>
  </si>
  <si>
    <t>やまとまちあから保育園</t>
    <phoneticPr fontId="7"/>
  </si>
  <si>
    <t>06104</t>
  </si>
  <si>
    <t>コスモス錦保育所</t>
  </si>
  <si>
    <t>02140</t>
  </si>
  <si>
    <t>諏訪ぱれっと保育園</t>
    <rPh sb="0" eb="2">
      <t>スワ</t>
    </rPh>
    <phoneticPr fontId="7"/>
  </si>
  <si>
    <t>04110</t>
  </si>
  <si>
    <t>ダーナ保育園</t>
    <phoneticPr fontId="7"/>
  </si>
  <si>
    <t>06106</t>
  </si>
  <si>
    <t>コスモスひろせ保育園</t>
  </si>
  <si>
    <t>02143</t>
    <phoneticPr fontId="8"/>
  </si>
  <si>
    <t>04113</t>
  </si>
  <si>
    <t>マザーズ・サンピア保育園</t>
    <phoneticPr fontId="7"/>
  </si>
  <si>
    <t>06108</t>
  </si>
  <si>
    <t>アスク愛子保育園</t>
  </si>
  <si>
    <t>04114</t>
  </si>
  <si>
    <t>アスクやまとまち保育園</t>
    <phoneticPr fontId="7"/>
  </si>
  <si>
    <t>宮城野区</t>
    <rPh sb="0" eb="4">
      <t>ミヤギノク</t>
    </rPh>
    <phoneticPr fontId="20"/>
  </si>
  <si>
    <t>03101</t>
  </si>
  <si>
    <t>五城保育園</t>
  </si>
  <si>
    <t>04116</t>
  </si>
  <si>
    <t>ニチイキッズ仙台あらい保育園</t>
  </si>
  <si>
    <t>06111</t>
  </si>
  <si>
    <t>第２コスモス錦保育所</t>
  </si>
  <si>
    <t>03103</t>
  </si>
  <si>
    <t>小田原保育園</t>
  </si>
  <si>
    <t>04118</t>
  </si>
  <si>
    <t>仙台こども保育園</t>
    <rPh sb="0" eb="2">
      <t>センダイ</t>
    </rPh>
    <rPh sb="5" eb="8">
      <t>ホイクエン</t>
    </rPh>
    <phoneticPr fontId="20"/>
  </si>
  <si>
    <t>06112</t>
  </si>
  <si>
    <t>乳銀杏保育園</t>
  </si>
  <si>
    <t>06114</t>
    <phoneticPr fontId="17"/>
  </si>
  <si>
    <t>南吉成すぎのこ保育園</t>
    <rPh sb="0" eb="1">
      <t>ミナミ</t>
    </rPh>
    <rPh sb="1" eb="3">
      <t>ヨシナリ</t>
    </rPh>
    <phoneticPr fontId="7"/>
  </si>
  <si>
    <t>04122</t>
  </si>
  <si>
    <t>若林どろんこ保育園</t>
  </si>
  <si>
    <t>認定こども園</t>
    <rPh sb="0" eb="2">
      <t>ニンテイ</t>
    </rPh>
    <rPh sb="5" eb="6">
      <t>エン</t>
    </rPh>
    <phoneticPr fontId="8"/>
  </si>
  <si>
    <t>幼保連携型認定こども園　泉ヶ丘幼稚園・アルル保育園</t>
    <rPh sb="0" eb="1">
      <t>ヨウ</t>
    </rPh>
    <rPh sb="1" eb="2">
      <t>ホ</t>
    </rPh>
    <rPh sb="2" eb="5">
      <t>レンケイガタ</t>
    </rPh>
    <rPh sb="5" eb="7">
      <t>ニンテイ</t>
    </rPh>
    <rPh sb="10" eb="11">
      <t>エン</t>
    </rPh>
    <rPh sb="12" eb="15">
      <t>イズミガオカ</t>
    </rPh>
    <rPh sb="15" eb="18">
      <t>ヨウチエン</t>
    </rPh>
    <rPh sb="22" eb="25">
      <t>ホイクエン</t>
    </rPh>
    <phoneticPr fontId="7"/>
  </si>
  <si>
    <t>福聚幼稚園</t>
    <rPh sb="0" eb="2">
      <t>フクジュ</t>
    </rPh>
    <rPh sb="2" eb="5">
      <t>ヨウチエン</t>
    </rPh>
    <phoneticPr fontId="7"/>
  </si>
  <si>
    <t>幼保連携型認定こども園みどりの森</t>
    <rPh sb="0" eb="1">
      <t>ヨウ</t>
    </rPh>
    <rPh sb="1" eb="2">
      <t>ホ</t>
    </rPh>
    <rPh sb="2" eb="5">
      <t>レンケイガタ</t>
    </rPh>
    <rPh sb="5" eb="7">
      <t>ニンテイ</t>
    </rPh>
    <rPh sb="10" eb="11">
      <t>エン</t>
    </rPh>
    <rPh sb="15" eb="16">
      <t>モリ</t>
    </rPh>
    <phoneticPr fontId="7"/>
  </si>
  <si>
    <t>幼保連携型認定こども園　はせくらまち杜のこども園</t>
    <rPh sb="0" eb="7">
      <t>ヨウホレンケイガタニンテイ</t>
    </rPh>
    <rPh sb="10" eb="11">
      <t>エン</t>
    </rPh>
    <rPh sb="18" eb="19">
      <t>モリ</t>
    </rPh>
    <rPh sb="23" eb="24">
      <t>エン</t>
    </rPh>
    <phoneticPr fontId="7"/>
  </si>
  <si>
    <t>青葉こども園</t>
    <rPh sb="0" eb="2">
      <t>アオバ</t>
    </rPh>
    <rPh sb="5" eb="6">
      <t>エン</t>
    </rPh>
    <phoneticPr fontId="7"/>
  </si>
  <si>
    <t>立華認定こども園</t>
    <rPh sb="0" eb="2">
      <t>タチバナ</t>
    </rPh>
    <rPh sb="2" eb="4">
      <t>ニンテイ</t>
    </rPh>
    <rPh sb="7" eb="8">
      <t>エン</t>
    </rPh>
    <phoneticPr fontId="7"/>
  </si>
  <si>
    <t>新田すいせんこども園　</t>
    <rPh sb="0" eb="2">
      <t>シンデン</t>
    </rPh>
    <rPh sb="9" eb="10">
      <t>エン</t>
    </rPh>
    <phoneticPr fontId="7"/>
  </si>
  <si>
    <t>原町すいせんこども園　</t>
    <rPh sb="0" eb="2">
      <t>ハラマチ</t>
    </rPh>
    <rPh sb="9" eb="10">
      <t>エン</t>
    </rPh>
    <phoneticPr fontId="7"/>
  </si>
  <si>
    <t>新田東すいせんこども園</t>
    <rPh sb="0" eb="2">
      <t>シンデン</t>
    </rPh>
    <rPh sb="2" eb="3">
      <t>ヒガシ</t>
    </rPh>
    <rPh sb="10" eb="11">
      <t>エン</t>
    </rPh>
    <phoneticPr fontId="7"/>
  </si>
  <si>
    <t>ありすの国こども園</t>
    <rPh sb="4" eb="5">
      <t>クニ</t>
    </rPh>
    <rPh sb="8" eb="9">
      <t>エン</t>
    </rPh>
    <phoneticPr fontId="7"/>
  </si>
  <si>
    <t>河原町すいせんこども園　</t>
    <rPh sb="0" eb="3">
      <t>カワラマチ</t>
    </rPh>
    <rPh sb="10" eb="11">
      <t>エン</t>
    </rPh>
    <phoneticPr fontId="7"/>
  </si>
  <si>
    <t>幼保連携型認定こども園　仙台保育園</t>
    <rPh sb="0" eb="7">
      <t>ヨウホレンケイガタニンテイ</t>
    </rPh>
    <rPh sb="10" eb="11">
      <t>エン</t>
    </rPh>
    <rPh sb="12" eb="14">
      <t>センダイ</t>
    </rPh>
    <rPh sb="14" eb="17">
      <t>ホイクエン</t>
    </rPh>
    <phoneticPr fontId="7"/>
  </si>
  <si>
    <t>認定向山こども園</t>
    <rPh sb="0" eb="2">
      <t>ニンテイ</t>
    </rPh>
    <rPh sb="2" eb="4">
      <t>ムカイヤマ</t>
    </rPh>
    <rPh sb="7" eb="8">
      <t>エン</t>
    </rPh>
    <phoneticPr fontId="7"/>
  </si>
  <si>
    <t>ゆりかご認定こども園</t>
    <rPh sb="4" eb="6">
      <t>ニンテイ</t>
    </rPh>
    <rPh sb="9" eb="10">
      <t>エン</t>
    </rPh>
    <phoneticPr fontId="7"/>
  </si>
  <si>
    <t>西多賀チェリーこども園　</t>
    <rPh sb="0" eb="3">
      <t>ニシタガ</t>
    </rPh>
    <rPh sb="10" eb="11">
      <t>エン</t>
    </rPh>
    <phoneticPr fontId="7"/>
  </si>
  <si>
    <t>太子堂すいせんこども園　</t>
    <rPh sb="0" eb="3">
      <t>タイシドウ</t>
    </rPh>
    <rPh sb="10" eb="11">
      <t>エン</t>
    </rPh>
    <phoneticPr fontId="7"/>
  </si>
  <si>
    <t>大野田すぎのここども園</t>
    <rPh sb="0" eb="3">
      <t>オオノダ</t>
    </rPh>
    <rPh sb="10" eb="11">
      <t>エン</t>
    </rPh>
    <phoneticPr fontId="7"/>
  </si>
  <si>
    <t>泉第2チェリーこども園</t>
    <rPh sb="0" eb="1">
      <t>イズミ</t>
    </rPh>
    <rPh sb="1" eb="2">
      <t>ダイ</t>
    </rPh>
    <rPh sb="10" eb="11">
      <t>エン</t>
    </rPh>
    <phoneticPr fontId="7"/>
  </si>
  <si>
    <t>寺岡すいせんこども園　</t>
    <rPh sb="0" eb="2">
      <t>テラオカ</t>
    </rPh>
    <rPh sb="9" eb="10">
      <t>エン</t>
    </rPh>
    <phoneticPr fontId="7"/>
  </si>
  <si>
    <t>栗生あおばこども園</t>
    <rPh sb="0" eb="2">
      <t>クリュウ</t>
    </rPh>
    <rPh sb="8" eb="9">
      <t>エン</t>
    </rPh>
    <phoneticPr fontId="7"/>
  </si>
  <si>
    <t>ますえの森どうわこども園　</t>
    <rPh sb="4" eb="5">
      <t>モリ</t>
    </rPh>
    <rPh sb="11" eb="12">
      <t>エン</t>
    </rPh>
    <phoneticPr fontId="7"/>
  </si>
  <si>
    <t>六丁の目マザーグースこども園</t>
    <rPh sb="0" eb="2">
      <t>ロクチョウ</t>
    </rPh>
    <rPh sb="3" eb="4">
      <t>メ</t>
    </rPh>
    <rPh sb="13" eb="14">
      <t>エン</t>
    </rPh>
    <phoneticPr fontId="7"/>
  </si>
  <si>
    <t>家庭的保育事業</t>
    <rPh sb="0" eb="7">
      <t>カテイテキホイクジギョウ</t>
    </rPh>
    <phoneticPr fontId="8"/>
  </si>
  <si>
    <t>太白区</t>
    <rPh sb="0" eb="2">
      <t>タイハク</t>
    </rPh>
    <rPh sb="2" eb="3">
      <t>ク</t>
    </rPh>
    <phoneticPr fontId="20"/>
  </si>
  <si>
    <t>石川　信子</t>
    <rPh sb="0" eb="2">
      <t>イシカワ</t>
    </rPh>
    <rPh sb="3" eb="5">
      <t>ノブコ</t>
    </rPh>
    <phoneticPr fontId="24"/>
  </si>
  <si>
    <t>菊地　美夏</t>
    <rPh sb="0" eb="2">
      <t>キクチ</t>
    </rPh>
    <rPh sb="3" eb="5">
      <t>ミカ</t>
    </rPh>
    <phoneticPr fontId="24"/>
  </si>
  <si>
    <t>佐藤　恵美子</t>
    <rPh sb="0" eb="2">
      <t>サトウ</t>
    </rPh>
    <rPh sb="3" eb="6">
      <t>エミコ</t>
    </rPh>
    <phoneticPr fontId="24"/>
  </si>
  <si>
    <t>東海林　美代子</t>
    <rPh sb="0" eb="3">
      <t>ショウジ</t>
    </rPh>
    <rPh sb="4" eb="7">
      <t>ミ　ヨ　コ</t>
    </rPh>
    <phoneticPr fontId="24"/>
  </si>
  <si>
    <t>戸田　由美</t>
    <rPh sb="0" eb="2">
      <t>トダ</t>
    </rPh>
    <rPh sb="3" eb="5">
      <t>ユミ</t>
    </rPh>
    <phoneticPr fontId="24"/>
  </si>
  <si>
    <t>伊藤　由美子</t>
    <rPh sb="0" eb="2">
      <t>イトウ</t>
    </rPh>
    <rPh sb="3" eb="6">
      <t>ユミコ</t>
    </rPh>
    <phoneticPr fontId="24"/>
  </si>
  <si>
    <t>鈴木　史子</t>
    <rPh sb="0" eb="5">
      <t>スズキ　      フミ    コ</t>
    </rPh>
    <phoneticPr fontId="24"/>
  </si>
  <si>
    <t>矢澤　要子</t>
    <rPh sb="0" eb="2">
      <t>ヤザワ</t>
    </rPh>
    <rPh sb="3" eb="4">
      <t>ヨウ</t>
    </rPh>
    <rPh sb="4" eb="5">
      <t>コ</t>
    </rPh>
    <phoneticPr fontId="24"/>
  </si>
  <si>
    <t>宇佐美　恵子</t>
    <rPh sb="0" eb="3">
      <t>ウサミ</t>
    </rPh>
    <rPh sb="4" eb="6">
      <t>ケイコ</t>
    </rPh>
    <phoneticPr fontId="24"/>
  </si>
  <si>
    <t>木村　和子</t>
    <rPh sb="0" eb="2">
      <t>キ　ムラ</t>
    </rPh>
    <rPh sb="3" eb="5">
      <t>カズコ</t>
    </rPh>
    <phoneticPr fontId="24"/>
  </si>
  <si>
    <t>仲　　恵美</t>
    <rPh sb="0" eb="1">
      <t>ナカ</t>
    </rPh>
    <rPh sb="3" eb="5">
      <t>エミ</t>
    </rPh>
    <phoneticPr fontId="24"/>
  </si>
  <si>
    <t>多田　直美</t>
    <rPh sb="0" eb="2">
      <t>タダ</t>
    </rPh>
    <rPh sb="3" eb="5">
      <t>ナオミ</t>
    </rPh>
    <phoneticPr fontId="24"/>
  </si>
  <si>
    <t>鎌田　優子</t>
    <rPh sb="0" eb="2">
      <t>カマタ</t>
    </rPh>
    <rPh sb="3" eb="5">
      <t>ユウコ</t>
    </rPh>
    <phoneticPr fontId="24"/>
  </si>
  <si>
    <t>小林　希</t>
    <rPh sb="0" eb="2">
      <t>コバヤシ</t>
    </rPh>
    <rPh sb="3" eb="4">
      <t>ノゾミ</t>
    </rPh>
    <phoneticPr fontId="24"/>
  </si>
  <si>
    <t>佐藤　弘美</t>
    <rPh sb="0" eb="2">
      <t>サトウ</t>
    </rPh>
    <rPh sb="3" eb="5">
      <t>ヒロミ</t>
    </rPh>
    <phoneticPr fontId="24"/>
  </si>
  <si>
    <t>齋藤　眞弓</t>
    <rPh sb="0" eb="2">
      <t>サイトウ</t>
    </rPh>
    <rPh sb="3" eb="5">
      <t>マユミ</t>
    </rPh>
    <phoneticPr fontId="24"/>
  </si>
  <si>
    <t>佐藤　勇介</t>
    <rPh sb="0" eb="2">
      <t>サトウ</t>
    </rPh>
    <rPh sb="3" eb="5">
      <t>ユウスケ</t>
    </rPh>
    <phoneticPr fontId="24"/>
  </si>
  <si>
    <t>及川　文子</t>
    <rPh sb="0" eb="1">
      <t>オイカワ　　　アヤコ</t>
    </rPh>
    <phoneticPr fontId="24"/>
  </si>
  <si>
    <t>菊地　恵子</t>
    <rPh sb="0" eb="2">
      <t>キクチ</t>
    </rPh>
    <rPh sb="3" eb="5">
      <t>ケイコ</t>
    </rPh>
    <phoneticPr fontId="24"/>
  </si>
  <si>
    <t>飛内　侑里</t>
    <rPh sb="0" eb="2">
      <t>トビナイ</t>
    </rPh>
    <rPh sb="3" eb="5">
      <t>ユウリ</t>
    </rPh>
    <phoneticPr fontId="24"/>
  </si>
  <si>
    <t>41114</t>
  </si>
  <si>
    <t>小出　美知子</t>
    <rPh sb="0" eb="2">
      <t>コイデ</t>
    </rPh>
    <rPh sb="3" eb="6">
      <t>ミチコ</t>
    </rPh>
    <phoneticPr fontId="24"/>
  </si>
  <si>
    <t>齊藤　あゆみ</t>
    <rPh sb="0" eb="2">
      <t>サイトウ</t>
    </rPh>
    <phoneticPr fontId="24"/>
  </si>
  <si>
    <t>鈴木　明子</t>
    <rPh sb="0" eb="2">
      <t>スズキ</t>
    </rPh>
    <rPh sb="3" eb="5">
      <t>アキコ</t>
    </rPh>
    <phoneticPr fontId="24"/>
  </si>
  <si>
    <t>青葉区・宮城総合支所</t>
    <rPh sb="0" eb="3">
      <t>アオバク</t>
    </rPh>
    <rPh sb="4" eb="6">
      <t>ミヤギ</t>
    </rPh>
    <rPh sb="6" eb="8">
      <t>ソウゴウ</t>
    </rPh>
    <rPh sb="8" eb="10">
      <t>シショ</t>
    </rPh>
    <phoneticPr fontId="20"/>
  </si>
  <si>
    <t>藤垣　祐子</t>
    <rPh sb="0" eb="2">
      <t>フジガキ</t>
    </rPh>
    <rPh sb="3" eb="5">
      <t>ユウコ</t>
    </rPh>
    <phoneticPr fontId="24"/>
  </si>
  <si>
    <t>志小田　舞子</t>
    <rPh sb="0" eb="3">
      <t>シコダ</t>
    </rPh>
    <rPh sb="4" eb="6">
      <t>マイコ</t>
    </rPh>
    <phoneticPr fontId="24"/>
  </si>
  <si>
    <t>41601</t>
  </si>
  <si>
    <t>久光　久美子</t>
    <rPh sb="0" eb="2">
      <t>ヒサミツ</t>
    </rPh>
    <rPh sb="3" eb="6">
      <t>　ク　ミ　　コ</t>
    </rPh>
    <phoneticPr fontId="24"/>
  </si>
  <si>
    <t>石山　立身</t>
    <rPh sb="0" eb="2">
      <t>イシヤマ</t>
    </rPh>
    <rPh sb="3" eb="4">
      <t>タ</t>
    </rPh>
    <rPh sb="4" eb="5">
      <t>ミ</t>
    </rPh>
    <phoneticPr fontId="24"/>
  </si>
  <si>
    <t>村田　寿恵</t>
    <rPh sb="0" eb="2">
      <t>ムラタ</t>
    </rPh>
    <rPh sb="3" eb="5">
      <t>ヒサエ</t>
    </rPh>
    <phoneticPr fontId="24"/>
  </si>
  <si>
    <t>髙橋　加奈</t>
    <rPh sb="0" eb="2">
      <t>タカハシ</t>
    </rPh>
    <rPh sb="3" eb="5">
      <t>カナ</t>
    </rPh>
    <phoneticPr fontId="24"/>
  </si>
  <si>
    <t>伊藤　美樹</t>
    <rPh sb="0" eb="2">
      <t>イトウ</t>
    </rPh>
    <rPh sb="3" eb="5">
      <t>ミキ</t>
    </rPh>
    <phoneticPr fontId="24"/>
  </si>
  <si>
    <t>41604</t>
  </si>
  <si>
    <t>佐藤　礼子</t>
    <rPh sb="0" eb="2">
      <t>サトウ</t>
    </rPh>
    <rPh sb="3" eb="5">
      <t>レイコ</t>
    </rPh>
    <phoneticPr fontId="24"/>
  </si>
  <si>
    <t>41605</t>
  </si>
  <si>
    <t>佐藤　かおり</t>
    <rPh sb="0" eb="2">
      <t>サトウ</t>
    </rPh>
    <phoneticPr fontId="24"/>
  </si>
  <si>
    <t>41606</t>
  </si>
  <si>
    <t>佐藤　久美子</t>
    <rPh sb="0" eb="2">
      <t>サトウ</t>
    </rPh>
    <rPh sb="3" eb="6">
      <t>クミコ</t>
    </rPh>
    <phoneticPr fontId="24"/>
  </si>
  <si>
    <t>小規模Ａ型　青葉区</t>
    <rPh sb="0" eb="3">
      <t>ショウキボ</t>
    </rPh>
    <rPh sb="4" eb="5">
      <t>ガタ</t>
    </rPh>
    <rPh sb="6" eb="9">
      <t>アオバク</t>
    </rPh>
    <phoneticPr fontId="8"/>
  </si>
  <si>
    <t>小規模Ａ型　宮城野区</t>
    <rPh sb="0" eb="3">
      <t>ショウキボ</t>
    </rPh>
    <rPh sb="4" eb="5">
      <t>ガタ</t>
    </rPh>
    <rPh sb="6" eb="10">
      <t>ミヤギノク</t>
    </rPh>
    <phoneticPr fontId="8"/>
  </si>
  <si>
    <t>小規模Ａ型　太白区</t>
    <rPh sb="0" eb="3">
      <t>ショウキボ</t>
    </rPh>
    <rPh sb="4" eb="5">
      <t>ガタ</t>
    </rPh>
    <rPh sb="6" eb="9">
      <t>タイハクク</t>
    </rPh>
    <phoneticPr fontId="8"/>
  </si>
  <si>
    <t>小規模Ｂ型</t>
    <rPh sb="0" eb="3">
      <t>ショウキボ</t>
    </rPh>
    <rPh sb="4" eb="5">
      <t>ガタ</t>
    </rPh>
    <phoneticPr fontId="8"/>
  </si>
  <si>
    <t>にじいろ保育園</t>
  </si>
  <si>
    <t>ブルーベリーズ保育園</t>
  </si>
  <si>
    <t>とみざわ保育園</t>
  </si>
  <si>
    <t>キッズガーデン・グランママ</t>
  </si>
  <si>
    <t>ニチイキッズ仙台くろまつ保育園</t>
  </si>
  <si>
    <t>ぼだい保育園</t>
  </si>
  <si>
    <t>ぴっころきっず長町南</t>
  </si>
  <si>
    <t>パティ保育園</t>
  </si>
  <si>
    <t>もりのなかま保育園宮城野園</t>
  </si>
  <si>
    <t>もりのなかま保育園　南仙台園</t>
  </si>
  <si>
    <t>ひよこ保育園</t>
  </si>
  <si>
    <t>ＷＡＣまごころ保育園</t>
  </si>
  <si>
    <t>ハニー保育園</t>
  </si>
  <si>
    <t>まんまる保育園</t>
  </si>
  <si>
    <t>スクルドエンジェル保育園仙台宮城野原園</t>
  </si>
  <si>
    <t>保育園ソレイユ</t>
  </si>
  <si>
    <t>ちゃいるどらんど岩切駅前保育園</t>
  </si>
  <si>
    <t>にこにこハウス</t>
  </si>
  <si>
    <t>おひさま原っぱ保育園</t>
  </si>
  <si>
    <t>ぽっかぽか彩保育園</t>
    <phoneticPr fontId="8"/>
  </si>
  <si>
    <t>おうち保育園木町どおり</t>
  </si>
  <si>
    <t>小規模保育事業所ココカラ荒巻</t>
  </si>
  <si>
    <t>しらとり保育園</t>
  </si>
  <si>
    <t>太白だんだん保育園</t>
  </si>
  <si>
    <t>おおぞら保育園</t>
  </si>
  <si>
    <t>かみすぎさくら保育園</t>
  </si>
  <si>
    <t>さくらんぼ保育園</t>
  </si>
  <si>
    <t>すまいる立町保育園</t>
  </si>
  <si>
    <t>キッズフィールド新田東園</t>
  </si>
  <si>
    <t>小羊園</t>
  </si>
  <si>
    <t>ぷりえ～る保育園あらまき</t>
  </si>
  <si>
    <t>つつじがおか保育園</t>
  </si>
  <si>
    <t>泉ヶ丘保育園</t>
  </si>
  <si>
    <t>ペンギンナーサリースクールせんだい</t>
  </si>
  <si>
    <t>パパママ保育園</t>
  </si>
  <si>
    <t>北・杜のみらい保育園</t>
  </si>
  <si>
    <t>愛子つぼみ保育園</t>
  </si>
  <si>
    <t>青葉・杜のみらい保育園</t>
  </si>
  <si>
    <t>ハピネス保育園中野栄</t>
    <rPh sb="4" eb="7">
      <t>ホイクエン</t>
    </rPh>
    <rPh sb="7" eb="10">
      <t>ナカノサカエ</t>
    </rPh>
    <phoneticPr fontId="8"/>
  </si>
  <si>
    <t>共同保育所ちろりん村</t>
  </si>
  <si>
    <t>苦竹ナーサリー</t>
    <rPh sb="0" eb="2">
      <t>ニガタケ</t>
    </rPh>
    <phoneticPr fontId="8"/>
  </si>
  <si>
    <t>きまちこころ保育園</t>
  </si>
  <si>
    <t>小規模Ａ型　若林区</t>
    <rPh sb="0" eb="3">
      <t>ショウキボ</t>
    </rPh>
    <rPh sb="4" eb="5">
      <t>ガタ</t>
    </rPh>
    <rPh sb="6" eb="9">
      <t>ワカバヤシク</t>
    </rPh>
    <phoneticPr fontId="8"/>
  </si>
  <si>
    <t>こどもの家エミール</t>
  </si>
  <si>
    <t>保育ルーム　きらきら</t>
  </si>
  <si>
    <t>朝市っ子保育園</t>
  </si>
  <si>
    <t>カール大和町ナーサリー</t>
  </si>
  <si>
    <t>バイリンガル保育園八木山</t>
  </si>
  <si>
    <t>かみすぎさくら第2保育園</t>
  </si>
  <si>
    <t>小規模保育事業所ココカラ五橋</t>
  </si>
  <si>
    <t>小規模Ａ型　泉区・宮総</t>
    <rPh sb="0" eb="3">
      <t>ショウキボ</t>
    </rPh>
    <rPh sb="4" eb="5">
      <t>ガタ</t>
    </rPh>
    <rPh sb="6" eb="7">
      <t>イズミ</t>
    </rPh>
    <rPh sb="7" eb="8">
      <t>ク</t>
    </rPh>
    <rPh sb="9" eb="10">
      <t>ミヤ</t>
    </rPh>
    <rPh sb="10" eb="11">
      <t>ソウ</t>
    </rPh>
    <phoneticPr fontId="8"/>
  </si>
  <si>
    <t>小規模保育事業Ｃ型</t>
    <rPh sb="0" eb="3">
      <t>ショウキボ</t>
    </rPh>
    <rPh sb="3" eb="5">
      <t>ホイク</t>
    </rPh>
    <rPh sb="5" eb="7">
      <t>ジギョウ</t>
    </rPh>
    <rPh sb="8" eb="9">
      <t>ガタ</t>
    </rPh>
    <phoneticPr fontId="8"/>
  </si>
  <si>
    <t>さくらっこ保育園</t>
  </si>
  <si>
    <t>吉田　一美・皆川　舞</t>
    <rPh sb="0" eb="2">
      <t>ヨシダ</t>
    </rPh>
    <rPh sb="3" eb="5">
      <t>ヒトミ</t>
    </rPh>
    <rPh sb="6" eb="8">
      <t>ミナカワ</t>
    </rPh>
    <rPh sb="9" eb="10">
      <t>マイ</t>
    </rPh>
    <phoneticPr fontId="24"/>
  </si>
  <si>
    <t>すまいる新寺保育園</t>
  </si>
  <si>
    <t>サン・キッズ保育園</t>
  </si>
  <si>
    <t>高橋　真由美・鈴木　めぐみ</t>
    <rPh sb="0" eb="2">
      <t>タカハシ</t>
    </rPh>
    <rPh sb="3" eb="6">
      <t>マユミ</t>
    </rPh>
    <phoneticPr fontId="24"/>
  </si>
  <si>
    <t>たっこの家</t>
  </si>
  <si>
    <t>ろりぽっぷ小規模保育園おほしさま館</t>
  </si>
  <si>
    <t>川村　隆・川村　真紀</t>
    <rPh sb="0" eb="2">
      <t>カワムラ</t>
    </rPh>
    <rPh sb="3" eb="4">
      <t>タカシ</t>
    </rPh>
    <rPh sb="5" eb="7">
      <t>カワムラ</t>
    </rPh>
    <rPh sb="8" eb="10">
      <t>マキ</t>
    </rPh>
    <phoneticPr fontId="24"/>
  </si>
  <si>
    <t>愛児園</t>
  </si>
  <si>
    <t>ちびっこひろば保育園</t>
  </si>
  <si>
    <t>やまとみらい八乙女保育園</t>
  </si>
  <si>
    <t>遊佐　ひろ子・畠山　祐子</t>
    <rPh sb="0" eb="2">
      <t>ユサ</t>
    </rPh>
    <rPh sb="5" eb="6">
      <t>コ</t>
    </rPh>
    <phoneticPr fontId="24"/>
  </si>
  <si>
    <t>カール高松ナーサリー</t>
  </si>
  <si>
    <t>カール荒井ナーサリー</t>
  </si>
  <si>
    <t>岸　麻記子・天間　千栄子</t>
    <rPh sb="0" eb="1">
      <t>キシ</t>
    </rPh>
    <rPh sb="2" eb="5">
      <t>マキコ</t>
    </rPh>
    <rPh sb="6" eb="7">
      <t>テン</t>
    </rPh>
    <rPh sb="7" eb="8">
      <t>マ</t>
    </rPh>
    <rPh sb="9" eb="12">
      <t>チエコ</t>
    </rPh>
    <phoneticPr fontId="24"/>
  </si>
  <si>
    <t>カールリトルプリスクール</t>
  </si>
  <si>
    <t>バイリンガル保育園なないろの里</t>
  </si>
  <si>
    <t>リコリコ保育園</t>
  </si>
  <si>
    <t>菅野　淳・菅野　美紀</t>
    <rPh sb="0" eb="2">
      <t>カンノ</t>
    </rPh>
    <rPh sb="3" eb="4">
      <t>アツシ</t>
    </rPh>
    <rPh sb="5" eb="7">
      <t>カンノ</t>
    </rPh>
    <rPh sb="8" eb="10">
      <t>ミキ</t>
    </rPh>
    <phoneticPr fontId="24"/>
  </si>
  <si>
    <t>ちゃいるどらんど六丁の目南保育園</t>
  </si>
  <si>
    <t>森のプーさん保育園</t>
  </si>
  <si>
    <t>小野　敬子・酒井　リエ子</t>
    <rPh sb="0" eb="2">
      <t>オノ</t>
    </rPh>
    <rPh sb="3" eb="5">
      <t>ケイコ</t>
    </rPh>
    <rPh sb="6" eb="8">
      <t>サカイ</t>
    </rPh>
    <rPh sb="11" eb="12">
      <t>コ</t>
    </rPh>
    <phoneticPr fontId="24"/>
  </si>
  <si>
    <t>空飛ぶくぢら保育所</t>
  </si>
  <si>
    <t>ハピネス保育園南光台東</t>
  </si>
  <si>
    <t>ろりぽっぷ第2小規模保育園おひさま館</t>
  </si>
  <si>
    <t>グレース保育園</t>
  </si>
  <si>
    <t>泉中央さんさん保育室</t>
  </si>
  <si>
    <t>六丁の目保育園中町園</t>
  </si>
  <si>
    <t>アスイク保育園　薬師堂前</t>
  </si>
  <si>
    <t>第2紫山いちにいさん保育園</t>
    <phoneticPr fontId="8"/>
  </si>
  <si>
    <t>栗生ひよこ園</t>
  </si>
  <si>
    <t>おひさま保育園　</t>
  </si>
  <si>
    <t>事業所内保育事業　小規模保育事業Ａ型・Ｂ型・保育所型</t>
    <rPh sb="0" eb="3">
      <t>ジギョウショ</t>
    </rPh>
    <rPh sb="3" eb="4">
      <t>ナイ</t>
    </rPh>
    <rPh sb="4" eb="6">
      <t>ホイク</t>
    </rPh>
    <rPh sb="6" eb="8">
      <t>ジギョウ</t>
    </rPh>
    <rPh sb="9" eb="12">
      <t>ショウキボ</t>
    </rPh>
    <rPh sb="12" eb="14">
      <t>ホイク</t>
    </rPh>
    <rPh sb="14" eb="16">
      <t>ジギョウ</t>
    </rPh>
    <rPh sb="17" eb="18">
      <t>ガタ</t>
    </rPh>
    <rPh sb="20" eb="21">
      <t>ガタ</t>
    </rPh>
    <rPh sb="22" eb="24">
      <t>ホイク</t>
    </rPh>
    <rPh sb="24" eb="25">
      <t>ショ</t>
    </rPh>
    <rPh sb="25" eb="26">
      <t>ガタ</t>
    </rPh>
    <phoneticPr fontId="8"/>
  </si>
  <si>
    <t>Ａ型</t>
    <rPh sb="1" eb="2">
      <t>ガタ</t>
    </rPh>
    <phoneticPr fontId="20"/>
  </si>
  <si>
    <t>ワタキュー保育園北四番丁園</t>
    <rPh sb="5" eb="8">
      <t>ホイクエン</t>
    </rPh>
    <rPh sb="8" eb="12">
      <t>キタヨバンチョウ</t>
    </rPh>
    <rPh sb="12" eb="13">
      <t>エン</t>
    </rPh>
    <phoneticPr fontId="25"/>
  </si>
  <si>
    <t>ビックママランド支倉園</t>
    <rPh sb="8" eb="10">
      <t>ハセクラ</t>
    </rPh>
    <rPh sb="10" eb="11">
      <t>エン</t>
    </rPh>
    <phoneticPr fontId="25"/>
  </si>
  <si>
    <t>わくわくモリモリ保育所</t>
    <rPh sb="8" eb="10">
      <t>ホイク</t>
    </rPh>
    <rPh sb="10" eb="11">
      <t>ショ</t>
    </rPh>
    <phoneticPr fontId="25"/>
  </si>
  <si>
    <t>あすと長町保育所</t>
    <rPh sb="3" eb="5">
      <t>ナガマチ</t>
    </rPh>
    <rPh sb="5" eb="7">
      <t>ホイク</t>
    </rPh>
    <rPh sb="7" eb="8">
      <t>ショ</t>
    </rPh>
    <phoneticPr fontId="25"/>
  </si>
  <si>
    <t>もりのひろば保育園</t>
    <rPh sb="6" eb="9">
      <t>ホイクエン</t>
    </rPh>
    <phoneticPr fontId="25"/>
  </si>
  <si>
    <t>Ｂ型</t>
    <rPh sb="1" eb="2">
      <t>ガタ</t>
    </rPh>
    <phoneticPr fontId="20"/>
  </si>
  <si>
    <t>ヤクルト二日町つばめ保育園</t>
    <rPh sb="4" eb="7">
      <t>フツカマチ</t>
    </rPh>
    <rPh sb="10" eb="13">
      <t>ホイクエン</t>
    </rPh>
    <phoneticPr fontId="25"/>
  </si>
  <si>
    <t>きらきら保育園</t>
    <rPh sb="4" eb="7">
      <t>ホイクエン</t>
    </rPh>
    <phoneticPr fontId="25"/>
  </si>
  <si>
    <t>ヤクルトあやしつばめ保育園</t>
    <rPh sb="10" eb="13">
      <t>ホイクエン</t>
    </rPh>
    <phoneticPr fontId="25"/>
  </si>
  <si>
    <t>保育所型</t>
    <rPh sb="0" eb="2">
      <t>ホイク</t>
    </rPh>
    <rPh sb="2" eb="3">
      <t>ショ</t>
    </rPh>
    <rPh sb="3" eb="4">
      <t>ガタ</t>
    </rPh>
    <phoneticPr fontId="20"/>
  </si>
  <si>
    <t>エスパルキッズ保育園</t>
    <rPh sb="7" eb="10">
      <t>ホイクエン</t>
    </rPh>
    <phoneticPr fontId="26"/>
  </si>
  <si>
    <t>コープこやぎの保育園</t>
    <rPh sb="7" eb="10">
      <t>ホイクエン</t>
    </rPh>
    <phoneticPr fontId="26"/>
  </si>
  <si>
    <t>南中山すいせん保育園</t>
    <phoneticPr fontId="26"/>
  </si>
  <si>
    <t>キッズ・マークトゥエイン</t>
    <phoneticPr fontId="20"/>
  </si>
  <si>
    <t>せせらぎ保育園</t>
    <rPh sb="4" eb="7">
      <t>ホイクエン</t>
    </rPh>
    <phoneticPr fontId="26"/>
  </si>
  <si>
    <t>印</t>
    <phoneticPr fontId="8"/>
  </si>
  <si>
    <t>ピンク色のセルに入力</t>
    <rPh sb="3" eb="4">
      <t>イロ</t>
    </rPh>
    <rPh sb="8" eb="10">
      <t>ニュウリョク</t>
    </rPh>
    <phoneticPr fontId="8"/>
  </si>
  <si>
    <t>水色のセルを選択　してください。</t>
    <rPh sb="0" eb="2">
      <t>ミズイロ</t>
    </rPh>
    <rPh sb="6" eb="8">
      <t>センタク</t>
    </rPh>
    <phoneticPr fontId="8"/>
  </si>
  <si>
    <t>令和</t>
    <rPh sb="0" eb="2">
      <t>レイワ</t>
    </rPh>
    <phoneticPr fontId="8"/>
  </si>
  <si>
    <t>年</t>
    <rPh sb="0" eb="1">
      <t>ネン</t>
    </rPh>
    <phoneticPr fontId="8"/>
  </si>
  <si>
    <t>月</t>
    <rPh sb="0" eb="1">
      <t>ガツ</t>
    </rPh>
    <phoneticPr fontId="8"/>
  </si>
  <si>
    <t>日</t>
    <rPh sb="0" eb="1">
      <t>ニチ</t>
    </rPh>
    <phoneticPr fontId="8"/>
  </si>
  <si>
    <t>　（あて先） 仙 台 市 長</t>
    <phoneticPr fontId="17"/>
  </si>
  <si>
    <t>（施設類型：</t>
    <phoneticPr fontId="8"/>
  </si>
  <si>
    <t>）</t>
    <phoneticPr fontId="17"/>
  </si>
  <si>
    <t>（施設名：</t>
    <rPh sb="1" eb="3">
      <t>シセツ</t>
    </rPh>
    <rPh sb="3" eb="4">
      <t>メイ</t>
    </rPh>
    <phoneticPr fontId="17"/>
  </si>
  <si>
    <t>申請者</t>
    <rPh sb="0" eb="2">
      <t>シンセイ</t>
    </rPh>
    <rPh sb="2" eb="3">
      <t>シャ</t>
    </rPh>
    <phoneticPr fontId="17"/>
  </si>
  <si>
    <t>所在地</t>
    <rPh sb="0" eb="3">
      <t>ショザイチ</t>
    </rPh>
    <phoneticPr fontId="17"/>
  </si>
  <si>
    <t xml:space="preserve">       　　　　　　　　　　　　　　</t>
    <phoneticPr fontId="17"/>
  </si>
  <si>
    <t>法人名又は氏名　</t>
    <rPh sb="0" eb="2">
      <t>ホウジン</t>
    </rPh>
    <rPh sb="2" eb="3">
      <t>メイ</t>
    </rPh>
    <rPh sb="3" eb="4">
      <t>マタ</t>
    </rPh>
    <rPh sb="5" eb="7">
      <t>シメイ</t>
    </rPh>
    <phoneticPr fontId="17"/>
  </si>
  <si>
    <t xml:space="preserve">       　       　　　　　　　　　　　　</t>
    <phoneticPr fontId="17"/>
  </si>
  <si>
    <t>代表者名</t>
    <rPh sb="0" eb="3">
      <t>ダイヒョウシャ</t>
    </rPh>
    <rPh sb="3" eb="4">
      <t>メイ</t>
    </rPh>
    <phoneticPr fontId="17"/>
  </si>
  <si>
    <t>印</t>
    <rPh sb="0" eb="1">
      <t>イン</t>
    </rPh>
    <phoneticPr fontId="17"/>
  </si>
  <si>
    <t>記</t>
    <rPh sb="0" eb="1">
      <t>キ</t>
    </rPh>
    <phoneticPr fontId="8"/>
  </si>
  <si>
    <t>１　施設等の種類</t>
    <rPh sb="2" eb="4">
      <t>シセツ</t>
    </rPh>
    <rPh sb="4" eb="5">
      <t>トウ</t>
    </rPh>
    <rPh sb="6" eb="8">
      <t>シュルイ</t>
    </rPh>
    <phoneticPr fontId="8"/>
  </si>
  <si>
    <t>２　施設等の名称</t>
    <rPh sb="2" eb="4">
      <t>シセツ</t>
    </rPh>
    <rPh sb="4" eb="5">
      <t>トウ</t>
    </rPh>
    <rPh sb="6" eb="8">
      <t>メイショウ</t>
    </rPh>
    <phoneticPr fontId="8"/>
  </si>
  <si>
    <t>３　申請額</t>
    <rPh sb="2" eb="4">
      <t>シンセイ</t>
    </rPh>
    <rPh sb="4" eb="5">
      <t>ガク</t>
    </rPh>
    <phoneticPr fontId="8"/>
  </si>
  <si>
    <t>金</t>
    <rPh sb="0" eb="1">
      <t>キン</t>
    </rPh>
    <phoneticPr fontId="8"/>
  </si>
  <si>
    <t>円</t>
    <rPh sb="0" eb="1">
      <t>エン</t>
    </rPh>
    <phoneticPr fontId="8"/>
  </si>
  <si>
    <t>↓請求書転記用</t>
    <rPh sb="1" eb="4">
      <t>セイキュウショ</t>
    </rPh>
    <rPh sb="4" eb="6">
      <t>テンキ</t>
    </rPh>
    <rPh sb="6" eb="7">
      <t>ヨウ</t>
    </rPh>
    <phoneticPr fontId="8"/>
  </si>
  <si>
    <t>施設コード</t>
    <rPh sb="0" eb="2">
      <t>シセツ</t>
    </rPh>
    <phoneticPr fontId="8"/>
  </si>
  <si>
    <t>担当者氏名</t>
    <rPh sb="0" eb="3">
      <t>タントウシャ</t>
    </rPh>
    <rPh sb="3" eb="5">
      <t>シメイ</t>
    </rPh>
    <phoneticPr fontId="8"/>
  </si>
  <si>
    <t>連絡先電話番号</t>
    <rPh sb="0" eb="2">
      <t>レンラク</t>
    </rPh>
    <rPh sb="2" eb="3">
      <t>サキ</t>
    </rPh>
    <rPh sb="3" eb="7">
      <t>デンワバンゴウ</t>
    </rPh>
    <phoneticPr fontId="8"/>
  </si>
  <si>
    <t>請　　求　　書</t>
    <rPh sb="0" eb="1">
      <t>ショウ</t>
    </rPh>
    <rPh sb="3" eb="4">
      <t>モトム</t>
    </rPh>
    <rPh sb="6" eb="7">
      <t>ショ</t>
    </rPh>
    <phoneticPr fontId="8"/>
  </si>
  <si>
    <t>金額</t>
    <rPh sb="0" eb="2">
      <t>キンガク</t>
    </rPh>
    <phoneticPr fontId="8"/>
  </si>
  <si>
    <t>千</t>
    <rPh sb="0" eb="1">
      <t>セン</t>
    </rPh>
    <phoneticPr fontId="8"/>
  </si>
  <si>
    <t>百</t>
    <rPh sb="0" eb="1">
      <t>ヒャク</t>
    </rPh>
    <phoneticPr fontId="8"/>
  </si>
  <si>
    <t>十</t>
    <rPh sb="0" eb="1">
      <t>ジュウ</t>
    </rPh>
    <phoneticPr fontId="8"/>
  </si>
  <si>
    <t>億</t>
    <rPh sb="0" eb="1">
      <t>オク</t>
    </rPh>
    <phoneticPr fontId="8"/>
  </si>
  <si>
    <t>万</t>
    <rPh sb="0" eb="1">
      <t>マン</t>
    </rPh>
    <phoneticPr fontId="8"/>
  </si>
  <si>
    <t>内　　　　　　　訳</t>
    <rPh sb="0" eb="1">
      <t>ウチ</t>
    </rPh>
    <rPh sb="8" eb="9">
      <t>ワケ</t>
    </rPh>
    <phoneticPr fontId="8"/>
  </si>
  <si>
    <t>品名</t>
    <rPh sb="0" eb="2">
      <t>ヒンメイ</t>
    </rPh>
    <phoneticPr fontId="8"/>
  </si>
  <si>
    <t>規格</t>
    <rPh sb="0" eb="2">
      <t>キカク</t>
    </rPh>
    <phoneticPr fontId="8"/>
  </si>
  <si>
    <t>単位</t>
    <rPh sb="0" eb="2">
      <t>タンイ</t>
    </rPh>
    <phoneticPr fontId="8"/>
  </si>
  <si>
    <t>数量</t>
    <rPh sb="0" eb="2">
      <t>スウリョウ</t>
    </rPh>
    <phoneticPr fontId="8"/>
  </si>
  <si>
    <t>単価</t>
    <rPh sb="0" eb="2">
      <t>タンカ</t>
    </rPh>
    <phoneticPr fontId="8"/>
  </si>
  <si>
    <t>小計</t>
    <rPh sb="0" eb="2">
      <t>ショウケイ</t>
    </rPh>
    <phoneticPr fontId="8"/>
  </si>
  <si>
    <t>消費税及び地方消費税</t>
    <rPh sb="0" eb="3">
      <t>ショウヒゼイ</t>
    </rPh>
    <rPh sb="3" eb="4">
      <t>オヨ</t>
    </rPh>
    <rPh sb="5" eb="7">
      <t>チホウ</t>
    </rPh>
    <rPh sb="7" eb="10">
      <t>ショウヒゼイ</t>
    </rPh>
    <phoneticPr fontId="8"/>
  </si>
  <si>
    <t>合計</t>
    <rPh sb="0" eb="2">
      <t>ゴウケイ</t>
    </rPh>
    <phoneticPr fontId="8"/>
  </si>
  <si>
    <t>上記（裏面）の金額を請求します。</t>
    <rPh sb="0" eb="2">
      <t>ジョウキ</t>
    </rPh>
    <rPh sb="3" eb="5">
      <t>リメン</t>
    </rPh>
    <rPh sb="7" eb="9">
      <t>キンガク</t>
    </rPh>
    <rPh sb="10" eb="12">
      <t>セイキュウ</t>
    </rPh>
    <phoneticPr fontId="8"/>
  </si>
  <si>
    <t>　（あて先）仙台市（区）長</t>
    <rPh sb="4" eb="5">
      <t>サキ</t>
    </rPh>
    <rPh sb="6" eb="9">
      <t>センダイシ</t>
    </rPh>
    <rPh sb="10" eb="11">
      <t>ク</t>
    </rPh>
    <rPh sb="12" eb="13">
      <t>チョウ</t>
    </rPh>
    <phoneticPr fontId="8"/>
  </si>
  <si>
    <t>　施設名</t>
    <rPh sb="1" eb="3">
      <t>シセツ</t>
    </rPh>
    <rPh sb="3" eb="4">
      <t>メイ</t>
    </rPh>
    <phoneticPr fontId="8"/>
  </si>
  <si>
    <t>　所在地</t>
    <rPh sb="1" eb="4">
      <t>ショザイチ</t>
    </rPh>
    <phoneticPr fontId="8"/>
  </si>
  <si>
    <t>登録債権者ですので指定した方法でお支払いください。</t>
    <rPh sb="0" eb="2">
      <t>トウロク</t>
    </rPh>
    <rPh sb="2" eb="5">
      <t>サイケンシャ</t>
    </rPh>
    <rPh sb="9" eb="11">
      <t>シテイ</t>
    </rPh>
    <rPh sb="13" eb="15">
      <t>ホウホウ</t>
    </rPh>
    <rPh sb="17" eb="19">
      <t>シハラ</t>
    </rPh>
    <phoneticPr fontId="8"/>
  </si>
  <si>
    <t>　法人名</t>
    <rPh sb="1" eb="3">
      <t>ホウジン</t>
    </rPh>
    <rPh sb="3" eb="4">
      <t>メイ</t>
    </rPh>
    <phoneticPr fontId="8"/>
  </si>
  <si>
    <t>（債権者電話番号下4桁）</t>
    <rPh sb="1" eb="4">
      <t>サイケンシャ</t>
    </rPh>
    <rPh sb="4" eb="6">
      <t>デンワ</t>
    </rPh>
    <rPh sb="6" eb="8">
      <t>バンゴウ</t>
    </rPh>
    <rPh sb="8" eb="9">
      <t>シモ</t>
    </rPh>
    <rPh sb="10" eb="11">
      <t>ケタ</t>
    </rPh>
    <phoneticPr fontId="8"/>
  </si>
  <si>
    <t>　設置者名</t>
    <rPh sb="1" eb="4">
      <t>セッチシャ</t>
    </rPh>
    <rPh sb="4" eb="5">
      <t>メイ</t>
    </rPh>
    <phoneticPr fontId="8"/>
  </si>
  <si>
    <t>振込先銀行</t>
    <rPh sb="0" eb="3">
      <t>フリコミサキ</t>
    </rPh>
    <rPh sb="3" eb="5">
      <t>ギンコウ</t>
    </rPh>
    <phoneticPr fontId="8"/>
  </si>
  <si>
    <t>銀行</t>
    <rPh sb="0" eb="2">
      <t>ギンコウ</t>
    </rPh>
    <phoneticPr fontId="8"/>
  </si>
  <si>
    <t>店</t>
    <rPh sb="0" eb="1">
      <t>ミセ</t>
    </rPh>
    <phoneticPr fontId="8"/>
  </si>
  <si>
    <t>口座を複数登録していますので</t>
    <rPh sb="0" eb="2">
      <t>コウザ</t>
    </rPh>
    <rPh sb="3" eb="5">
      <t>フクスウ</t>
    </rPh>
    <rPh sb="5" eb="7">
      <t>トウロク</t>
    </rPh>
    <phoneticPr fontId="8"/>
  </si>
  <si>
    <t>登録していませんので</t>
    <rPh sb="0" eb="2">
      <t>トウロク</t>
    </rPh>
    <phoneticPr fontId="8"/>
  </si>
  <si>
    <t>①</t>
  </si>
  <si>
    <t>普通</t>
    <rPh sb="0" eb="2">
      <t>フツウ</t>
    </rPh>
    <phoneticPr fontId="8"/>
  </si>
  <si>
    <t>口座
番号</t>
    <rPh sb="0" eb="2">
      <t>コウザ</t>
    </rPh>
    <rPh sb="3" eb="5">
      <t>バンゴウ</t>
    </rPh>
    <phoneticPr fontId="8"/>
  </si>
  <si>
    <t>（上記のいずれかに☑印をつけてください）</t>
    <rPh sb="1" eb="3">
      <t>ジョウキ</t>
    </rPh>
    <rPh sb="10" eb="11">
      <t>ジルシ</t>
    </rPh>
    <phoneticPr fontId="8"/>
  </si>
  <si>
    <t>当座</t>
    <rPh sb="0" eb="2">
      <t>トウザ</t>
    </rPh>
    <phoneticPr fontId="8"/>
  </si>
  <si>
    <t>口座名義</t>
    <rPh sb="0" eb="2">
      <t>コウザ</t>
    </rPh>
    <rPh sb="2" eb="4">
      <t>メイギ</t>
    </rPh>
    <phoneticPr fontId="8"/>
  </si>
  <si>
    <t>フリガナ</t>
    <phoneticPr fontId="8"/>
  </si>
  <si>
    <t>注</t>
    <rPh sb="0" eb="1">
      <t>チュウ</t>
    </rPh>
    <phoneticPr fontId="8"/>
  </si>
  <si>
    <t>1　金額は，アラビア数字で記入してください。</t>
    <rPh sb="2" eb="4">
      <t>キンガク</t>
    </rPh>
    <rPh sb="10" eb="12">
      <t>スウジ</t>
    </rPh>
    <rPh sb="13" eb="15">
      <t>キニュウ</t>
    </rPh>
    <phoneticPr fontId="8"/>
  </si>
  <si>
    <t>2　首標金額の訂正は認めません。</t>
    <rPh sb="2" eb="3">
      <t>クビ</t>
    </rPh>
    <rPh sb="3" eb="4">
      <t>ヒョウ</t>
    </rPh>
    <rPh sb="4" eb="6">
      <t>キンガク</t>
    </rPh>
    <rPh sb="7" eb="9">
      <t>テイセイ</t>
    </rPh>
    <rPh sb="10" eb="11">
      <t>ミト</t>
    </rPh>
    <phoneticPr fontId="8"/>
  </si>
  <si>
    <t>3　首標金額の一桁上位の欄に\印を記入してください。</t>
    <rPh sb="2" eb="3">
      <t>クビ</t>
    </rPh>
    <rPh sb="3" eb="4">
      <t>ヒョウ</t>
    </rPh>
    <rPh sb="4" eb="6">
      <t>キンガク</t>
    </rPh>
    <rPh sb="7" eb="9">
      <t>ヒトケタ</t>
    </rPh>
    <rPh sb="9" eb="11">
      <t>ジョウイ</t>
    </rPh>
    <rPh sb="12" eb="13">
      <t>ラン</t>
    </rPh>
    <rPh sb="15" eb="16">
      <t>シルシ</t>
    </rPh>
    <rPh sb="17" eb="19">
      <t>キニュウ</t>
    </rPh>
    <phoneticPr fontId="8"/>
  </si>
  <si>
    <t>施設CD</t>
    <rPh sb="0" eb="2">
      <t>シセツ</t>
    </rPh>
    <phoneticPr fontId="17"/>
  </si>
  <si>
    <t>施設類型</t>
    <rPh sb="0" eb="2">
      <t>シセツ</t>
    </rPh>
    <rPh sb="2" eb="4">
      <t>ルイケイ</t>
    </rPh>
    <phoneticPr fontId="17"/>
  </si>
  <si>
    <t>施設名</t>
    <rPh sb="0" eb="2">
      <t>シセツ</t>
    </rPh>
    <rPh sb="2" eb="3">
      <t>メイ</t>
    </rPh>
    <phoneticPr fontId="17"/>
  </si>
  <si>
    <t>設置者住所</t>
    <rPh sb="0" eb="3">
      <t>セッチシャ</t>
    </rPh>
    <rPh sb="3" eb="5">
      <t>ジュウショ</t>
    </rPh>
    <phoneticPr fontId="7"/>
  </si>
  <si>
    <t>設置者</t>
    <rPh sb="0" eb="3">
      <t>セッチシャ</t>
    </rPh>
    <phoneticPr fontId="7"/>
  </si>
  <si>
    <t>仙台市太白区茂庭台２－１５－２０　</t>
  </si>
  <si>
    <t>社会福祉法人宮城県福祉事業協会</t>
  </si>
  <si>
    <t>仙台市青葉区新坂町１２－１　</t>
  </si>
  <si>
    <t>宗教法人荘厳寺</t>
  </si>
  <si>
    <t>仙台市青葉区葉山町８－１　</t>
  </si>
  <si>
    <t>社会福祉法人仙台市社会事業協会</t>
  </si>
  <si>
    <t>仙台市青葉区片平２－１－２　</t>
  </si>
  <si>
    <t>社会福祉法人木這子</t>
  </si>
  <si>
    <t>仙台市青葉区春日町５－２５　えりあ２１ビル</t>
  </si>
  <si>
    <t>東京都中央区日本橋浜町２－４４－４</t>
  </si>
  <si>
    <t>社会福祉法人信和会</t>
  </si>
  <si>
    <t>仙台市青葉区五橋１－６－１５　</t>
  </si>
  <si>
    <t>宗教法人日本基督教団仙台五橋教会</t>
  </si>
  <si>
    <t>仙台市青葉区上杉１－１０－２５　コンバウス上杉第一</t>
  </si>
  <si>
    <t>有限会社オリン</t>
  </si>
  <si>
    <t>仙台市青葉区柏木１－１－３６　</t>
  </si>
  <si>
    <t>社会福祉法人柏木福祉会</t>
  </si>
  <si>
    <t>仙台市宮城野区出花１丁目２７９番地　</t>
  </si>
  <si>
    <t>社会福祉法人円周福祉会</t>
  </si>
  <si>
    <t>新潟市東区粟山７０６－１　</t>
  </si>
  <si>
    <t>社会福祉法人勇樹会</t>
  </si>
  <si>
    <t>東京都渋谷区渋谷１－２－５　MFPR渋谷ビル13階</t>
  </si>
  <si>
    <t>社会福祉法人どろんこ会</t>
  </si>
  <si>
    <t>社会福祉法人みらい</t>
  </si>
  <si>
    <t>株式会社トムズ</t>
  </si>
  <si>
    <t>仙台市青葉区春日町５－２５　</t>
  </si>
  <si>
    <t>仙台市青葉区中央４－３－２８　朝市ビル３階</t>
  </si>
  <si>
    <t>特定非営利活動法人朝市センター保育園</t>
  </si>
  <si>
    <t>仙台市青葉区春日町５－２５</t>
  </si>
  <si>
    <t>社会福祉法人マザーズ福祉会</t>
  </si>
  <si>
    <t>仙台市青葉区土樋一丁目１－１５</t>
  </si>
  <si>
    <t>東京都文京区小石川１－１－１　</t>
  </si>
  <si>
    <t>公益財団法人鉄道弘済会</t>
  </si>
  <si>
    <t>仙台市太白区袋原字内手７１　</t>
  </si>
  <si>
    <t>宗教法人真宗大谷派宝林寺</t>
  </si>
  <si>
    <t>仙台市青葉区立町９－７　</t>
  </si>
  <si>
    <t>仙台市太白区長町４－７－１５　</t>
  </si>
  <si>
    <t>社会福祉法人愛光福祉会</t>
  </si>
  <si>
    <t>仙台市青葉区霊屋下２３－５　</t>
  </si>
  <si>
    <t>学校法人瑞鳳学園</t>
  </si>
  <si>
    <t>仙台市宮城野区田子字富里１５３　</t>
  </si>
  <si>
    <t>社会福祉法人宮城厚生福祉会</t>
  </si>
  <si>
    <t>仙台市泉区虹の丘１－１８－２　</t>
  </si>
  <si>
    <t>学校法人三島学園</t>
  </si>
  <si>
    <t>仙台市太白区金剛沢１－５－３５　</t>
  </si>
  <si>
    <t>学校法人西多賀学園</t>
  </si>
  <si>
    <t>仙台市太白区郡山４－１３－４　</t>
  </si>
  <si>
    <t>学校法人沼田学園</t>
  </si>
  <si>
    <t>株式会社日本保育サービス</t>
  </si>
  <si>
    <t>名取市手倉田字山２０８－１　</t>
  </si>
  <si>
    <t>社会福祉法人宮城福祉会</t>
  </si>
  <si>
    <t>株式会社タスク・フォースミテラ</t>
  </si>
  <si>
    <t>仙台市太白区茂庭字人来田西３０－１　</t>
  </si>
  <si>
    <t>株式会社仙台ジュニア体育研究所</t>
  </si>
  <si>
    <t>広島市西区庚午中１－７－２４　</t>
  </si>
  <si>
    <t>株式会社アイグラン</t>
  </si>
  <si>
    <t>02132</t>
  </si>
  <si>
    <t>宮城県名取市愛の杜１－２－１０</t>
  </si>
  <si>
    <t>株式会社たけやま</t>
  </si>
  <si>
    <t>埼玉県飯能市永田５２７－２</t>
  </si>
  <si>
    <t>02143</t>
  </si>
  <si>
    <t>02155</t>
  </si>
  <si>
    <t>仙台市宮城野区五輪１－４－２０　</t>
  </si>
  <si>
    <t>社会福祉法人五城福祉会</t>
  </si>
  <si>
    <t>03104</t>
  </si>
  <si>
    <t>仙台市宮城野区鶴ヶ谷５－１７－１　</t>
  </si>
  <si>
    <t>社会福祉法人希望園</t>
  </si>
  <si>
    <t>仙台市青葉区本町２－１１－１０　</t>
  </si>
  <si>
    <t>学校法人菅原学園</t>
  </si>
  <si>
    <t>仙台市宮城野区出花１－２７９　</t>
  </si>
  <si>
    <t>京都府綴喜郡井手町大字多賀小字茶臼塚１２－２　</t>
  </si>
  <si>
    <t>ワタキューセイモア株式会社</t>
  </si>
  <si>
    <t>株式会社ニチイ学館</t>
  </si>
  <si>
    <t>岩沼市押分字水先５－６　</t>
  </si>
  <si>
    <t>社会福祉法人はるかぜ福祉会</t>
  </si>
  <si>
    <t>仙台市宮城野区苦竹２－３－２　</t>
  </si>
  <si>
    <t>株式会社秋桜</t>
  </si>
  <si>
    <t>03145</t>
  </si>
  <si>
    <t>角田市島田字御蔵林５９　</t>
  </si>
  <si>
    <t>社会福祉法人恵萩会</t>
  </si>
  <si>
    <t>穀町保育園</t>
  </si>
  <si>
    <t>仙台市若林区元茶畑１０－２１　</t>
  </si>
  <si>
    <t>社会福祉法人仙台愛隣会</t>
  </si>
  <si>
    <t>能仁保児園</t>
  </si>
  <si>
    <t>仙台市若林区新寺３－８－５　</t>
  </si>
  <si>
    <t>社会福祉法人仙慈会</t>
  </si>
  <si>
    <t>上飯田くるみ保育園</t>
  </si>
  <si>
    <t>仙台市若林区上飯田１－３－４６　</t>
  </si>
  <si>
    <t>株式会社NOZOMI</t>
  </si>
  <si>
    <t>やまとまちあから保育園</t>
  </si>
  <si>
    <t>仙台市若林区大和町５－６－３３　</t>
  </si>
  <si>
    <t>株式会社瑞穂</t>
  </si>
  <si>
    <t>ダーナ保育園</t>
  </si>
  <si>
    <t>社会福祉法人瑞鳳福祉会</t>
  </si>
  <si>
    <t>マザーズ・サンピア保育園</t>
  </si>
  <si>
    <t>株式会社マザーズえりあサービス</t>
  </si>
  <si>
    <t>アスクやまとまち保育園</t>
  </si>
  <si>
    <t>東京都文京区本郷３－２３－１６　</t>
  </si>
  <si>
    <t>学校法人三幸学園</t>
  </si>
  <si>
    <t>東京都渋谷区渋谷１－２－５　ＭＦＰＲ渋谷ビル１３Ｆ</t>
  </si>
  <si>
    <t>さいたま市大宮区仲町１－５４－３　</t>
  </si>
  <si>
    <t>社会福祉法人カナの会</t>
  </si>
  <si>
    <t>埼玉県さいたま市大宮区仲町１－５４－３</t>
  </si>
  <si>
    <t>東京都中央区銀座７－１６－１２　Ｇ－７ビルディング</t>
  </si>
  <si>
    <t>株式会社モード・プランニング・ジャパン</t>
  </si>
  <si>
    <t>大崎市古川穂波３－４－３８　</t>
  </si>
  <si>
    <t>社会福祉法人宮城愛育会</t>
  </si>
  <si>
    <t>仙台市青葉区小松島新堤７－１　</t>
  </si>
  <si>
    <t>社会福祉法人仙台キリスト教育児院</t>
  </si>
  <si>
    <t>仙台市泉区南光台東１－５１－１　</t>
  </si>
  <si>
    <t>学校法人村山学園</t>
  </si>
  <si>
    <t>富谷市上桜木２－１－９　</t>
  </si>
  <si>
    <t>社会福祉法人三矢会</t>
  </si>
  <si>
    <t>柴田郡村田町大字足立字上ヶ戸１７－５　</t>
  </si>
  <si>
    <t>社会福祉法人柏松会</t>
  </si>
  <si>
    <t>仙台市泉区八乙女中央２－２－１０</t>
  </si>
  <si>
    <t>株式会社らぽむ</t>
  </si>
  <si>
    <t>仙台市泉区紫山４－２０－２</t>
  </si>
  <si>
    <t>株式会社いちにいさん</t>
  </si>
  <si>
    <t>社会福祉法人やまとみらい福祉会</t>
  </si>
  <si>
    <t>仙台市青葉区国見ヶ丘６－１４９－１　</t>
  </si>
  <si>
    <t>社会福祉法人東北福祉会</t>
  </si>
  <si>
    <t>06114</t>
  </si>
  <si>
    <t>仙台市青葉区上杉4丁目5-5</t>
  </si>
  <si>
    <t>一般社団法人　共同保育所ちろりん村</t>
  </si>
  <si>
    <t>仙台市青葉区二日町17-17BRAVI北四番丁2F</t>
  </si>
  <si>
    <t>有限会社　カール英会話ほいくえん</t>
  </si>
  <si>
    <t>株式会社　佐藤商会</t>
  </si>
  <si>
    <t>一般社団法人　アイルアーク</t>
  </si>
  <si>
    <t xml:space="preserve">東京都渋谷区道玄坂1－12－1渋谷マークシティウェスト17階 </t>
  </si>
  <si>
    <t>特定非営利活動法人　空飛ぶくぢらの会</t>
  </si>
  <si>
    <t>学校法人　ろりぽっぷ学園</t>
  </si>
  <si>
    <t>学校法人　岩沼学園</t>
  </si>
  <si>
    <t>特定非営利活動法人　アスイク</t>
  </si>
  <si>
    <t>株式会社　プライムツーワン</t>
  </si>
  <si>
    <t>株式会社　Lateral Kids</t>
  </si>
  <si>
    <t>株式会社　ちゃいるどらんど</t>
  </si>
  <si>
    <t>株式会社　ちびっこひろば保育園</t>
  </si>
  <si>
    <t>一般社団法人　Ｐｌｕｍ</t>
  </si>
  <si>
    <t>一般社団法人　ぽっかぽか</t>
  </si>
  <si>
    <t>東京都豊島区東池袋1-44-3　池袋ISPタマビル</t>
  </si>
  <si>
    <t>小規模保育事業Ｃ型</t>
    <rPh sb="0" eb="3">
      <t>ショウキボ</t>
    </rPh>
    <rPh sb="3" eb="5">
      <t>ホイク</t>
    </rPh>
    <rPh sb="5" eb="7">
      <t>ジギョウ</t>
    </rPh>
    <rPh sb="8" eb="9">
      <t>ガタ</t>
    </rPh>
    <phoneticPr fontId="20"/>
  </si>
  <si>
    <t>家庭的保育事業</t>
    <rPh sb="0" eb="7">
      <t>カテイテキホイクジギョウ</t>
    </rPh>
    <phoneticPr fontId="20"/>
  </si>
  <si>
    <t>事業所内保育事業Ａ型</t>
  </si>
  <si>
    <t>宮城中央ヤクルト販売　株式会社</t>
  </si>
  <si>
    <t>南中山すいせん保育園</t>
  </si>
  <si>
    <t>キッズ・マークトゥエイン</t>
  </si>
  <si>
    <t>99999</t>
    <phoneticPr fontId="20"/>
  </si>
  <si>
    <t>私立保育所</t>
    <rPh sb="0" eb="4">
      <t>シリツホイク</t>
    </rPh>
    <rPh sb="4" eb="5">
      <t>ショ</t>
    </rPh>
    <phoneticPr fontId="20"/>
  </si>
  <si>
    <t>給付のおうち保育園</t>
    <rPh sb="0" eb="2">
      <t>キュウフ</t>
    </rPh>
    <rPh sb="6" eb="9">
      <t>ホイクエン</t>
    </rPh>
    <phoneticPr fontId="20"/>
  </si>
  <si>
    <t>仙台市青葉区上杉１丁目10-100</t>
    <rPh sb="0" eb="3">
      <t>センダイシ</t>
    </rPh>
    <rPh sb="3" eb="6">
      <t>アオバク</t>
    </rPh>
    <rPh sb="6" eb="8">
      <t>カミスギ</t>
    </rPh>
    <rPh sb="9" eb="11">
      <t>チョウメ</t>
    </rPh>
    <phoneticPr fontId="20"/>
  </si>
  <si>
    <t>株式会社　かみすぎ</t>
    <rPh sb="0" eb="4">
      <t>カブシキガイシャ</t>
    </rPh>
    <phoneticPr fontId="53"/>
  </si>
  <si>
    <t>吉田　一美</t>
  </si>
  <si>
    <t>高橋　真由美</t>
  </si>
  <si>
    <t>川村　隆</t>
  </si>
  <si>
    <t>仙台市家庭保育室ちゅうりっぷ　代表　遊佐　ひろ子</t>
  </si>
  <si>
    <t>岸　麻記子</t>
  </si>
  <si>
    <t>菅野　淳</t>
  </si>
  <si>
    <t>小野　敬子</t>
  </si>
  <si>
    <t>33101</t>
  </si>
  <si>
    <t>33102</t>
  </si>
  <si>
    <t>33103</t>
  </si>
  <si>
    <t>33202</t>
  </si>
  <si>
    <t>33301</t>
  </si>
  <si>
    <t>33302</t>
  </si>
  <si>
    <t>33401</t>
  </si>
  <si>
    <t>41102</t>
  </si>
  <si>
    <t>41103</t>
  </si>
  <si>
    <t>41107</t>
  </si>
  <si>
    <t>41109</t>
  </si>
  <si>
    <t>41110</t>
  </si>
  <si>
    <t>41204</t>
  </si>
  <si>
    <t>41205</t>
  </si>
  <si>
    <t>41302</t>
  </si>
  <si>
    <t>41303</t>
  </si>
  <si>
    <t>41403</t>
  </si>
  <si>
    <t>41405</t>
  </si>
  <si>
    <t>41407</t>
  </si>
  <si>
    <t>41409</t>
  </si>
  <si>
    <t>41410</t>
  </si>
  <si>
    <t>41411</t>
  </si>
  <si>
    <t>41412</t>
  </si>
  <si>
    <t>41413</t>
  </si>
  <si>
    <t>41414</t>
  </si>
  <si>
    <t>41415</t>
  </si>
  <si>
    <t>41502</t>
  </si>
  <si>
    <t>41503</t>
  </si>
  <si>
    <t>41505</t>
  </si>
  <si>
    <t>41506</t>
  </si>
  <si>
    <t>41512</t>
  </si>
  <si>
    <t>41514</t>
  </si>
  <si>
    <t>41517</t>
  </si>
  <si>
    <t>41518</t>
  </si>
  <si>
    <t>41519</t>
  </si>
  <si>
    <t>41520</t>
  </si>
  <si>
    <t>41607</t>
  </si>
  <si>
    <t>石川　信子</t>
  </si>
  <si>
    <t>東海林　美代子</t>
  </si>
  <si>
    <t>濱中　明美</t>
  </si>
  <si>
    <t>佐藤　弘美</t>
  </si>
  <si>
    <t>小出　美知子</t>
  </si>
  <si>
    <t>鈴木　史子</t>
  </si>
  <si>
    <t>齋藤　眞弓</t>
  </si>
  <si>
    <t>菊地　恵子</t>
  </si>
  <si>
    <t>菊地　美夏</t>
  </si>
  <si>
    <t>戸田　由美</t>
  </si>
  <si>
    <t>矢澤　要子</t>
  </si>
  <si>
    <t>鎌田　優子</t>
  </si>
  <si>
    <t>佐藤　勇介</t>
  </si>
  <si>
    <t>飛内　侑里</t>
  </si>
  <si>
    <t>齊藤　あゆみ</t>
  </si>
  <si>
    <t>藤垣　祐子</t>
  </si>
  <si>
    <t>石山　立身</t>
  </si>
  <si>
    <t>佐藤　恵美子</t>
  </si>
  <si>
    <t>伊藤　由美子</t>
  </si>
  <si>
    <t>宇佐美　恵子</t>
  </si>
  <si>
    <t>多田　直美</t>
  </si>
  <si>
    <t>及川　文子</t>
  </si>
  <si>
    <t>鈴木　明子</t>
  </si>
  <si>
    <t>志小田　舞子</t>
  </si>
  <si>
    <t>村田　寿恵</t>
  </si>
  <si>
    <t>伊藤　美樹</t>
  </si>
  <si>
    <t>佐藤　礼子</t>
  </si>
  <si>
    <t>佐藤　かおり</t>
  </si>
  <si>
    <t>佐藤　久美子</t>
  </si>
  <si>
    <t>和家庭保育室　木村　和子</t>
  </si>
  <si>
    <t>仲　　恵美</t>
  </si>
  <si>
    <t>子育てサポート　ばんそうこう　小林　希</t>
  </si>
  <si>
    <t>久光　久美子</t>
  </si>
  <si>
    <t>2・3号</t>
    <rPh sb="3" eb="4">
      <t>ゴウ</t>
    </rPh>
    <phoneticPr fontId="1"/>
  </si>
  <si>
    <t>1号</t>
    <rPh sb="1" eb="2">
      <t>ゴウ</t>
    </rPh>
    <phoneticPr fontId="1"/>
  </si>
  <si>
    <t>2・3号定員</t>
    <rPh sb="3" eb="4">
      <t>ゴウ</t>
    </rPh>
    <rPh sb="4" eb="6">
      <t>テイイン</t>
    </rPh>
    <phoneticPr fontId="7"/>
  </si>
  <si>
    <t>1号定員</t>
    <rPh sb="1" eb="2">
      <t>ゴウ</t>
    </rPh>
    <rPh sb="2" eb="4">
      <t>テイイン</t>
    </rPh>
    <phoneticPr fontId="7"/>
  </si>
  <si>
    <t>様式第１号</t>
    <rPh sb="0" eb="2">
      <t>ヨウシキ</t>
    </rPh>
    <rPh sb="2" eb="3">
      <t>ダイ</t>
    </rPh>
    <rPh sb="4" eb="5">
      <t>ゴウ</t>
    </rPh>
    <phoneticPr fontId="17"/>
  </si>
  <si>
    <t>４　添付書類</t>
    <rPh sb="2" eb="4">
      <t>テンプ</t>
    </rPh>
    <rPh sb="4" eb="6">
      <t>ショルイ</t>
    </rPh>
    <phoneticPr fontId="8"/>
  </si>
  <si>
    <t>五十嵐　綾芳</t>
    <rPh sb="0" eb="3">
      <t>イガラシ</t>
    </rPh>
    <rPh sb="4" eb="5">
      <t>アヤ</t>
    </rPh>
    <rPh sb="5" eb="6">
      <t>ホウ</t>
    </rPh>
    <phoneticPr fontId="17"/>
  </si>
  <si>
    <t>ふれあい保育園</t>
    <rPh sb="4" eb="7">
      <t>ホイクエン</t>
    </rPh>
    <phoneticPr fontId="17"/>
  </si>
  <si>
    <t>幼保連携型認定こども園　折立幼稚園・ナーサリールーム</t>
    <rPh sb="0" eb="7">
      <t>ヨウホレンケイガタニンテイ</t>
    </rPh>
    <rPh sb="10" eb="11">
      <t>エン</t>
    </rPh>
    <rPh sb="12" eb="14">
      <t>オリタテ</t>
    </rPh>
    <rPh sb="14" eb="17">
      <t>ヨウチエン</t>
    </rPh>
    <phoneticPr fontId="7"/>
  </si>
  <si>
    <t>社会福祉法人一寿会　住吉台こども園</t>
    <rPh sb="0" eb="4">
      <t>シャカイフクシ</t>
    </rPh>
    <rPh sb="4" eb="6">
      <t>ホウジン</t>
    </rPh>
    <rPh sb="6" eb="7">
      <t>イチ</t>
    </rPh>
    <rPh sb="7" eb="8">
      <t>ジュ</t>
    </rPh>
    <rPh sb="8" eb="9">
      <t>カイ</t>
    </rPh>
    <rPh sb="10" eb="11">
      <t>スミ</t>
    </rPh>
    <rPh sb="11" eb="12">
      <t>ヨシ</t>
    </rPh>
    <rPh sb="12" eb="13">
      <t>ダイ</t>
    </rPh>
    <rPh sb="16" eb="17">
      <t>エン</t>
    </rPh>
    <phoneticPr fontId="7"/>
  </si>
  <si>
    <t>社会福祉法人一寿会　長命ヶ丘つくしこども園</t>
    <rPh sb="0" eb="2">
      <t>シャカイ</t>
    </rPh>
    <rPh sb="2" eb="4">
      <t>フクシ</t>
    </rPh>
    <rPh sb="4" eb="6">
      <t>ホウジン</t>
    </rPh>
    <rPh sb="6" eb="7">
      <t>イチ</t>
    </rPh>
    <rPh sb="7" eb="8">
      <t>ジュ</t>
    </rPh>
    <rPh sb="8" eb="9">
      <t>カイ</t>
    </rPh>
    <rPh sb="10" eb="14">
      <t>チョウメイガオカ</t>
    </rPh>
    <rPh sb="20" eb="21">
      <t>エン</t>
    </rPh>
    <phoneticPr fontId="7"/>
  </si>
  <si>
    <t>73304</t>
  </si>
  <si>
    <t>73305</t>
  </si>
  <si>
    <t>73306</t>
  </si>
  <si>
    <t>73307</t>
  </si>
  <si>
    <t>73403</t>
  </si>
  <si>
    <t>73404</t>
  </si>
  <si>
    <t>鶴が丘マミーこども園</t>
    <rPh sb="0" eb="1">
      <t>ツル</t>
    </rPh>
    <rPh sb="2" eb="3">
      <t>オカ</t>
    </rPh>
    <rPh sb="9" eb="10">
      <t>エン</t>
    </rPh>
    <phoneticPr fontId="7"/>
  </si>
  <si>
    <t>パリス榴岡保育園</t>
  </si>
  <si>
    <t>31422</t>
  </si>
  <si>
    <t>31423</t>
  </si>
  <si>
    <t>31424</t>
  </si>
  <si>
    <t>東北大学川内けやき保育園</t>
    <rPh sb="0" eb="2">
      <t>トウホク</t>
    </rPh>
    <rPh sb="2" eb="4">
      <t>ダイガク</t>
    </rPh>
    <rPh sb="4" eb="6">
      <t>カワウチ</t>
    </rPh>
    <rPh sb="9" eb="12">
      <t>ホイクエン</t>
    </rPh>
    <phoneticPr fontId="26"/>
  </si>
  <si>
    <t>（５）</t>
    <phoneticPr fontId="17"/>
  </si>
  <si>
    <t>これによって，様式第１号以降に自動的に法人情報等が入力されます。内容に誤りがないかご確認ください。</t>
    <rPh sb="7" eb="9">
      <t>ヨウシキ</t>
    </rPh>
    <rPh sb="9" eb="10">
      <t>ダイ</t>
    </rPh>
    <rPh sb="11" eb="12">
      <t>ゴウ</t>
    </rPh>
    <rPh sb="12" eb="14">
      <t>イコウ</t>
    </rPh>
    <rPh sb="15" eb="18">
      <t>ジドウテキ</t>
    </rPh>
    <rPh sb="19" eb="21">
      <t>ホウジン</t>
    </rPh>
    <rPh sb="21" eb="23">
      <t>ジョウホウ</t>
    </rPh>
    <rPh sb="23" eb="24">
      <t>ナド</t>
    </rPh>
    <rPh sb="25" eb="27">
      <t>ニュウリョク</t>
    </rPh>
    <rPh sb="32" eb="34">
      <t>ナイヨウ</t>
    </rPh>
    <rPh sb="35" eb="36">
      <t>アヤマ</t>
    </rPh>
    <rPh sb="42" eb="44">
      <t>カクニン</t>
    </rPh>
    <phoneticPr fontId="17"/>
  </si>
  <si>
    <t>様式第１号のピンク色のセルに入力し，申請日・代表者役職名・代表者氏名，担当者連絡先等の必要事項を記載してください。</t>
    <rPh sb="0" eb="2">
      <t>ヨウシキ</t>
    </rPh>
    <rPh sb="9" eb="10">
      <t>イロ</t>
    </rPh>
    <rPh sb="14" eb="16">
      <t>ニュウリョク</t>
    </rPh>
    <rPh sb="18" eb="20">
      <t>シンセイ</t>
    </rPh>
    <rPh sb="20" eb="21">
      <t>ビ</t>
    </rPh>
    <rPh sb="22" eb="25">
      <t>ダイヒョウシャ</t>
    </rPh>
    <rPh sb="25" eb="27">
      <t>ヤクショク</t>
    </rPh>
    <rPh sb="27" eb="28">
      <t>メイ</t>
    </rPh>
    <rPh sb="29" eb="32">
      <t>ダイヒョウシャ</t>
    </rPh>
    <rPh sb="32" eb="34">
      <t>シメイ</t>
    </rPh>
    <rPh sb="35" eb="38">
      <t>タントウシャ</t>
    </rPh>
    <rPh sb="38" eb="41">
      <t>レンラクサキ</t>
    </rPh>
    <rPh sb="41" eb="42">
      <t>トウ</t>
    </rPh>
    <rPh sb="42" eb="43">
      <t>タイトウ</t>
    </rPh>
    <rPh sb="43" eb="45">
      <t>ヒツヨウ</t>
    </rPh>
    <rPh sb="45" eb="47">
      <t>ジコウ</t>
    </rPh>
    <rPh sb="48" eb="50">
      <t>キサイ</t>
    </rPh>
    <phoneticPr fontId="17"/>
  </si>
  <si>
    <r>
      <t xml:space="preserve">2月
</t>
    </r>
    <r>
      <rPr>
        <sz val="8"/>
        <color theme="1"/>
        <rFont val="游ゴシック"/>
        <family val="3"/>
        <charset val="128"/>
      </rPr>
      <t>（見込み）</t>
    </r>
    <phoneticPr fontId="1"/>
  </si>
  <si>
    <r>
      <t xml:space="preserve">3月
</t>
    </r>
    <r>
      <rPr>
        <sz val="8"/>
        <color theme="1"/>
        <rFont val="游ゴシック"/>
        <family val="3"/>
        <charset val="128"/>
      </rPr>
      <t>（見込み）</t>
    </r>
    <phoneticPr fontId="1"/>
  </si>
  <si>
    <t>04135</t>
  </si>
  <si>
    <t>六郷ぱれっと保育園</t>
    <phoneticPr fontId="17"/>
  </si>
  <si>
    <t>04136</t>
  </si>
  <si>
    <t>六郷保育園</t>
    <phoneticPr fontId="17"/>
  </si>
  <si>
    <t>アイグラン保育園長町南</t>
    <phoneticPr fontId="17"/>
  </si>
  <si>
    <t>榴岡なないろ保育園</t>
  </si>
  <si>
    <t>02132</t>
    <phoneticPr fontId="17"/>
  </si>
  <si>
    <t>富沢アリス保育園</t>
    <rPh sb="0" eb="2">
      <t>トミザワ</t>
    </rPh>
    <phoneticPr fontId="17"/>
  </si>
  <si>
    <t>やまとみらい南光台東保育園</t>
  </si>
  <si>
    <t>01146</t>
  </si>
  <si>
    <t>向陽台はるかぜ保育園</t>
  </si>
  <si>
    <t>05134</t>
  </si>
  <si>
    <t>いずみ保育園</t>
    <phoneticPr fontId="17"/>
  </si>
  <si>
    <t>YMCA長町保育園</t>
  </si>
  <si>
    <t>02155</t>
    <phoneticPr fontId="8"/>
  </si>
  <si>
    <t>NOVAインターナショナルスクール仙台八木山校</t>
    <rPh sb="17" eb="19">
      <t>センダイ</t>
    </rPh>
    <rPh sb="19" eb="22">
      <t>ヤギヤマ</t>
    </rPh>
    <rPh sb="22" eb="23">
      <t>コウ</t>
    </rPh>
    <phoneticPr fontId="7"/>
  </si>
  <si>
    <t>02156</t>
  </si>
  <si>
    <t>アスイク保育園中田町</t>
    <phoneticPr fontId="17"/>
  </si>
  <si>
    <t>02157</t>
  </si>
  <si>
    <t>NOVAバイリンガル仙台富沢保育園</t>
    <phoneticPr fontId="17"/>
  </si>
  <si>
    <t>川前ぱれっと保育園</t>
  </si>
  <si>
    <t>02158</t>
  </si>
  <si>
    <t>もりのなかま保育園四郎丸園もぐもぐ＋</t>
    <phoneticPr fontId="17"/>
  </si>
  <si>
    <t>保育所</t>
    <rPh sb="0" eb="2">
      <t>ホイク</t>
    </rPh>
    <rPh sb="2" eb="3">
      <t>ショ</t>
    </rPh>
    <phoneticPr fontId="1"/>
  </si>
  <si>
    <t>アイグラン保育園長町南</t>
  </si>
  <si>
    <t>富沢アリス保育園</t>
  </si>
  <si>
    <t>鶴ケ谷はぐくみ保育園</t>
  </si>
  <si>
    <t>仙台市青葉区旭ヶ丘１－３９－６</t>
  </si>
  <si>
    <t>社会福祉法人明日育福祉会</t>
  </si>
  <si>
    <t>株式会社いずみ保育園</t>
  </si>
  <si>
    <t>71109</t>
  </si>
  <si>
    <t>71210</t>
  </si>
  <si>
    <t>71211</t>
  </si>
  <si>
    <t>71306</t>
  </si>
  <si>
    <t>71509</t>
  </si>
  <si>
    <t>71510</t>
  </si>
  <si>
    <t>71512</t>
  </si>
  <si>
    <t>71513</t>
  </si>
  <si>
    <t>71615</t>
  </si>
  <si>
    <t>71616</t>
  </si>
  <si>
    <t>73101</t>
  </si>
  <si>
    <t>73203</t>
  </si>
  <si>
    <t>73204</t>
  </si>
  <si>
    <t>73205</t>
  </si>
  <si>
    <t>73303</t>
  </si>
  <si>
    <t>73402</t>
  </si>
  <si>
    <t>73502</t>
  </si>
  <si>
    <t>73503</t>
  </si>
  <si>
    <t>73601</t>
  </si>
  <si>
    <t>食と森のこども園小松島</t>
  </si>
  <si>
    <t>ミッキー北仙台こども園</t>
  </si>
  <si>
    <t>幼保連携型認定こども園　中野栄あしぐろこども園</t>
  </si>
  <si>
    <t>幼保連携型認定こども園　明石南こどもの城</t>
  </si>
  <si>
    <t>幼保連携型認定こども園　桂こどもの城</t>
  </si>
  <si>
    <t>ミッキー八乙女こども園</t>
  </si>
  <si>
    <t>落合はぐくみこども園</t>
  </si>
  <si>
    <t>愛子すぎのここども園</t>
  </si>
  <si>
    <t>カール英会話プリスクール</t>
  </si>
  <si>
    <t>ニューフィールド保育園</t>
  </si>
  <si>
    <t>ピースフル保育園</t>
  </si>
  <si>
    <t>蒲町おもちゃばここども園</t>
  </si>
  <si>
    <t>六丁の目こども園</t>
  </si>
  <si>
    <t>カール英会話ほいくえん</t>
  </si>
  <si>
    <t>カール英会話こども園</t>
  </si>
  <si>
    <t>ちゃいるどらんどなないろの里こども園</t>
  </si>
  <si>
    <t>ひまわりこども園</t>
  </si>
  <si>
    <t>あすと長町こぶたの城こども園</t>
  </si>
  <si>
    <t>仙台ちびっこひろばこども園</t>
  </si>
  <si>
    <t>ミッキー泉中央こども園</t>
  </si>
  <si>
    <t>カール英会話チルドレン</t>
  </si>
  <si>
    <t>ぶんぶん保育園二日町園</t>
  </si>
  <si>
    <t>ぶんぶん保育園小田原園</t>
  </si>
  <si>
    <t>ハピネス保育園中野栄</t>
  </si>
  <si>
    <t>苦竹ナーサリー</t>
  </si>
  <si>
    <t>第2紫山いちにいさん保育園</t>
  </si>
  <si>
    <t>KIDS-Kan</t>
  </si>
  <si>
    <t>株式会社　ビック・ママ</t>
  </si>
  <si>
    <t>大阪府大阪市北区天神橋7-12-6グレーシィ天神橋ビル2号館1Ｆ</t>
  </si>
  <si>
    <t>株式会社　リアリノ</t>
  </si>
  <si>
    <t>61103</t>
  </si>
  <si>
    <t>61104</t>
  </si>
  <si>
    <t>61105</t>
  </si>
  <si>
    <t>61401</t>
  </si>
  <si>
    <t>61402</t>
  </si>
  <si>
    <t>61501</t>
  </si>
  <si>
    <t>62101</t>
  </si>
  <si>
    <t>62501</t>
  </si>
  <si>
    <t>62601</t>
  </si>
  <si>
    <t>63102</t>
  </si>
  <si>
    <t>63103</t>
  </si>
  <si>
    <t>63201</t>
  </si>
  <si>
    <t>63501</t>
  </si>
  <si>
    <t>63502</t>
  </si>
  <si>
    <t>63603</t>
  </si>
  <si>
    <t>仙台市宮城野区新田東1-8-4　クリアフォレスト1階</t>
  </si>
  <si>
    <t>仙台ナーサリー　株式会社</t>
  </si>
  <si>
    <t>社会福祉法人　みらい</t>
  </si>
  <si>
    <t>宮城県大崎市古川穂波3-8-50</t>
  </si>
  <si>
    <t>カラマンディ　株式会社</t>
  </si>
  <si>
    <t>仙台市泉区紫山4-20-2</t>
  </si>
  <si>
    <t>株式会社　いちにいさん</t>
  </si>
  <si>
    <t>仙台市若林区東八番丁183</t>
  </si>
  <si>
    <t>仙台市泉区泉中央1-45-3</t>
  </si>
  <si>
    <t>仙台市若林区木ノ下1-20-21</t>
  </si>
  <si>
    <t>株式会社　きっずかん</t>
  </si>
  <si>
    <t>31102</t>
  </si>
  <si>
    <t>31103</t>
  </si>
  <si>
    <t>31104</t>
  </si>
  <si>
    <t>31105</t>
  </si>
  <si>
    <t>31108</t>
  </si>
  <si>
    <t>31109</t>
  </si>
  <si>
    <t>31110</t>
  </si>
  <si>
    <t>31112</t>
  </si>
  <si>
    <t>31113</t>
  </si>
  <si>
    <t>31114</t>
  </si>
  <si>
    <t>31115</t>
  </si>
  <si>
    <t>31116</t>
  </si>
  <si>
    <t>31117</t>
  </si>
  <si>
    <t>31118</t>
  </si>
  <si>
    <t>31119</t>
  </si>
  <si>
    <t>31120</t>
  </si>
  <si>
    <t>31121</t>
  </si>
  <si>
    <t>31122</t>
  </si>
  <si>
    <t>31123</t>
  </si>
  <si>
    <t>31124</t>
  </si>
  <si>
    <t>31125</t>
  </si>
  <si>
    <t>31126</t>
  </si>
  <si>
    <t>31127</t>
  </si>
  <si>
    <t>31128</t>
  </si>
  <si>
    <t>31129</t>
  </si>
  <si>
    <t>31202</t>
  </si>
  <si>
    <t>31203</t>
  </si>
  <si>
    <t>31204</t>
  </si>
  <si>
    <t>31205</t>
  </si>
  <si>
    <t>31206</t>
  </si>
  <si>
    <t>31207</t>
  </si>
  <si>
    <t>31210</t>
  </si>
  <si>
    <t>31212</t>
  </si>
  <si>
    <t>31214</t>
  </si>
  <si>
    <t>31215</t>
  </si>
  <si>
    <t>31216</t>
  </si>
  <si>
    <t>31220</t>
  </si>
  <si>
    <t>31221</t>
  </si>
  <si>
    <t>31222</t>
  </si>
  <si>
    <t>31223</t>
  </si>
  <si>
    <t>31224</t>
  </si>
  <si>
    <t>31301</t>
  </si>
  <si>
    <t>31302</t>
  </si>
  <si>
    <t>31303</t>
  </si>
  <si>
    <t>31305</t>
  </si>
  <si>
    <t>31306</t>
  </si>
  <si>
    <t>31307</t>
  </si>
  <si>
    <t>31308</t>
  </si>
  <si>
    <t>31309</t>
  </si>
  <si>
    <t>31310</t>
  </si>
  <si>
    <t>31311</t>
  </si>
  <si>
    <t>31312</t>
  </si>
  <si>
    <t>31313</t>
  </si>
  <si>
    <t>31314</t>
  </si>
  <si>
    <t>31316</t>
  </si>
  <si>
    <t>31401</t>
  </si>
  <si>
    <t>31402</t>
  </si>
  <si>
    <t>31403</t>
  </si>
  <si>
    <t>31404</t>
  </si>
  <si>
    <t>31405</t>
  </si>
  <si>
    <t>31407</t>
  </si>
  <si>
    <t>31408</t>
  </si>
  <si>
    <t>31409</t>
  </si>
  <si>
    <t>31410</t>
  </si>
  <si>
    <t>31411</t>
  </si>
  <si>
    <t>31412</t>
  </si>
  <si>
    <t>31413</t>
  </si>
  <si>
    <t>31414</t>
  </si>
  <si>
    <t>31415</t>
  </si>
  <si>
    <t>31416</t>
  </si>
  <si>
    <t>31418</t>
  </si>
  <si>
    <t>31419</t>
  </si>
  <si>
    <t>31420</t>
  </si>
  <si>
    <t>31421</t>
  </si>
  <si>
    <t>31503</t>
  </si>
  <si>
    <t>31505</t>
  </si>
  <si>
    <t>31506</t>
  </si>
  <si>
    <t>31507</t>
  </si>
  <si>
    <t>31508</t>
  </si>
  <si>
    <t>31510</t>
  </si>
  <si>
    <t>31511</t>
  </si>
  <si>
    <t>31512</t>
  </si>
  <si>
    <t>31516</t>
  </si>
  <si>
    <t>31517</t>
  </si>
  <si>
    <t>31603</t>
  </si>
  <si>
    <t>31604</t>
  </si>
  <si>
    <t>32103</t>
  </si>
  <si>
    <t>32105</t>
  </si>
  <si>
    <t>32109</t>
  </si>
  <si>
    <t>32112</t>
  </si>
  <si>
    <t>32203</t>
  </si>
  <si>
    <t>32205</t>
  </si>
  <si>
    <t>32306</t>
  </si>
  <si>
    <t>32402</t>
  </si>
  <si>
    <t>32505</t>
  </si>
  <si>
    <t>32507</t>
  </si>
  <si>
    <t>32603</t>
  </si>
  <si>
    <t>7月</t>
    <phoneticPr fontId="1"/>
  </si>
  <si>
    <t>02161</t>
  </si>
  <si>
    <t>02162</t>
  </si>
  <si>
    <t>山形県新庄市金沢１９１７－７　</t>
  </si>
  <si>
    <t>山形県新庄市金沢１９１７－７</t>
  </si>
  <si>
    <t>富沢南なないろ保育園</t>
    <phoneticPr fontId="8"/>
  </si>
  <si>
    <t>02161</t>
    <phoneticPr fontId="1"/>
  </si>
  <si>
    <t>中田なないろ保育園</t>
    <phoneticPr fontId="17"/>
  </si>
  <si>
    <t>右のとおり振込
してください。</t>
    <rPh sb="0" eb="1">
      <t>ミギ</t>
    </rPh>
    <rPh sb="5" eb="6">
      <t>フ</t>
    </rPh>
    <rPh sb="6" eb="7">
      <t>コ</t>
    </rPh>
    <phoneticPr fontId="8"/>
  </si>
  <si>
    <t>菊地　由美子</t>
    <rPh sb="0" eb="2">
      <t>キクチ</t>
    </rPh>
    <rPh sb="3" eb="6">
      <t>ユミコ</t>
    </rPh>
    <phoneticPr fontId="24"/>
  </si>
  <si>
    <r>
      <t>請求書シートに自動で金額等が反映されます。金額等に誤りがないことを確認し，</t>
    </r>
    <r>
      <rPr>
        <b/>
        <u/>
        <sz val="10"/>
        <color rgb="FFFF0000"/>
        <rFont val="游ゴシック"/>
        <family val="3"/>
        <charset val="128"/>
      </rPr>
      <t>口座情報等を記載してください。</t>
    </r>
    <rPh sb="0" eb="3">
      <t>セイキュウショ</t>
    </rPh>
    <rPh sb="7" eb="9">
      <t>ジドウ</t>
    </rPh>
    <rPh sb="10" eb="12">
      <t>キンガク</t>
    </rPh>
    <rPh sb="12" eb="13">
      <t>ナド</t>
    </rPh>
    <rPh sb="14" eb="16">
      <t>ハンエイ</t>
    </rPh>
    <rPh sb="21" eb="23">
      <t>キンガク</t>
    </rPh>
    <rPh sb="23" eb="24">
      <t>トウ</t>
    </rPh>
    <rPh sb="25" eb="26">
      <t>アヤマ</t>
    </rPh>
    <rPh sb="33" eb="35">
      <t>カクニン</t>
    </rPh>
    <rPh sb="37" eb="39">
      <t>コウザ</t>
    </rPh>
    <rPh sb="39" eb="41">
      <t>ジョウホウ</t>
    </rPh>
    <rPh sb="41" eb="42">
      <t>ナド</t>
    </rPh>
    <rPh sb="43" eb="45">
      <t>キサイ</t>
    </rPh>
    <phoneticPr fontId="8"/>
  </si>
  <si>
    <r>
      <rPr>
        <sz val="10"/>
        <color theme="1"/>
        <rFont val="游ゴシック"/>
        <family val="3"/>
        <charset val="128"/>
      </rPr>
      <t>最後に，様式第１号の申請日，法人名，申請額等に間違いがないことを再度確認して，様式第１号，別表１，請求書を印刷したうえ，様式第１号に押印し（捨印もお願いします）ご提出ください。　</t>
    </r>
    <r>
      <rPr>
        <sz val="10"/>
        <color theme="8" tint="-0.249977111117893"/>
        <rFont val="游ゴシック"/>
        <family val="3"/>
        <charset val="128"/>
      </rPr>
      <t>※　請求書についても忘れずに印刷し，様式第１号とあわせてご提出ください。</t>
    </r>
    <rPh sb="0" eb="2">
      <t>サイゴ</t>
    </rPh>
    <rPh sb="4" eb="6">
      <t>ヨウシキ</t>
    </rPh>
    <rPh sb="10" eb="12">
      <t>シンセイ</t>
    </rPh>
    <rPh sb="12" eb="13">
      <t>ビ</t>
    </rPh>
    <rPh sb="14" eb="16">
      <t>ホウジン</t>
    </rPh>
    <rPh sb="16" eb="17">
      <t>メイ</t>
    </rPh>
    <rPh sb="18" eb="20">
      <t>シンセイ</t>
    </rPh>
    <rPh sb="20" eb="21">
      <t>ガク</t>
    </rPh>
    <rPh sb="21" eb="22">
      <t>トウ</t>
    </rPh>
    <rPh sb="23" eb="25">
      <t>マチガ</t>
    </rPh>
    <rPh sb="32" eb="34">
      <t>サイド</t>
    </rPh>
    <rPh sb="34" eb="36">
      <t>カクニン</t>
    </rPh>
    <rPh sb="39" eb="41">
      <t>ヨウシキ</t>
    </rPh>
    <rPh sb="41" eb="42">
      <t>ダイ</t>
    </rPh>
    <rPh sb="43" eb="44">
      <t>ゴウ</t>
    </rPh>
    <rPh sb="45" eb="46">
      <t>ベツ</t>
    </rPh>
    <rPh sb="46" eb="47">
      <t>ヒョウ</t>
    </rPh>
    <rPh sb="49" eb="52">
      <t>セイキュウショ</t>
    </rPh>
    <rPh sb="53" eb="55">
      <t>インサツ</t>
    </rPh>
    <rPh sb="60" eb="62">
      <t>ヨウシキ</t>
    </rPh>
    <rPh sb="62" eb="63">
      <t>ダイ</t>
    </rPh>
    <rPh sb="64" eb="65">
      <t>ゴウ</t>
    </rPh>
    <rPh sb="66" eb="68">
      <t>オウイン</t>
    </rPh>
    <rPh sb="70" eb="72">
      <t>ステイン</t>
    </rPh>
    <rPh sb="74" eb="75">
      <t>ネガ</t>
    </rPh>
    <rPh sb="81" eb="83">
      <t>テイシュツ</t>
    </rPh>
    <rPh sb="99" eb="100">
      <t>ワス</t>
    </rPh>
    <phoneticPr fontId="17"/>
  </si>
  <si>
    <t>ぽっかぽか栞保育園</t>
    <rPh sb="5" eb="6">
      <t>シオリ</t>
    </rPh>
    <phoneticPr fontId="8"/>
  </si>
  <si>
    <t>ぶんぶん保育園二日町園</t>
    <rPh sb="7" eb="11">
      <t>フツカマチエン</t>
    </rPh>
    <phoneticPr fontId="61"/>
  </si>
  <si>
    <t>しあわせいっぱい保育園　新田</t>
    <phoneticPr fontId="8"/>
  </si>
  <si>
    <t>もりのなかま保育園小田原園もぐもぐ+</t>
    <rPh sb="12" eb="13">
      <t>エン</t>
    </rPh>
    <phoneticPr fontId="8"/>
  </si>
  <si>
    <t>ピーターパン東勝山園</t>
    <rPh sb="9" eb="10">
      <t>エン</t>
    </rPh>
    <phoneticPr fontId="8"/>
  </si>
  <si>
    <t>ぶんぶん保育園小田原園</t>
    <rPh sb="7" eb="10">
      <t>オダワラ</t>
    </rPh>
    <rPh sb="10" eb="11">
      <t>エン</t>
    </rPh>
    <phoneticPr fontId="61"/>
  </si>
  <si>
    <t>アートチャイルドケア仙台泉中央保育園</t>
    <rPh sb="15" eb="18">
      <t>ホイクエン</t>
    </rPh>
    <phoneticPr fontId="8"/>
  </si>
  <si>
    <t>りっきーぱーく保育園あすと長町</t>
    <rPh sb="7" eb="10">
      <t>ホイクエン</t>
    </rPh>
    <rPh sb="13" eb="15">
      <t>ナガマチ</t>
    </rPh>
    <phoneticPr fontId="25"/>
  </si>
  <si>
    <t>ピーターパン北中山園</t>
    <rPh sb="9" eb="10">
      <t>エン</t>
    </rPh>
    <phoneticPr fontId="8"/>
  </si>
  <si>
    <t>31225</t>
  </si>
  <si>
    <t>小規模保育事業Ａ型</t>
    <rPh sb="0" eb="3">
      <t>ショウキボ</t>
    </rPh>
    <rPh sb="3" eb="5">
      <t>ホイク</t>
    </rPh>
    <rPh sb="5" eb="7">
      <t>ジギョウ</t>
    </rPh>
    <rPh sb="8" eb="9">
      <t>ガタ</t>
    </rPh>
    <phoneticPr fontId="2"/>
  </si>
  <si>
    <t>小規模保育事業Ａ型</t>
  </si>
  <si>
    <t>小規模保育事業Ｂ型</t>
    <rPh sb="0" eb="3">
      <t>ショウキボ</t>
    </rPh>
    <rPh sb="3" eb="5">
      <t>ホイク</t>
    </rPh>
    <rPh sb="5" eb="7">
      <t>ジギョウ</t>
    </rPh>
    <rPh sb="8" eb="9">
      <t>ガタ</t>
    </rPh>
    <phoneticPr fontId="2"/>
  </si>
  <si>
    <t>株式会社　Ｆ＆Ｓ</t>
  </si>
  <si>
    <t>41416</t>
  </si>
  <si>
    <t>事業所内保育事業Ａ型</t>
    <rPh sb="0" eb="3">
      <t>ジギョウショ</t>
    </rPh>
    <rPh sb="3" eb="4">
      <t>ナイ</t>
    </rPh>
    <rPh sb="4" eb="6">
      <t>ホイク</t>
    </rPh>
    <rPh sb="6" eb="8">
      <t>ジギョウ</t>
    </rPh>
    <rPh sb="9" eb="10">
      <t>ガタ</t>
    </rPh>
    <phoneticPr fontId="2"/>
  </si>
  <si>
    <t>事業所内保育事業Ｂ型</t>
    <rPh sb="0" eb="3">
      <t>ジギョウショ</t>
    </rPh>
    <rPh sb="3" eb="4">
      <t>ナイ</t>
    </rPh>
    <rPh sb="4" eb="6">
      <t>ホイク</t>
    </rPh>
    <rPh sb="6" eb="8">
      <t>ジギョウ</t>
    </rPh>
    <rPh sb="9" eb="10">
      <t>ガタ</t>
    </rPh>
    <phoneticPr fontId="2"/>
  </si>
  <si>
    <t>事業所内保育事業保育所型</t>
    <rPh sb="8" eb="10">
      <t>ホイク</t>
    </rPh>
    <rPh sb="10" eb="11">
      <t>ショ</t>
    </rPh>
    <rPh sb="11" eb="12">
      <t>ガタ</t>
    </rPh>
    <phoneticPr fontId="2"/>
  </si>
  <si>
    <t>事業所内保育事業保育所型</t>
    <rPh sb="0" eb="8">
      <t>ジギョウショナイホイクジギョウ</t>
    </rPh>
    <rPh sb="8" eb="10">
      <t>ホイク</t>
    </rPh>
    <rPh sb="10" eb="11">
      <t>ショ</t>
    </rPh>
    <rPh sb="11" eb="12">
      <t>ガタ</t>
    </rPh>
    <phoneticPr fontId="2"/>
  </si>
  <si>
    <t>みのりこども園</t>
    <rPh sb="6" eb="7">
      <t>エン</t>
    </rPh>
    <phoneticPr fontId="7"/>
  </si>
  <si>
    <t>73206</t>
  </si>
  <si>
    <t>73207</t>
  </si>
  <si>
    <t>73208</t>
  </si>
  <si>
    <t>73209</t>
  </si>
  <si>
    <t>73210</t>
  </si>
  <si>
    <t>73211</t>
  </si>
  <si>
    <t>73214</t>
  </si>
  <si>
    <t>仙台市青葉区折立３－１７－１０</t>
  </si>
  <si>
    <t>仙台市青葉区小松島４－１７－２２</t>
  </si>
  <si>
    <t>幼保連携型認定こども園　中山保育園</t>
  </si>
  <si>
    <t>幼保連携型認定こども園　
岩切東光第二幼稚園・ひかり保育園</t>
    <rPh sb="0" eb="1">
      <t>ヨウ</t>
    </rPh>
    <rPh sb="1" eb="2">
      <t>ホ</t>
    </rPh>
    <rPh sb="2" eb="5">
      <t>レンケイガタ</t>
    </rPh>
    <rPh sb="5" eb="7">
      <t>ニンテイ</t>
    </rPh>
    <rPh sb="10" eb="11">
      <t>エン</t>
    </rPh>
    <rPh sb="13" eb="15">
      <t>イワキリ</t>
    </rPh>
    <rPh sb="15" eb="17">
      <t>トウコウ</t>
    </rPh>
    <rPh sb="17" eb="19">
      <t>ダイニ</t>
    </rPh>
    <rPh sb="19" eb="22">
      <t>ヨウチエン</t>
    </rPh>
    <rPh sb="26" eb="29">
      <t>ホイクエン</t>
    </rPh>
    <phoneticPr fontId="17"/>
  </si>
  <si>
    <t>認定こども園　ろりぽっぷ出花園</t>
  </si>
  <si>
    <t>認定こども園　ろりぽっぷ保育園</t>
  </si>
  <si>
    <t>荒井あおばこども園</t>
  </si>
  <si>
    <t>幼保連携型認定こども園　光の子</t>
  </si>
  <si>
    <t>YMCA西中田こども園</t>
  </si>
  <si>
    <t>YMCA南大野田こども園</t>
  </si>
  <si>
    <t>認定こども園　ろりぽっぷ泉中央南園</t>
  </si>
  <si>
    <t>認定こども園　ろりぽっぷ赤い屋根の保育園</t>
  </si>
  <si>
    <t>YMCA加茂こども園</t>
  </si>
  <si>
    <t>南光台すいせんこども園</t>
  </si>
  <si>
    <t>認定こども園　TOBINOKO</t>
    <rPh sb="0" eb="2">
      <t>ニンテイ</t>
    </rPh>
    <rPh sb="5" eb="6">
      <t>エン</t>
    </rPh>
    <phoneticPr fontId="7"/>
  </si>
  <si>
    <t>認定こども園 れいんぼーなーさりー原ノ町館</t>
    <rPh sb="0" eb="2">
      <t>ニンテイ</t>
    </rPh>
    <rPh sb="5" eb="6">
      <t>エン</t>
    </rPh>
    <phoneticPr fontId="7"/>
  </si>
  <si>
    <t>ミッキー榴岡公園前こども園</t>
    <rPh sb="8" eb="9">
      <t>マエ</t>
    </rPh>
    <phoneticPr fontId="7"/>
  </si>
  <si>
    <t>つつじがおかもりのいえこども園</t>
  </si>
  <si>
    <t>幸町すいせんこども園</t>
  </si>
  <si>
    <t>ちいさなこどもえん</t>
  </si>
  <si>
    <t>あそびまショーこども園</t>
  </si>
  <si>
    <t>ぷらざこども園長町</t>
  </si>
  <si>
    <t>ぷりえ～る南中山認定こども園</t>
    <rPh sb="8" eb="10">
      <t>ニンテイ</t>
    </rPh>
    <phoneticPr fontId="7"/>
  </si>
  <si>
    <t>泉すぎのここども園</t>
  </si>
  <si>
    <t>そらのここども園</t>
  </si>
  <si>
    <t>ミッキー八乙女中央こども園</t>
  </si>
  <si>
    <t>まつもりこども園</t>
  </si>
  <si>
    <t>71101</t>
  </si>
  <si>
    <t>71102</t>
  </si>
  <si>
    <t>71103</t>
  </si>
  <si>
    <t>71104</t>
  </si>
  <si>
    <t>71105</t>
  </si>
  <si>
    <t>71107</t>
  </si>
  <si>
    <t>71108</t>
  </si>
  <si>
    <t>71111</t>
  </si>
  <si>
    <t>71201</t>
  </si>
  <si>
    <t>71202</t>
  </si>
  <si>
    <t>71203</t>
  </si>
  <si>
    <t>71204</t>
  </si>
  <si>
    <t>71205</t>
  </si>
  <si>
    <t>71206</t>
  </si>
  <si>
    <t>71207</t>
  </si>
  <si>
    <t>71208</t>
  </si>
  <si>
    <t>71301</t>
  </si>
  <si>
    <t>71302</t>
  </si>
  <si>
    <t>71303</t>
  </si>
  <si>
    <t>71304</t>
  </si>
  <si>
    <t>71305</t>
  </si>
  <si>
    <t>71307</t>
  </si>
  <si>
    <t>71308</t>
  </si>
  <si>
    <t>71401</t>
  </si>
  <si>
    <t>71402</t>
  </si>
  <si>
    <t>71403</t>
  </si>
  <si>
    <t>71404</t>
  </si>
  <si>
    <t>71405</t>
  </si>
  <si>
    <t>71406</t>
  </si>
  <si>
    <t>71407</t>
  </si>
  <si>
    <t>71408</t>
  </si>
  <si>
    <t>71409</t>
  </si>
  <si>
    <t>71410</t>
  </si>
  <si>
    <t>71501</t>
  </si>
  <si>
    <t>71502</t>
  </si>
  <si>
    <t>71503</t>
  </si>
  <si>
    <t>71504</t>
  </si>
  <si>
    <t>71505</t>
  </si>
  <si>
    <t>71506</t>
  </si>
  <si>
    <t>71507</t>
  </si>
  <si>
    <t>71508</t>
  </si>
  <si>
    <t>71514</t>
  </si>
  <si>
    <t>71515</t>
  </si>
  <si>
    <t>71614</t>
  </si>
  <si>
    <t>73102</t>
  </si>
  <si>
    <t>73103</t>
  </si>
  <si>
    <t>73201</t>
  </si>
  <si>
    <t>73202</t>
  </si>
  <si>
    <t>73301</t>
  </si>
  <si>
    <t>73302</t>
  </si>
  <si>
    <t>73309</t>
  </si>
  <si>
    <t>73405</t>
  </si>
  <si>
    <t>73501</t>
  </si>
  <si>
    <t>73506</t>
  </si>
  <si>
    <t>73507</t>
  </si>
  <si>
    <t>73508</t>
  </si>
  <si>
    <t>73509</t>
  </si>
  <si>
    <t>　【令和6年度仙台市児童福祉施設等食材料費補助金交付申請書】作成の手引き</t>
    <rPh sb="2" eb="4">
      <t>レイワ</t>
    </rPh>
    <rPh sb="5" eb="7">
      <t>ネンド</t>
    </rPh>
    <rPh sb="7" eb="10">
      <t>センダイシ</t>
    </rPh>
    <rPh sb="10" eb="12">
      <t>ジドウ</t>
    </rPh>
    <rPh sb="12" eb="14">
      <t>フクシ</t>
    </rPh>
    <rPh sb="14" eb="16">
      <t>シセツ</t>
    </rPh>
    <rPh sb="16" eb="17">
      <t>トウ</t>
    </rPh>
    <rPh sb="17" eb="18">
      <t>ショク</t>
    </rPh>
    <rPh sb="18" eb="21">
      <t>ザイリョウヒ</t>
    </rPh>
    <rPh sb="21" eb="24">
      <t>ホジョキン</t>
    </rPh>
    <rPh sb="24" eb="26">
      <t>コウフ</t>
    </rPh>
    <rPh sb="26" eb="28">
      <t>シンセイ</t>
    </rPh>
    <rPh sb="28" eb="29">
      <t>ショ</t>
    </rPh>
    <rPh sb="30" eb="32">
      <t>サクセイ</t>
    </rPh>
    <rPh sb="33" eb="35">
      <t>テビ</t>
    </rPh>
    <phoneticPr fontId="17"/>
  </si>
  <si>
    <r>
      <t xml:space="preserve">令和6年度仙台市児童福祉施設等食材料費補助金交付申請調書（別表１）の黄色のセルに入力及び水色セルをプルダウン選択し，必要事項を記載してください。
</t>
    </r>
    <r>
      <rPr>
        <sz val="10"/>
        <color theme="8" tint="-0.249977111117893"/>
        <rFont val="游ゴシック"/>
        <family val="3"/>
        <charset val="128"/>
      </rPr>
      <t>※　「●申請前確認事項」の選択がない場合は，様式第１号に申請額が出力されないようになっておりますのでご注意ください。</t>
    </r>
    <rPh sb="0" eb="2">
      <t>レイワ</t>
    </rPh>
    <rPh sb="3" eb="5">
      <t>ネンド</t>
    </rPh>
    <rPh sb="5" eb="8">
      <t>センダイシ</t>
    </rPh>
    <rPh sb="8" eb="10">
      <t>ジドウ</t>
    </rPh>
    <rPh sb="10" eb="12">
      <t>フクシ</t>
    </rPh>
    <rPh sb="12" eb="14">
      <t>シセツ</t>
    </rPh>
    <rPh sb="14" eb="15">
      <t>トウ</t>
    </rPh>
    <rPh sb="15" eb="16">
      <t>ショク</t>
    </rPh>
    <rPh sb="16" eb="19">
      <t>ザイリョウヒ</t>
    </rPh>
    <rPh sb="19" eb="21">
      <t>ホジョ</t>
    </rPh>
    <rPh sb="21" eb="22">
      <t>キン</t>
    </rPh>
    <rPh sb="22" eb="24">
      <t>コウフ</t>
    </rPh>
    <rPh sb="24" eb="26">
      <t>シンセイ</t>
    </rPh>
    <rPh sb="26" eb="28">
      <t>チョウショ</t>
    </rPh>
    <rPh sb="29" eb="31">
      <t>ベッピョウ</t>
    </rPh>
    <rPh sb="34" eb="36">
      <t>キイロ</t>
    </rPh>
    <rPh sb="35" eb="36">
      <t>イロ</t>
    </rPh>
    <rPh sb="40" eb="42">
      <t>ニュウリョク</t>
    </rPh>
    <rPh sb="42" eb="43">
      <t>オヨ</t>
    </rPh>
    <rPh sb="44" eb="46">
      <t>ミズイロ</t>
    </rPh>
    <rPh sb="54" eb="56">
      <t>センタク</t>
    </rPh>
    <rPh sb="58" eb="60">
      <t>ヒツヨウ</t>
    </rPh>
    <rPh sb="60" eb="62">
      <t>ジコウ</t>
    </rPh>
    <rPh sb="63" eb="65">
      <t>キサイ</t>
    </rPh>
    <rPh sb="86" eb="88">
      <t>センタク</t>
    </rPh>
    <rPh sb="91" eb="93">
      <t>バアイ</t>
    </rPh>
    <rPh sb="95" eb="97">
      <t>ヨウシキ</t>
    </rPh>
    <rPh sb="97" eb="98">
      <t>ダイ</t>
    </rPh>
    <rPh sb="99" eb="100">
      <t>ゴウ</t>
    </rPh>
    <rPh sb="101" eb="103">
      <t>シンセイ</t>
    </rPh>
    <rPh sb="103" eb="104">
      <t>ガク</t>
    </rPh>
    <rPh sb="105" eb="107">
      <t>シュツリョク</t>
    </rPh>
    <rPh sb="124" eb="126">
      <t>チュウイ</t>
    </rPh>
    <phoneticPr fontId="17"/>
  </si>
  <si>
    <t>令和６年度仙台市児童福祉施設等食材料費補助金交付申請書</t>
    <rPh sb="0" eb="2">
      <t>レイワ</t>
    </rPh>
    <rPh sb="3" eb="5">
      <t>ネンド</t>
    </rPh>
    <rPh sb="5" eb="8">
      <t>センダイシ</t>
    </rPh>
    <rPh sb="8" eb="10">
      <t>ジドウ</t>
    </rPh>
    <rPh sb="10" eb="12">
      <t>フクシ</t>
    </rPh>
    <rPh sb="12" eb="14">
      <t>シセツ</t>
    </rPh>
    <rPh sb="14" eb="15">
      <t>トウ</t>
    </rPh>
    <rPh sb="15" eb="16">
      <t>ショク</t>
    </rPh>
    <rPh sb="16" eb="19">
      <t>ザイリョウヒ</t>
    </rPh>
    <rPh sb="19" eb="22">
      <t>ホジョキン</t>
    </rPh>
    <rPh sb="22" eb="24">
      <t>コウフ</t>
    </rPh>
    <rPh sb="24" eb="27">
      <t>シンセイショ</t>
    </rPh>
    <phoneticPr fontId="8"/>
  </si>
  <si>
    <t>7</t>
    <phoneticPr fontId="1"/>
  </si>
  <si>
    <t>令和６年度仙台市児童福祉施設等食材料費補助金交付申請調書（別表１）</t>
    <rPh sb="0" eb="2">
      <t>レイワ</t>
    </rPh>
    <rPh sb="3" eb="5">
      <t>ネンド</t>
    </rPh>
    <phoneticPr fontId="1"/>
  </si>
  <si>
    <t>令和６年度仙台市児童福祉施設等食材料費補助金交付申請調書（別表１）</t>
    <rPh sb="0" eb="2">
      <t>レイワ</t>
    </rPh>
    <rPh sb="3" eb="5">
      <t>ネンド</t>
    </rPh>
    <rPh sb="8" eb="10">
      <t>ジドウ</t>
    </rPh>
    <phoneticPr fontId="1"/>
  </si>
  <si>
    <t>8月</t>
  </si>
  <si>
    <t>9月</t>
  </si>
  <si>
    <t>10月</t>
  </si>
  <si>
    <t>11月</t>
  </si>
  <si>
    <t>12月</t>
  </si>
  <si>
    <t>1月</t>
  </si>
  <si>
    <t>令和６年４月１日又は事業開始日から令和７年３月31日又は事業休止・廃止日までに食材料に要した費用の領収書等は，この補助金の交付を受けた年度の翌年度から５年間保存しなければならない。</t>
    <rPh sb="26" eb="27">
      <t>マタ</t>
    </rPh>
    <rPh sb="28" eb="30">
      <t>ジギョウ</t>
    </rPh>
    <rPh sb="30" eb="32">
      <t>キュウシ</t>
    </rPh>
    <rPh sb="33" eb="35">
      <t>ハイシ</t>
    </rPh>
    <rPh sb="35" eb="36">
      <t>ビ</t>
    </rPh>
    <phoneticPr fontId="1"/>
  </si>
  <si>
    <t>価格高騰の影響により，食材料費に係る費用が上昇している。</t>
    <rPh sb="0" eb="2">
      <t>カカク</t>
    </rPh>
    <rPh sb="2" eb="4">
      <t>コウトウ</t>
    </rPh>
    <rPh sb="5" eb="7">
      <t>エイキョウ</t>
    </rPh>
    <rPh sb="11" eb="12">
      <t>ショク</t>
    </rPh>
    <rPh sb="12" eb="15">
      <t>ザイリョウヒ</t>
    </rPh>
    <rPh sb="16" eb="17">
      <t>カカ</t>
    </rPh>
    <rPh sb="18" eb="20">
      <t>ヒヨウ</t>
    </rPh>
    <rPh sb="21" eb="23">
      <t>ジョウショウ</t>
    </rPh>
    <phoneticPr fontId="1"/>
  </si>
  <si>
    <t>今後，同日までに施設等を休止又は廃止した場合，既に補助金が交付されているときは補助金の一部又は全部を返還しなければならない。</t>
    <phoneticPr fontId="1"/>
  </si>
  <si>
    <t>この申請を行う時点で，令和７年３月30日までに施設等を休止又は廃止する予定はない。</t>
    <phoneticPr fontId="1"/>
  </si>
  <si>
    <r>
      <t>ただし，</t>
    </r>
    <r>
      <rPr>
        <u/>
        <sz val="11"/>
        <color theme="1"/>
        <rFont val="游ゴシック"/>
        <family val="3"/>
        <charset val="128"/>
        <scheme val="minor"/>
      </rPr>
      <t>　令和６年度仙台市児童福祉施設等食材料費補助金　</t>
    </r>
    <r>
      <rPr>
        <sz val="11"/>
        <color theme="1"/>
        <rFont val="游ゴシック"/>
        <family val="3"/>
        <charset val="128"/>
        <scheme val="minor"/>
      </rPr>
      <t>　として</t>
    </r>
    <rPh sb="5" eb="7">
      <t>レイワ</t>
    </rPh>
    <rPh sb="8" eb="10">
      <t>ネンド</t>
    </rPh>
    <rPh sb="10" eb="13">
      <t>センダイシ</t>
    </rPh>
    <rPh sb="13" eb="15">
      <t>ジドウ</t>
    </rPh>
    <rPh sb="15" eb="17">
      <t>フクシ</t>
    </rPh>
    <rPh sb="17" eb="19">
      <t>シセツ</t>
    </rPh>
    <rPh sb="19" eb="20">
      <t>トウ</t>
    </rPh>
    <rPh sb="20" eb="21">
      <t>ショク</t>
    </rPh>
    <rPh sb="21" eb="24">
      <t>ザイリョウヒ</t>
    </rPh>
    <rPh sb="24" eb="26">
      <t>ホジョ</t>
    </rPh>
    <rPh sb="26" eb="27">
      <t>キン</t>
    </rPh>
    <phoneticPr fontId="8"/>
  </si>
  <si>
    <t xml:space="preserve">                                                                  仙台市（Ｒ６こ幼認）指令第　　　   　号</t>
    <phoneticPr fontId="17"/>
  </si>
  <si>
    <t>施設コード一覧</t>
    <rPh sb="0" eb="2">
      <t>シセツ</t>
    </rPh>
    <rPh sb="5" eb="7">
      <t>イチラン</t>
    </rPh>
    <phoneticPr fontId="8"/>
  </si>
  <si>
    <t>04138</t>
    <phoneticPr fontId="8"/>
  </si>
  <si>
    <t>もりのなかま保育園六丁の目駅前サイエンス＋</t>
    <rPh sb="6" eb="9">
      <t>ホイクエン</t>
    </rPh>
    <rPh sb="9" eb="11">
      <t>ロクチョウ</t>
    </rPh>
    <rPh sb="12" eb="13">
      <t>メ</t>
    </rPh>
    <rPh sb="13" eb="15">
      <t>エキマエ</t>
    </rPh>
    <phoneticPr fontId="17"/>
  </si>
  <si>
    <t>03146</t>
  </si>
  <si>
    <t>ぽっかぽか紬保育園</t>
    <rPh sb="5" eb="6">
      <t>ツムギ</t>
    </rPh>
    <rPh sb="6" eb="9">
      <t>ホイクエン</t>
    </rPh>
    <phoneticPr fontId="8"/>
  </si>
  <si>
    <t>02162</t>
    <phoneticPr fontId="8"/>
  </si>
  <si>
    <t>恵和町いちにいさん保育園</t>
    <rPh sb="0" eb="3">
      <t>ケイワマチ</t>
    </rPh>
    <rPh sb="9" eb="12">
      <t>ホイクエン</t>
    </rPh>
    <phoneticPr fontId="17"/>
  </si>
  <si>
    <t>幼保連携型認定こども園</t>
    <rPh sb="0" eb="2">
      <t>ヨウホ</t>
    </rPh>
    <rPh sb="2" eb="5">
      <t>レンケイガタ</t>
    </rPh>
    <rPh sb="5" eb="7">
      <t>ニンテイ</t>
    </rPh>
    <rPh sb="10" eb="11">
      <t>エン</t>
    </rPh>
    <phoneticPr fontId="20"/>
  </si>
  <si>
    <t>幼稚園型認定こども園</t>
    <rPh sb="0" eb="3">
      <t>ヨウチエン</t>
    </rPh>
    <rPh sb="3" eb="4">
      <t>ガタ</t>
    </rPh>
    <rPh sb="4" eb="6">
      <t>ニンテイ</t>
    </rPh>
    <rPh sb="9" eb="10">
      <t>エン</t>
    </rPh>
    <phoneticPr fontId="20"/>
  </si>
  <si>
    <t>保育所型認定こども園</t>
    <rPh sb="0" eb="2">
      <t>ホイク</t>
    </rPh>
    <rPh sb="2" eb="3">
      <t>ショ</t>
    </rPh>
    <rPh sb="3" eb="4">
      <t>ガタ</t>
    </rPh>
    <rPh sb="4" eb="6">
      <t>ニンテイ</t>
    </rPh>
    <rPh sb="9" eb="10">
      <t>エン</t>
    </rPh>
    <phoneticPr fontId="20"/>
  </si>
  <si>
    <t>72504</t>
  </si>
  <si>
    <t>72505</t>
  </si>
  <si>
    <t>72506</t>
  </si>
  <si>
    <t>濱中　明美</t>
    <phoneticPr fontId="20"/>
  </si>
  <si>
    <t>武藤　由姫</t>
    <phoneticPr fontId="20"/>
  </si>
  <si>
    <t>五十嵐　綾芳</t>
    <rPh sb="0" eb="3">
      <t>イガラシ</t>
    </rPh>
    <rPh sb="4" eb="5">
      <t>アヤ</t>
    </rPh>
    <rPh sb="5" eb="6">
      <t>ホウ</t>
    </rPh>
    <phoneticPr fontId="2"/>
  </si>
  <si>
    <t>スクルドエンジェル保育園仙台長町園</t>
    <rPh sb="9" eb="12">
      <t>ホイクエン</t>
    </rPh>
    <rPh sb="12" eb="14">
      <t>センダイ</t>
    </rPh>
    <rPh sb="14" eb="16">
      <t>ナガマチ</t>
    </rPh>
    <rPh sb="16" eb="17">
      <t>エン</t>
    </rPh>
    <phoneticPr fontId="11"/>
  </si>
  <si>
    <t>スクルドエンジェル保育園仙台長町園</t>
    <rPh sb="9" eb="12">
      <t>ホイクエン</t>
    </rPh>
    <rPh sb="12" eb="14">
      <t>センダイ</t>
    </rPh>
    <rPh sb="14" eb="16">
      <t>ナガマチ</t>
    </rPh>
    <rPh sb="16" eb="17">
      <t>エン</t>
    </rPh>
    <phoneticPr fontId="75"/>
  </si>
  <si>
    <t>星の子保育園</t>
    <rPh sb="0" eb="1">
      <t>ホシ</t>
    </rPh>
    <rPh sb="2" eb="3">
      <t>コ</t>
    </rPh>
    <rPh sb="3" eb="6">
      <t>ホイクエン</t>
    </rPh>
    <phoneticPr fontId="11"/>
  </si>
  <si>
    <t>星の子保育園</t>
    <rPh sb="0" eb="1">
      <t>ホシ</t>
    </rPh>
    <rPh sb="2" eb="3">
      <t>コ</t>
    </rPh>
    <rPh sb="3" eb="6">
      <t>ホイクエン</t>
    </rPh>
    <phoneticPr fontId="75"/>
  </si>
  <si>
    <t>バンビのおうち保育園</t>
    <rPh sb="7" eb="10">
      <t>ホイクエン</t>
    </rPh>
    <phoneticPr fontId="3"/>
  </si>
  <si>
    <t>バンビのおうち保育園</t>
    <rPh sb="7" eb="10">
      <t>ホイクエン</t>
    </rPh>
    <phoneticPr fontId="76"/>
  </si>
  <si>
    <t>アテナ保育園</t>
    <rPh sb="3" eb="6">
      <t>ホイクエン</t>
    </rPh>
    <phoneticPr fontId="3"/>
  </si>
  <si>
    <t>アテナ保育園</t>
    <rPh sb="3" eb="6">
      <t>ホイクエン</t>
    </rPh>
    <phoneticPr fontId="76"/>
  </si>
  <si>
    <t>砂押こころ保育園</t>
    <rPh sb="0" eb="2">
      <t>スナオシ</t>
    </rPh>
    <rPh sb="5" eb="8">
      <t>ホイクエン</t>
    </rPh>
    <phoneticPr fontId="3"/>
  </si>
  <si>
    <t>砂押こころ保育園</t>
    <rPh sb="0" eb="2">
      <t>スナオシ</t>
    </rPh>
    <rPh sb="5" eb="8">
      <t>ホイクエン</t>
    </rPh>
    <phoneticPr fontId="76"/>
  </si>
  <si>
    <t>時のかけはし保育園</t>
    <rPh sb="0" eb="1">
      <t>トキ</t>
    </rPh>
    <rPh sb="6" eb="9">
      <t>ホイクエン</t>
    </rPh>
    <phoneticPr fontId="3"/>
  </si>
  <si>
    <t>時のかけはし保育園</t>
    <rPh sb="0" eb="1">
      <t>トキ</t>
    </rPh>
    <rPh sb="6" eb="9">
      <t>ホイクエン</t>
    </rPh>
    <phoneticPr fontId="76"/>
  </si>
  <si>
    <t>袋原ちびっこひろば保育園</t>
    <rPh sb="0" eb="1">
      <t>フクロ</t>
    </rPh>
    <rPh sb="1" eb="2">
      <t>ハラ</t>
    </rPh>
    <rPh sb="9" eb="12">
      <t>ホイクエン</t>
    </rPh>
    <phoneticPr fontId="3"/>
  </si>
  <si>
    <t>袋原ちびっこひろば保育園</t>
    <rPh sb="0" eb="1">
      <t>フクロ</t>
    </rPh>
    <rPh sb="1" eb="2">
      <t>ハラ</t>
    </rPh>
    <rPh sb="9" eb="12">
      <t>ホイクエン</t>
    </rPh>
    <phoneticPr fontId="76"/>
  </si>
  <si>
    <t>こぶたの城おおのだ保育園</t>
    <rPh sb="4" eb="5">
      <t>シロ</t>
    </rPh>
    <rPh sb="9" eb="12">
      <t>ホイクエン</t>
    </rPh>
    <phoneticPr fontId="3"/>
  </si>
  <si>
    <t>こぶたの城おおのだ保育園</t>
    <rPh sb="4" eb="5">
      <t>シロ</t>
    </rPh>
    <rPh sb="9" eb="12">
      <t>ホイクエン</t>
    </rPh>
    <phoneticPr fontId="76"/>
  </si>
  <si>
    <t>杜のぽかぽか保育園</t>
    <rPh sb="0" eb="1">
      <t>モリ</t>
    </rPh>
    <rPh sb="6" eb="9">
      <t>ホイクエン</t>
    </rPh>
    <phoneticPr fontId="3"/>
  </si>
  <si>
    <t>杜のぽかぽか保育園</t>
    <rPh sb="0" eb="1">
      <t>モリ</t>
    </rPh>
    <rPh sb="6" eb="9">
      <t>ホイクエン</t>
    </rPh>
    <phoneticPr fontId="76"/>
  </si>
  <si>
    <t>富沢こころ保育園</t>
    <rPh sb="0" eb="2">
      <t>トミザワ</t>
    </rPh>
    <rPh sb="5" eb="8">
      <t>ホイクエン</t>
    </rPh>
    <phoneticPr fontId="3"/>
  </si>
  <si>
    <t>富沢こころ保育園</t>
    <rPh sb="0" eb="2">
      <t>トミザワ</t>
    </rPh>
    <rPh sb="5" eb="8">
      <t>ホイクエン</t>
    </rPh>
    <phoneticPr fontId="76"/>
  </si>
  <si>
    <t>大野田こころ保育園</t>
    <rPh sb="0" eb="3">
      <t>オオノダ</t>
    </rPh>
    <rPh sb="6" eb="9">
      <t>ホイクエン</t>
    </rPh>
    <phoneticPr fontId="2"/>
  </si>
  <si>
    <t>大野田こころ保育園</t>
    <rPh sb="0" eb="3">
      <t>オオノダ</t>
    </rPh>
    <rPh sb="6" eb="9">
      <t>ホイクエン</t>
    </rPh>
    <phoneticPr fontId="17"/>
  </si>
  <si>
    <t>りありのきっず仙台郡山</t>
    <rPh sb="7" eb="9">
      <t>センダイ</t>
    </rPh>
    <rPh sb="9" eb="11">
      <t>コオリヤマ</t>
    </rPh>
    <phoneticPr fontId="2"/>
  </si>
  <si>
    <t>りありのきっず仙台郡山</t>
    <rPh sb="7" eb="9">
      <t>センダイ</t>
    </rPh>
    <rPh sb="9" eb="11">
      <t>コオリヤマ</t>
    </rPh>
    <phoneticPr fontId="17"/>
  </si>
  <si>
    <t>キッズフィールド富沢園</t>
    <rPh sb="8" eb="10">
      <t>トミザワ</t>
    </rPh>
    <rPh sb="10" eb="11">
      <t>エン</t>
    </rPh>
    <phoneticPr fontId="3"/>
  </si>
  <si>
    <t>キッズフィールド富沢園</t>
    <rPh sb="8" eb="10">
      <t>トミザワ</t>
    </rPh>
    <rPh sb="10" eb="11">
      <t>エン</t>
    </rPh>
    <phoneticPr fontId="76"/>
  </si>
  <si>
    <t>リトルキッズガーデン</t>
    <phoneticPr fontId="17"/>
  </si>
  <si>
    <t>もりのなかま保育園富沢駅前園</t>
    <rPh sb="6" eb="9">
      <t>ホイクエン</t>
    </rPh>
    <rPh sb="9" eb="11">
      <t>トミザワ</t>
    </rPh>
    <rPh sb="11" eb="13">
      <t>エキマエ</t>
    </rPh>
    <rPh sb="13" eb="14">
      <t>エン</t>
    </rPh>
    <phoneticPr fontId="2"/>
  </si>
  <si>
    <t>もりのなかま保育園富沢駅前園</t>
    <rPh sb="6" eb="9">
      <t>ホイクエン</t>
    </rPh>
    <rPh sb="9" eb="11">
      <t>トミザワ</t>
    </rPh>
    <rPh sb="11" eb="13">
      <t>エキマエ</t>
    </rPh>
    <rPh sb="13" eb="14">
      <t>エン</t>
    </rPh>
    <phoneticPr fontId="17"/>
  </si>
  <si>
    <t>ビックママランドあすと長町園</t>
    <rPh sb="11" eb="13">
      <t>ナガマチ</t>
    </rPh>
    <rPh sb="13" eb="14">
      <t>エン</t>
    </rPh>
    <phoneticPr fontId="3"/>
  </si>
  <si>
    <t>ビックママランドあすと長町園</t>
    <rPh sb="11" eb="13">
      <t>ナガマチ</t>
    </rPh>
    <rPh sb="13" eb="14">
      <t>エン</t>
    </rPh>
    <phoneticPr fontId="76"/>
  </si>
  <si>
    <t>長町南こころ保育園</t>
    <rPh sb="0" eb="2">
      <t>ナガマチ</t>
    </rPh>
    <rPh sb="2" eb="3">
      <t>ミナミ</t>
    </rPh>
    <rPh sb="6" eb="8">
      <t>ホイク</t>
    </rPh>
    <rPh sb="8" eb="9">
      <t>エン</t>
    </rPh>
    <phoneticPr fontId="3"/>
  </si>
  <si>
    <t>長町南こころ保育園</t>
    <rPh sb="0" eb="2">
      <t>ナガマチ</t>
    </rPh>
    <rPh sb="2" eb="3">
      <t>ミナミ</t>
    </rPh>
    <rPh sb="6" eb="8">
      <t>ホイク</t>
    </rPh>
    <rPh sb="8" eb="9">
      <t>エン</t>
    </rPh>
    <phoneticPr fontId="76"/>
  </si>
  <si>
    <t>太陽と大地の長町南保育園</t>
    <rPh sb="0" eb="2">
      <t>タイヨウ</t>
    </rPh>
    <rPh sb="3" eb="5">
      <t>ダイチ</t>
    </rPh>
    <rPh sb="6" eb="8">
      <t>ナガマチ</t>
    </rPh>
    <rPh sb="8" eb="9">
      <t>ミナミ</t>
    </rPh>
    <rPh sb="9" eb="11">
      <t>ホイク</t>
    </rPh>
    <rPh sb="11" eb="12">
      <t>エン</t>
    </rPh>
    <phoneticPr fontId="3"/>
  </si>
  <si>
    <t>太陽と大地の長町南保育園</t>
    <rPh sb="0" eb="2">
      <t>タイヨウ</t>
    </rPh>
    <rPh sb="3" eb="5">
      <t>ダイチ</t>
    </rPh>
    <rPh sb="6" eb="8">
      <t>ナガマチ</t>
    </rPh>
    <rPh sb="8" eb="9">
      <t>ミナミ</t>
    </rPh>
    <rPh sb="9" eb="11">
      <t>ホイク</t>
    </rPh>
    <rPh sb="11" eb="12">
      <t>エン</t>
    </rPh>
    <phoneticPr fontId="76"/>
  </si>
  <si>
    <t>りありのきっず仙台勾当台</t>
    <phoneticPr fontId="17"/>
  </si>
  <si>
    <t>りありのきっず仙台錦町公園</t>
    <phoneticPr fontId="17"/>
  </si>
  <si>
    <t>ライフの学校　保育園　六郷キャンパス</t>
    <rPh sb="4" eb="6">
      <t>ガッコウ</t>
    </rPh>
    <rPh sb="7" eb="10">
      <t>ホイクエン</t>
    </rPh>
    <rPh sb="11" eb="13">
      <t>ロクゴウ</t>
    </rPh>
    <phoneticPr fontId="8"/>
  </si>
  <si>
    <t>31519</t>
  </si>
  <si>
    <t>ハピネス保育園市名坂</t>
    <phoneticPr fontId="17"/>
  </si>
  <si>
    <t>小規模保育事業ＡＢＣ型・事業所内保育事業</t>
    <rPh sb="0" eb="3">
      <t>ショウキボ</t>
    </rPh>
    <rPh sb="3" eb="5">
      <t>ホイク</t>
    </rPh>
    <rPh sb="5" eb="7">
      <t>ジギョウ</t>
    </rPh>
    <rPh sb="10" eb="11">
      <t>ガタ</t>
    </rPh>
    <rPh sb="12" eb="16">
      <t>ジギョウショナイ</t>
    </rPh>
    <rPh sb="16" eb="18">
      <t>ホイク</t>
    </rPh>
    <rPh sb="18" eb="20">
      <t>ジギョウ</t>
    </rPh>
    <phoneticPr fontId="8"/>
  </si>
  <si>
    <t>31130</t>
  </si>
  <si>
    <t>31131</t>
  </si>
  <si>
    <t>31226</t>
  </si>
  <si>
    <t>ＷＡＣまごころ保育園</t>
    <rPh sb="7" eb="10">
      <t>ホイクエン</t>
    </rPh>
    <phoneticPr fontId="6"/>
  </si>
  <si>
    <t>おひさま原っぱ保育園</t>
    <rPh sb="4" eb="5">
      <t>ハラ</t>
    </rPh>
    <rPh sb="7" eb="10">
      <t>ホイクエン</t>
    </rPh>
    <phoneticPr fontId="12"/>
  </si>
  <si>
    <t>おうち保育園木町どおり</t>
    <rPh sb="3" eb="6">
      <t>ホイクエン</t>
    </rPh>
    <rPh sb="6" eb="8">
      <t>キマチ</t>
    </rPh>
    <phoneticPr fontId="11"/>
  </si>
  <si>
    <t>小規模保育事業所ココカラ荒巻</t>
    <rPh sb="0" eb="3">
      <t>ショウキボ</t>
    </rPh>
    <rPh sb="3" eb="5">
      <t>ホイク</t>
    </rPh>
    <rPh sb="5" eb="7">
      <t>ジギョウ</t>
    </rPh>
    <rPh sb="7" eb="8">
      <t>ショ</t>
    </rPh>
    <rPh sb="12" eb="14">
      <t>アラマキ</t>
    </rPh>
    <phoneticPr fontId="11"/>
  </si>
  <si>
    <t>かみすぎさくら保育園</t>
    <rPh sb="7" eb="10">
      <t>ホイクエン</t>
    </rPh>
    <phoneticPr fontId="3"/>
  </si>
  <si>
    <t>すまいる立町保育園</t>
    <rPh sb="4" eb="6">
      <t>タチマチ</t>
    </rPh>
    <rPh sb="6" eb="9">
      <t>ホイクエン</t>
    </rPh>
    <phoneticPr fontId="3"/>
  </si>
  <si>
    <t>ぷりえ～る保育園あらまき</t>
    <rPh sb="5" eb="8">
      <t>ホイクエン</t>
    </rPh>
    <phoneticPr fontId="3"/>
  </si>
  <si>
    <t>青葉・杜のみらい保育園</t>
    <rPh sb="0" eb="2">
      <t>アオバ</t>
    </rPh>
    <rPh sb="3" eb="4">
      <t>モリ</t>
    </rPh>
    <rPh sb="8" eb="11">
      <t>ホイクエン</t>
    </rPh>
    <phoneticPr fontId="11"/>
  </si>
  <si>
    <t>共同保育所ちろりん村</t>
    <rPh sb="0" eb="2">
      <t>キョウドウ</t>
    </rPh>
    <rPh sb="2" eb="4">
      <t>ホイク</t>
    </rPh>
    <rPh sb="4" eb="5">
      <t>ショ</t>
    </rPh>
    <rPh sb="9" eb="10">
      <t>ムラ</t>
    </rPh>
    <phoneticPr fontId="3"/>
  </si>
  <si>
    <t>きまちこころ保育園</t>
    <rPh sb="6" eb="9">
      <t>ホイクエン</t>
    </rPh>
    <phoneticPr fontId="3"/>
  </si>
  <si>
    <t>こどもの家エミール</t>
    <rPh sb="4" eb="5">
      <t>イエ</t>
    </rPh>
    <phoneticPr fontId="3"/>
  </si>
  <si>
    <t>朝市っこ保育園</t>
    <rPh sb="0" eb="2">
      <t>アサイチ</t>
    </rPh>
    <rPh sb="4" eb="7">
      <t>ホイクエン</t>
    </rPh>
    <phoneticPr fontId="3"/>
  </si>
  <si>
    <t>かみすぎさくら第2保育園</t>
    <rPh sb="7" eb="8">
      <t>ダイ</t>
    </rPh>
    <rPh sb="9" eb="12">
      <t>ホイクエン</t>
    </rPh>
    <phoneticPr fontId="3"/>
  </si>
  <si>
    <t>さくらっこ保育園</t>
    <rPh sb="5" eb="8">
      <t>ホイクエン</t>
    </rPh>
    <phoneticPr fontId="3"/>
  </si>
  <si>
    <t>ピーターパン東勝山園</t>
    <rPh sb="6" eb="7">
      <t>ヒガシ</t>
    </rPh>
    <rPh sb="7" eb="9">
      <t>カツヤマ</t>
    </rPh>
    <rPh sb="9" eb="10">
      <t>エン</t>
    </rPh>
    <phoneticPr fontId="3"/>
  </si>
  <si>
    <t>たっこの家</t>
    <rPh sb="4" eb="5">
      <t>イエ</t>
    </rPh>
    <phoneticPr fontId="11"/>
  </si>
  <si>
    <t>カール高松ナーサリー</t>
    <rPh sb="3" eb="4">
      <t>タカ</t>
    </rPh>
    <phoneticPr fontId="3"/>
  </si>
  <si>
    <t>りありのきっず仙台勾当台</t>
    <rPh sb="7" eb="9">
      <t>センダイ</t>
    </rPh>
    <rPh sb="9" eb="12">
      <t>コウトウダイ</t>
    </rPh>
    <phoneticPr fontId="2"/>
  </si>
  <si>
    <t>りありのきっず仙台錦町公園</t>
    <rPh sb="7" eb="9">
      <t>センダイ</t>
    </rPh>
    <rPh sb="9" eb="13">
      <t>ニシキチョウコウエン</t>
    </rPh>
    <phoneticPr fontId="3"/>
  </si>
  <si>
    <t>もりのなかま保育園宮城野園</t>
    <rPh sb="6" eb="9">
      <t>ホイクエン</t>
    </rPh>
    <rPh sb="9" eb="12">
      <t>ミヤギノ</t>
    </rPh>
    <rPh sb="12" eb="13">
      <t>エン</t>
    </rPh>
    <phoneticPr fontId="11"/>
  </si>
  <si>
    <t>ハニー保育園</t>
    <rPh sb="3" eb="6">
      <t>ホイクエン</t>
    </rPh>
    <phoneticPr fontId="3"/>
  </si>
  <si>
    <t>スクルドエンジェル保育園仙台宮城野原園</t>
    <rPh sb="9" eb="12">
      <t>ホイクエン</t>
    </rPh>
    <rPh sb="12" eb="14">
      <t>センダイ</t>
    </rPh>
    <rPh sb="14" eb="18">
      <t>ミヤギノハラ</t>
    </rPh>
    <rPh sb="18" eb="19">
      <t>エン</t>
    </rPh>
    <phoneticPr fontId="11"/>
  </si>
  <si>
    <t>ちゃいるどらんど岩切駅前保育園</t>
    <rPh sb="8" eb="12">
      <t>イワキリエキマエ</t>
    </rPh>
    <phoneticPr fontId="3"/>
  </si>
  <si>
    <t>キッズフィールド新田東園</t>
    <rPh sb="8" eb="10">
      <t>シンデン</t>
    </rPh>
    <rPh sb="10" eb="11">
      <t>ヒガシ</t>
    </rPh>
    <rPh sb="11" eb="12">
      <t>エン</t>
    </rPh>
    <phoneticPr fontId="3"/>
  </si>
  <si>
    <t>つつじがおか保育園</t>
    <rPh sb="6" eb="9">
      <t>ホイクエン</t>
    </rPh>
    <phoneticPr fontId="3"/>
  </si>
  <si>
    <t>パリス榴岡保育園</t>
    <rPh sb="3" eb="5">
      <t>ツツジガオカ</t>
    </rPh>
    <rPh sb="5" eb="7">
      <t>ホイク</t>
    </rPh>
    <rPh sb="7" eb="8">
      <t>エン</t>
    </rPh>
    <phoneticPr fontId="3"/>
  </si>
  <si>
    <t>しあわせいっぱい保育園　新田</t>
    <rPh sb="8" eb="10">
      <t>ホイク</t>
    </rPh>
    <rPh sb="10" eb="11">
      <t>エン</t>
    </rPh>
    <rPh sb="12" eb="14">
      <t>シンデン</t>
    </rPh>
    <phoneticPr fontId="3"/>
  </si>
  <si>
    <t>もりのなかま保育園小田原園もぐもぐ＋</t>
    <rPh sb="9" eb="12">
      <t>オダワラ</t>
    </rPh>
    <rPh sb="12" eb="13">
      <t>エン</t>
    </rPh>
    <phoneticPr fontId="3"/>
  </si>
  <si>
    <t>ぽっかぽか彩保育園</t>
    <rPh sb="5" eb="6">
      <t>アヤ</t>
    </rPh>
    <rPh sb="6" eb="9">
      <t>ホイクエン</t>
    </rPh>
    <phoneticPr fontId="3"/>
  </si>
  <si>
    <t>リトルキッズガーデン</t>
  </si>
  <si>
    <t>小規模保育事業所ココカラ五橋</t>
    <rPh sb="0" eb="3">
      <t>ショウキボ</t>
    </rPh>
    <rPh sb="3" eb="5">
      <t>ホイク</t>
    </rPh>
    <rPh sb="5" eb="7">
      <t>ジギョウ</t>
    </rPh>
    <rPh sb="7" eb="8">
      <t>ショ</t>
    </rPh>
    <rPh sb="12" eb="14">
      <t>イツツバシ</t>
    </rPh>
    <phoneticPr fontId="11"/>
  </si>
  <si>
    <t>すまいる新寺保育園</t>
    <rPh sb="4" eb="5">
      <t>シン</t>
    </rPh>
    <rPh sb="5" eb="6">
      <t>テラ</t>
    </rPh>
    <rPh sb="6" eb="9">
      <t>ホイクエン</t>
    </rPh>
    <phoneticPr fontId="3"/>
  </si>
  <si>
    <t>ろりぽっぷ小規模保育園おほしさま館</t>
    <rPh sb="5" eb="8">
      <t>ショウキボ</t>
    </rPh>
    <rPh sb="8" eb="11">
      <t>ホイクエン</t>
    </rPh>
    <rPh sb="16" eb="17">
      <t>カン</t>
    </rPh>
    <phoneticPr fontId="3"/>
  </si>
  <si>
    <t>バイリンガル保育園なないろの里</t>
    <rPh sb="6" eb="9">
      <t>ホイクエン</t>
    </rPh>
    <rPh sb="14" eb="15">
      <t>サト</t>
    </rPh>
    <phoneticPr fontId="3"/>
  </si>
  <si>
    <t>空飛ぶくぢら保育所</t>
    <rPh sb="0" eb="1">
      <t>ソラ</t>
    </rPh>
    <rPh sb="1" eb="2">
      <t>ト</t>
    </rPh>
    <rPh sb="6" eb="8">
      <t>ホイク</t>
    </rPh>
    <rPh sb="8" eb="9">
      <t>ショ</t>
    </rPh>
    <phoneticPr fontId="3"/>
  </si>
  <si>
    <t>ろりぽっぷ第2小規模保育園おひさま館</t>
    <rPh sb="5" eb="6">
      <t>ダイ</t>
    </rPh>
    <rPh sb="7" eb="10">
      <t>ショウキボ</t>
    </rPh>
    <rPh sb="10" eb="13">
      <t>ホイクエン</t>
    </rPh>
    <rPh sb="17" eb="18">
      <t>カン</t>
    </rPh>
    <phoneticPr fontId="3"/>
  </si>
  <si>
    <t>グレース保育園</t>
    <rPh sb="4" eb="7">
      <t>ホイクエン</t>
    </rPh>
    <phoneticPr fontId="3"/>
  </si>
  <si>
    <t>六丁の目保育園中町園</t>
    <rPh sb="0" eb="2">
      <t>ロクチョウ</t>
    </rPh>
    <rPh sb="3" eb="4">
      <t>メ</t>
    </rPh>
    <rPh sb="4" eb="7">
      <t>ホイクエン</t>
    </rPh>
    <rPh sb="7" eb="9">
      <t>ナカマチ</t>
    </rPh>
    <rPh sb="9" eb="10">
      <t>エン</t>
    </rPh>
    <phoneticPr fontId="3"/>
  </si>
  <si>
    <t>アスイク保育園　薬師堂前</t>
    <rPh sb="4" eb="7">
      <t>ホイクエン</t>
    </rPh>
    <rPh sb="8" eb="11">
      <t>ヤクシドウ</t>
    </rPh>
    <rPh sb="11" eb="12">
      <t>マエ</t>
    </rPh>
    <phoneticPr fontId="3"/>
  </si>
  <si>
    <t>サン・キッズ保育園</t>
    <rPh sb="6" eb="9">
      <t>ホイクエン</t>
    </rPh>
    <phoneticPr fontId="11"/>
  </si>
  <si>
    <t>アートチャイルドケア仙台泉中央保育園</t>
    <rPh sb="10" eb="12">
      <t>センダイ</t>
    </rPh>
    <rPh sb="12" eb="13">
      <t>イズミ</t>
    </rPh>
    <rPh sb="13" eb="15">
      <t>チュウオウ</t>
    </rPh>
    <rPh sb="15" eb="18">
      <t>ホイクエン</t>
    </rPh>
    <phoneticPr fontId="3"/>
  </si>
  <si>
    <t>リコリコ保育園</t>
    <rPh sb="4" eb="7">
      <t>ホイクエン</t>
    </rPh>
    <phoneticPr fontId="3"/>
  </si>
  <si>
    <t>ハピネス保育園南光台東</t>
    <rPh sb="4" eb="7">
      <t>ホイクエン</t>
    </rPh>
    <rPh sb="7" eb="9">
      <t>ナンコウ</t>
    </rPh>
    <rPh sb="9" eb="10">
      <t>ダイ</t>
    </rPh>
    <rPh sb="10" eb="11">
      <t>ヒガシ</t>
    </rPh>
    <phoneticPr fontId="3"/>
  </si>
  <si>
    <t>ピーターパン北中山園</t>
    <rPh sb="6" eb="7">
      <t>キタ</t>
    </rPh>
    <rPh sb="7" eb="9">
      <t>ナカヤマ</t>
    </rPh>
    <rPh sb="9" eb="10">
      <t>エン</t>
    </rPh>
    <phoneticPr fontId="3"/>
  </si>
  <si>
    <t>泉中央さんさん保育室</t>
    <rPh sb="0" eb="3">
      <t>イズミチュウオウ</t>
    </rPh>
    <rPh sb="7" eb="10">
      <t>ホイクシツ</t>
    </rPh>
    <phoneticPr fontId="3"/>
  </si>
  <si>
    <t>泉ヶ丘保育園</t>
    <rPh sb="0" eb="3">
      <t>イズミガオカ</t>
    </rPh>
    <rPh sb="3" eb="6">
      <t>ホイクエン</t>
    </rPh>
    <phoneticPr fontId="3"/>
  </si>
  <si>
    <t>ハピネス保育園市名坂</t>
    <rPh sb="4" eb="7">
      <t>ホイクエン</t>
    </rPh>
    <rPh sb="7" eb="10">
      <t>イチナザカ</t>
    </rPh>
    <phoneticPr fontId="4"/>
  </si>
  <si>
    <t>仙台市青葉区柏木1丁目3-23</t>
    <rPh sb="0" eb="3">
      <t>センダイシ</t>
    </rPh>
    <rPh sb="3" eb="6">
      <t>アオバク</t>
    </rPh>
    <rPh sb="6" eb="8">
      <t>カシワギ</t>
    </rPh>
    <rPh sb="9" eb="11">
      <t>チョウメ</t>
    </rPh>
    <phoneticPr fontId="18"/>
  </si>
  <si>
    <t>東京都千代田区神田駿河台4-6 御茶ノ水ソラシティ</t>
    <rPh sb="16" eb="18">
      <t>オチャ</t>
    </rPh>
    <rPh sb="19" eb="20">
      <t>ミズ</t>
    </rPh>
    <phoneticPr fontId="3"/>
  </si>
  <si>
    <t>仙台市宮城野区燕沢1丁目15-25</t>
    <rPh sb="0" eb="3">
      <t>センダイシ</t>
    </rPh>
    <rPh sb="3" eb="7">
      <t>ミヤギノク</t>
    </rPh>
    <rPh sb="7" eb="8">
      <t>ツバメ</t>
    </rPh>
    <rPh sb="8" eb="9">
      <t>ザワ</t>
    </rPh>
    <rPh sb="10" eb="12">
      <t>チョウメ</t>
    </rPh>
    <phoneticPr fontId="18"/>
  </si>
  <si>
    <t>仙台市青葉区上杉1-16-4ｾﾝﾁｭﾘｰ青葉601</t>
    <rPh sb="0" eb="3">
      <t>センダイシ</t>
    </rPh>
    <rPh sb="3" eb="6">
      <t>アオバク</t>
    </rPh>
    <rPh sb="6" eb="8">
      <t>カミスギ</t>
    </rPh>
    <rPh sb="20" eb="22">
      <t>アオバ</t>
    </rPh>
    <phoneticPr fontId="18"/>
  </si>
  <si>
    <t>仙台市青葉区角五郎1丁目9-5</t>
    <rPh sb="0" eb="3">
      <t>センダイシ</t>
    </rPh>
    <rPh sb="3" eb="6">
      <t>アオバク</t>
    </rPh>
    <rPh sb="6" eb="7">
      <t>カク</t>
    </rPh>
    <rPh sb="7" eb="9">
      <t>ゴロウ</t>
    </rPh>
    <rPh sb="10" eb="12">
      <t>チョウメ</t>
    </rPh>
    <phoneticPr fontId="19"/>
  </si>
  <si>
    <t>東京都千代田区神田神保町1-14-1</t>
    <rPh sb="0" eb="3">
      <t>トウキョウト</t>
    </rPh>
    <rPh sb="3" eb="7">
      <t>チヨダク</t>
    </rPh>
    <rPh sb="7" eb="9">
      <t>カンダ</t>
    </rPh>
    <rPh sb="9" eb="12">
      <t>ジンボウチョウ</t>
    </rPh>
    <phoneticPr fontId="18"/>
  </si>
  <si>
    <t>福島県郡山市開成4-9-17 あさか102</t>
    <rPh sb="0" eb="3">
      <t>フクシマケン</t>
    </rPh>
    <rPh sb="3" eb="6">
      <t>コオリヤマシ</t>
    </rPh>
    <rPh sb="6" eb="8">
      <t>カイセイ</t>
    </rPh>
    <phoneticPr fontId="19"/>
  </si>
  <si>
    <t>神奈川県横浜市西区平沼1-13-14</t>
    <rPh sb="0" eb="3">
      <t>カナガワ</t>
    </rPh>
    <rPh sb="3" eb="4">
      <t>ケン</t>
    </rPh>
    <rPh sb="4" eb="7">
      <t>ヨコハマシ</t>
    </rPh>
    <rPh sb="7" eb="9">
      <t>ニシク</t>
    </rPh>
    <rPh sb="9" eb="11">
      <t>ヒラヌマ</t>
    </rPh>
    <phoneticPr fontId="19"/>
  </si>
  <si>
    <t>仙台市泉区南中山4-27-16</t>
    <rPh sb="0" eb="3">
      <t>センダイシ</t>
    </rPh>
    <rPh sb="3" eb="4">
      <t>イズミ</t>
    </rPh>
    <rPh sb="4" eb="5">
      <t>ク</t>
    </rPh>
    <rPh sb="5" eb="6">
      <t>ミナミ</t>
    </rPh>
    <rPh sb="6" eb="8">
      <t>ナカヤマ</t>
    </rPh>
    <phoneticPr fontId="19"/>
  </si>
  <si>
    <t>仙台市青葉区中央2丁目5-9</t>
    <rPh sb="0" eb="3">
      <t>センダイシ</t>
    </rPh>
    <rPh sb="3" eb="6">
      <t>アオバク</t>
    </rPh>
    <rPh sb="6" eb="8">
      <t>チュウオウ</t>
    </rPh>
    <rPh sb="9" eb="11">
      <t>チョウメ</t>
    </rPh>
    <phoneticPr fontId="19"/>
  </si>
  <si>
    <t>仙台市青葉区柏木1-1-36</t>
    <rPh sb="0" eb="3">
      <t>センダイシ</t>
    </rPh>
    <rPh sb="3" eb="6">
      <t>アオバク</t>
    </rPh>
    <rPh sb="6" eb="7">
      <t>カシワ</t>
    </rPh>
    <rPh sb="7" eb="8">
      <t>キ</t>
    </rPh>
    <phoneticPr fontId="19"/>
  </si>
  <si>
    <t>仙台市青葉区東勝山1-19-7</t>
    <rPh sb="0" eb="3">
      <t>センダイシ</t>
    </rPh>
    <rPh sb="3" eb="6">
      <t>アオバク</t>
    </rPh>
    <rPh sb="6" eb="7">
      <t>ヒガシ</t>
    </rPh>
    <rPh sb="7" eb="9">
      <t>カツヤマ</t>
    </rPh>
    <phoneticPr fontId="3"/>
  </si>
  <si>
    <t>仙台市青葉区木町通2-4-16</t>
    <rPh sb="0" eb="3">
      <t>センダイシ</t>
    </rPh>
    <rPh sb="3" eb="6">
      <t>アオバク</t>
    </rPh>
    <rPh sb="6" eb="8">
      <t>キマチ</t>
    </rPh>
    <rPh sb="8" eb="9">
      <t>トオリ</t>
    </rPh>
    <phoneticPr fontId="3"/>
  </si>
  <si>
    <t>仙台市青葉区中央4-3-28-3F</t>
    <rPh sb="0" eb="3">
      <t>センダイシ</t>
    </rPh>
    <phoneticPr fontId="3"/>
  </si>
  <si>
    <t>東京都立川市砂川町2-36-13</t>
    <rPh sb="0" eb="3">
      <t>トウキョウト</t>
    </rPh>
    <rPh sb="3" eb="6">
      <t>タチカワシ</t>
    </rPh>
    <rPh sb="6" eb="7">
      <t>スナ</t>
    </rPh>
    <rPh sb="7" eb="8">
      <t>カワ</t>
    </rPh>
    <rPh sb="8" eb="9">
      <t>マチ</t>
    </rPh>
    <phoneticPr fontId="3"/>
  </si>
  <si>
    <t>栃木県宇都宮市南大通り2-6-1 KIDS 1ST BLD</t>
    <rPh sb="0" eb="3">
      <t>トチギケン</t>
    </rPh>
    <rPh sb="3" eb="7">
      <t>ウツノミヤシ</t>
    </rPh>
    <rPh sb="7" eb="8">
      <t>ミナミ</t>
    </rPh>
    <rPh sb="8" eb="10">
      <t>オオドオ</t>
    </rPh>
    <phoneticPr fontId="3"/>
  </si>
  <si>
    <t>仙台市青葉区西花苑1丁目10-7</t>
    <rPh sb="0" eb="3">
      <t>センダイシ</t>
    </rPh>
    <rPh sb="3" eb="6">
      <t>アオバク</t>
    </rPh>
    <rPh sb="6" eb="7">
      <t>ニシ</t>
    </rPh>
    <rPh sb="7" eb="8">
      <t>ハナ</t>
    </rPh>
    <rPh sb="8" eb="9">
      <t>エン</t>
    </rPh>
    <rPh sb="10" eb="12">
      <t>チョウメ</t>
    </rPh>
    <phoneticPr fontId="19"/>
  </si>
  <si>
    <t>仙台市青葉区高松1丁目11番13号</t>
    <rPh sb="0" eb="3">
      <t>センダイシ</t>
    </rPh>
    <phoneticPr fontId="19"/>
  </si>
  <si>
    <t>仙台市若林区卸町3丁目1-4</t>
    <rPh sb="0" eb="3">
      <t>センダイシ</t>
    </rPh>
    <rPh sb="3" eb="6">
      <t>ワカバヤシク</t>
    </rPh>
    <rPh sb="6" eb="8">
      <t>オロシマチ</t>
    </rPh>
    <rPh sb="9" eb="11">
      <t>チョウメ</t>
    </rPh>
    <phoneticPr fontId="19"/>
  </si>
  <si>
    <t>大阪府大阪市北区天神橋7-12-6グレーシィ天神橋ビル2号館1Ｆ</t>
    <rPh sb="0" eb="3">
      <t>オオサカフ</t>
    </rPh>
    <rPh sb="3" eb="6">
      <t>オオサカシ</t>
    </rPh>
    <rPh sb="6" eb="8">
      <t>キタク</t>
    </rPh>
    <rPh sb="8" eb="11">
      <t>テンジンバシ</t>
    </rPh>
    <rPh sb="22" eb="25">
      <t>テンジンバシ</t>
    </rPh>
    <rPh sb="28" eb="30">
      <t>ゴウカン</t>
    </rPh>
    <phoneticPr fontId="21"/>
  </si>
  <si>
    <t>仙台市宮城野区萩野町3-8-11</t>
    <rPh sb="0" eb="3">
      <t>センダイシ</t>
    </rPh>
    <phoneticPr fontId="19"/>
  </si>
  <si>
    <t>仙台市宮城野区中野字阿弥陀堂39</t>
    <rPh sb="0" eb="3">
      <t>センダイシ</t>
    </rPh>
    <rPh sb="7" eb="9">
      <t>ナカノ</t>
    </rPh>
    <rPh sb="9" eb="10">
      <t>アザ</t>
    </rPh>
    <rPh sb="10" eb="13">
      <t>アミダ</t>
    </rPh>
    <rPh sb="13" eb="14">
      <t>ドウ</t>
    </rPh>
    <phoneticPr fontId="19"/>
  </si>
  <si>
    <t>仙台市青葉区一番町2-5-22　GC青葉通りプラザ2階</t>
    <rPh sb="6" eb="9">
      <t>イチバンチョウ</t>
    </rPh>
    <rPh sb="18" eb="21">
      <t>アオバドオ</t>
    </rPh>
    <rPh sb="26" eb="27">
      <t>カイ</t>
    </rPh>
    <phoneticPr fontId="19"/>
  </si>
  <si>
    <t>仙台市宮城野区萩野町3丁目8-12</t>
    <rPh sb="0" eb="3">
      <t>センダイシ</t>
    </rPh>
    <rPh sb="3" eb="7">
      <t>ミヤギノク</t>
    </rPh>
    <rPh sb="7" eb="9">
      <t>ハギノ</t>
    </rPh>
    <rPh sb="9" eb="10">
      <t>マチ</t>
    </rPh>
    <rPh sb="11" eb="13">
      <t>チョウメ</t>
    </rPh>
    <phoneticPr fontId="19"/>
  </si>
  <si>
    <t>東京都中央区日本橋3-12-2　朝日ビルヂング4Ｆ-Ａ</t>
    <rPh sb="3" eb="6">
      <t>チュウオウク</t>
    </rPh>
    <rPh sb="6" eb="9">
      <t>ニホンバシ</t>
    </rPh>
    <rPh sb="16" eb="18">
      <t>アサヒ</t>
    </rPh>
    <phoneticPr fontId="3"/>
  </si>
  <si>
    <t>仙台市若林区六丁の目西町3-41</t>
    <rPh sb="0" eb="3">
      <t>センダイシ</t>
    </rPh>
    <rPh sb="3" eb="6">
      <t>ワカバヤシク</t>
    </rPh>
    <rPh sb="6" eb="8">
      <t>ロクチョウ</t>
    </rPh>
    <rPh sb="9" eb="10">
      <t>メ</t>
    </rPh>
    <rPh sb="10" eb="11">
      <t>ニシ</t>
    </rPh>
    <rPh sb="11" eb="12">
      <t>マチ</t>
    </rPh>
    <phoneticPr fontId="19"/>
  </si>
  <si>
    <t>仙台市宮城野区白鳥2-11-24</t>
    <rPh sb="0" eb="3">
      <t>センダイシ</t>
    </rPh>
    <rPh sb="3" eb="7">
      <t>ミヤギノク</t>
    </rPh>
    <rPh sb="7" eb="9">
      <t>シラトリ</t>
    </rPh>
    <phoneticPr fontId="18"/>
  </si>
  <si>
    <t>仙台市宮城野区出花1-3-10</t>
    <rPh sb="7" eb="9">
      <t>イデカ</t>
    </rPh>
    <phoneticPr fontId="19"/>
  </si>
  <si>
    <t>宮城県柴田郡大河原町大谷字町向199-3</t>
    <rPh sb="0" eb="3">
      <t>ミヤギケン</t>
    </rPh>
    <rPh sb="3" eb="6">
      <t>シバタグン</t>
    </rPh>
    <rPh sb="6" eb="9">
      <t>オオカワラ</t>
    </rPh>
    <rPh sb="9" eb="10">
      <t>マチ</t>
    </rPh>
    <rPh sb="10" eb="12">
      <t>オオタニ</t>
    </rPh>
    <rPh sb="12" eb="13">
      <t>アザ</t>
    </rPh>
    <rPh sb="13" eb="14">
      <t>マチ</t>
    </rPh>
    <rPh sb="14" eb="15">
      <t>ム</t>
    </rPh>
    <phoneticPr fontId="3"/>
  </si>
  <si>
    <t>仙台市宮城野区萩野町3-8-11 木村ビル1F</t>
    <rPh sb="17" eb="19">
      <t>キムラ</t>
    </rPh>
    <phoneticPr fontId="3"/>
  </si>
  <si>
    <t>福島県福島市方木田字北白家5-2</t>
    <rPh sb="0" eb="3">
      <t>フクシマケン</t>
    </rPh>
    <rPh sb="3" eb="6">
      <t>フクシマシ</t>
    </rPh>
    <rPh sb="6" eb="7">
      <t>ホウ</t>
    </rPh>
    <rPh sb="7" eb="8">
      <t>キ</t>
    </rPh>
    <rPh sb="8" eb="9">
      <t>タ</t>
    </rPh>
    <rPh sb="9" eb="10">
      <t>アザ</t>
    </rPh>
    <rPh sb="10" eb="11">
      <t>キタ</t>
    </rPh>
    <rPh sb="11" eb="12">
      <t>シロ</t>
    </rPh>
    <rPh sb="12" eb="13">
      <t>ケ</t>
    </rPh>
    <phoneticPr fontId="3"/>
  </si>
  <si>
    <t>宮城県石巻市南境字鶴巻52番地</t>
    <rPh sb="0" eb="3">
      <t>ミヤギケン</t>
    </rPh>
    <rPh sb="3" eb="6">
      <t>イシノマキシ</t>
    </rPh>
    <rPh sb="6" eb="7">
      <t>ミナミ</t>
    </rPh>
    <rPh sb="7" eb="8">
      <t>サカイ</t>
    </rPh>
    <rPh sb="8" eb="9">
      <t>アザ</t>
    </rPh>
    <rPh sb="9" eb="11">
      <t>ツルマキ</t>
    </rPh>
    <rPh sb="13" eb="15">
      <t>バンチ</t>
    </rPh>
    <phoneticPr fontId="3"/>
  </si>
  <si>
    <t>山形県新庄市金沢1917-7</t>
    <rPh sb="0" eb="3">
      <t>ヤマガタケン</t>
    </rPh>
    <rPh sb="3" eb="6">
      <t>シンジョウシ</t>
    </rPh>
    <rPh sb="6" eb="8">
      <t>カナザワ</t>
    </rPh>
    <phoneticPr fontId="3"/>
  </si>
  <si>
    <t>東京都新宿区高田馬場4-13-11　松島第一ビル6階</t>
    <rPh sb="0" eb="2">
      <t>トウキョウ</t>
    </rPh>
    <rPh sb="2" eb="3">
      <t>ト</t>
    </rPh>
    <rPh sb="3" eb="6">
      <t>シンジュクク</t>
    </rPh>
    <rPh sb="6" eb="10">
      <t>タカダノババ</t>
    </rPh>
    <rPh sb="18" eb="20">
      <t>マツシマ</t>
    </rPh>
    <rPh sb="20" eb="22">
      <t>ダイイチ</t>
    </rPh>
    <rPh sb="25" eb="26">
      <t>カイ</t>
    </rPh>
    <phoneticPr fontId="3"/>
  </si>
  <si>
    <t>仙台市宮城野区幸町2丁目16-13</t>
    <rPh sb="0" eb="3">
      <t>センダイシ</t>
    </rPh>
    <phoneticPr fontId="3"/>
  </si>
  <si>
    <t>仙台市若林区沖野字高野南197-1</t>
    <rPh sb="0" eb="3">
      <t>センダイシ</t>
    </rPh>
    <rPh sb="3" eb="6">
      <t>ワカバヤシク</t>
    </rPh>
    <rPh sb="6" eb="8">
      <t>オキノ</t>
    </rPh>
    <rPh sb="8" eb="9">
      <t>アザ</t>
    </rPh>
    <rPh sb="9" eb="11">
      <t>タカノ</t>
    </rPh>
    <rPh sb="11" eb="12">
      <t>ミナミ</t>
    </rPh>
    <phoneticPr fontId="19"/>
  </si>
  <si>
    <t>仙台市若林区若林1丁目6-17</t>
    <rPh sb="0" eb="3">
      <t>センダイシ</t>
    </rPh>
    <rPh sb="3" eb="6">
      <t>ワカバヤシク</t>
    </rPh>
    <rPh sb="6" eb="8">
      <t>ワカバヤシ</t>
    </rPh>
    <rPh sb="9" eb="11">
      <t>チョウメ</t>
    </rPh>
    <phoneticPr fontId="19"/>
  </si>
  <si>
    <t>宮城県大崎市古川穂波3-8-50</t>
    <rPh sb="0" eb="3">
      <t>ミヤギケン</t>
    </rPh>
    <rPh sb="3" eb="5">
      <t>オオサキ</t>
    </rPh>
    <rPh sb="5" eb="6">
      <t>シ</t>
    </rPh>
    <rPh sb="6" eb="8">
      <t>フルカワ</t>
    </rPh>
    <rPh sb="8" eb="9">
      <t>ホ</t>
    </rPh>
    <rPh sb="9" eb="10">
      <t>ナミ</t>
    </rPh>
    <phoneticPr fontId="3"/>
  </si>
  <si>
    <t>仙台市若林区木ノ下4-8-6</t>
    <rPh sb="0" eb="3">
      <t>センダイシ</t>
    </rPh>
    <rPh sb="3" eb="6">
      <t>ワカバヤシク</t>
    </rPh>
    <rPh sb="6" eb="7">
      <t>キ</t>
    </rPh>
    <rPh sb="8" eb="9">
      <t>シタ</t>
    </rPh>
    <phoneticPr fontId="3"/>
  </si>
  <si>
    <t>仙台市若林区沖野字高野南197-1</t>
    <rPh sb="0" eb="3">
      <t>センダイシ</t>
    </rPh>
    <rPh sb="3" eb="6">
      <t>ワカバヤシク</t>
    </rPh>
    <rPh sb="6" eb="8">
      <t>オキノ</t>
    </rPh>
    <rPh sb="8" eb="9">
      <t>アザ</t>
    </rPh>
    <rPh sb="9" eb="11">
      <t>タカノ</t>
    </rPh>
    <rPh sb="11" eb="12">
      <t>ミナミ</t>
    </rPh>
    <phoneticPr fontId="3"/>
  </si>
  <si>
    <t>宮城県岩沼市桜3-8-15</t>
    <rPh sb="0" eb="3">
      <t>ミヤギケン</t>
    </rPh>
    <rPh sb="3" eb="6">
      <t>イワヌマシ</t>
    </rPh>
    <rPh sb="6" eb="7">
      <t>サクラ</t>
    </rPh>
    <phoneticPr fontId="3"/>
  </si>
  <si>
    <t>仙台市若林区六丁の目東町3-17</t>
    <rPh sb="3" eb="6">
      <t>ワカバヤシク</t>
    </rPh>
    <rPh sb="6" eb="8">
      <t>ロクチョウ</t>
    </rPh>
    <rPh sb="9" eb="10">
      <t>メ</t>
    </rPh>
    <rPh sb="10" eb="11">
      <t>ヒガシ</t>
    </rPh>
    <rPh sb="11" eb="12">
      <t>マチ</t>
    </rPh>
    <phoneticPr fontId="3"/>
  </si>
  <si>
    <t>仙台市宮城野区鉄砲町中3-14　テラス仙台駅東口2階</t>
    <rPh sb="0" eb="3">
      <t>センダイシ</t>
    </rPh>
    <rPh sb="3" eb="7">
      <t>ミヤギノク</t>
    </rPh>
    <rPh sb="7" eb="10">
      <t>テッポウマチ</t>
    </rPh>
    <rPh sb="10" eb="11">
      <t>ナカ</t>
    </rPh>
    <rPh sb="19" eb="22">
      <t>センダイエキ</t>
    </rPh>
    <rPh sb="22" eb="24">
      <t>ヒガシグチ</t>
    </rPh>
    <rPh sb="25" eb="26">
      <t>カイ</t>
    </rPh>
    <phoneticPr fontId="3"/>
  </si>
  <si>
    <t>仙台市泉区上谷刈1-6-30</t>
    <rPh sb="0" eb="3">
      <t>センダイシ</t>
    </rPh>
    <rPh sb="3" eb="4">
      <t>イズミ</t>
    </rPh>
    <rPh sb="4" eb="5">
      <t>ク</t>
    </rPh>
    <rPh sb="5" eb="7">
      <t>ウエタニ</t>
    </rPh>
    <rPh sb="7" eb="8">
      <t>カリ</t>
    </rPh>
    <phoneticPr fontId="18"/>
  </si>
  <si>
    <t>札幌市豊平区月寒東5条10-3-3</t>
    <rPh sb="0" eb="3">
      <t>サッポロシ</t>
    </rPh>
    <rPh sb="3" eb="5">
      <t>トヨヒラ</t>
    </rPh>
    <rPh sb="5" eb="6">
      <t>ク</t>
    </rPh>
    <rPh sb="6" eb="7">
      <t>ツキ</t>
    </rPh>
    <rPh sb="7" eb="8">
      <t>サム</t>
    </rPh>
    <rPh sb="8" eb="9">
      <t>ヒガシ</t>
    </rPh>
    <rPh sb="10" eb="11">
      <t>ジョウ</t>
    </rPh>
    <phoneticPr fontId="18"/>
  </si>
  <si>
    <t>仙台市太白区泉崎1丁目33-10富沢公園パークマンション106号</t>
    <rPh sb="0" eb="3">
      <t>センダイシ</t>
    </rPh>
    <rPh sb="3" eb="6">
      <t>タイハクク</t>
    </rPh>
    <rPh sb="6" eb="7">
      <t>イズミ</t>
    </rPh>
    <rPh sb="7" eb="8">
      <t>サキ</t>
    </rPh>
    <rPh sb="9" eb="11">
      <t>チョウメ</t>
    </rPh>
    <rPh sb="16" eb="18">
      <t>トミザワ</t>
    </rPh>
    <rPh sb="18" eb="20">
      <t>コウエン</t>
    </rPh>
    <rPh sb="31" eb="32">
      <t>ゴウ</t>
    </rPh>
    <phoneticPr fontId="19"/>
  </si>
  <si>
    <t>仙台市太白区中田4丁目1-3-1</t>
    <rPh sb="0" eb="3">
      <t>センダイシ</t>
    </rPh>
    <rPh sb="3" eb="6">
      <t>タイハクク</t>
    </rPh>
    <rPh sb="6" eb="8">
      <t>ナカタ</t>
    </rPh>
    <rPh sb="9" eb="11">
      <t>チョウメ</t>
    </rPh>
    <phoneticPr fontId="19"/>
  </si>
  <si>
    <t>宮城県岩沼市桜3-8-15</t>
    <rPh sb="0" eb="3">
      <t>ミヤギケン</t>
    </rPh>
    <rPh sb="3" eb="6">
      <t>イワヌマシ</t>
    </rPh>
    <rPh sb="6" eb="7">
      <t>サクラ</t>
    </rPh>
    <phoneticPr fontId="19"/>
  </si>
  <si>
    <t>仙台市青葉区木町通2-4-16</t>
    <rPh sb="3" eb="6">
      <t>アオバク</t>
    </rPh>
    <rPh sb="6" eb="8">
      <t>キマチ</t>
    </rPh>
    <rPh sb="8" eb="9">
      <t>ドオ</t>
    </rPh>
    <phoneticPr fontId="3"/>
  </si>
  <si>
    <t>仙台市若林区六丁の目西町3-41-201</t>
    <rPh sb="3" eb="6">
      <t>ワカバヤシク</t>
    </rPh>
    <rPh sb="6" eb="8">
      <t>ロクチョウ</t>
    </rPh>
    <rPh sb="9" eb="10">
      <t>メ</t>
    </rPh>
    <rPh sb="10" eb="11">
      <t>ニシ</t>
    </rPh>
    <rPh sb="11" eb="12">
      <t>マチ</t>
    </rPh>
    <phoneticPr fontId="3"/>
  </si>
  <si>
    <t>宮城県岩沼市土ヶ崎1-7-8</t>
    <rPh sb="0" eb="3">
      <t>ミヤギケン</t>
    </rPh>
    <rPh sb="3" eb="6">
      <t>イワヌマシ</t>
    </rPh>
    <rPh sb="6" eb="7">
      <t>ツチ</t>
    </rPh>
    <rPh sb="8" eb="9">
      <t>サキ</t>
    </rPh>
    <phoneticPr fontId="19"/>
  </si>
  <si>
    <t>仙台市若林区若林1丁目6-17</t>
    <rPh sb="3" eb="6">
      <t>ワカバヤシク</t>
    </rPh>
    <rPh sb="6" eb="8">
      <t>ワカバヤシ</t>
    </rPh>
    <rPh sb="9" eb="11">
      <t>チョウメ</t>
    </rPh>
    <phoneticPr fontId="3"/>
  </si>
  <si>
    <t>仙台市太白区あすと長町3丁目2-23</t>
    <rPh sb="9" eb="11">
      <t>ナガマチ</t>
    </rPh>
    <rPh sb="12" eb="14">
      <t>チョウメ</t>
    </rPh>
    <phoneticPr fontId="3"/>
  </si>
  <si>
    <t>仙台市太白区大野田5-30-1</t>
    <rPh sb="0" eb="3">
      <t>センダイシ</t>
    </rPh>
    <rPh sb="3" eb="6">
      <t>タイハクク</t>
    </rPh>
    <rPh sb="6" eb="9">
      <t>オオノダ</t>
    </rPh>
    <phoneticPr fontId="3"/>
  </si>
  <si>
    <t>仙台市青葉区木町通2丁目4-16</t>
    <rPh sb="0" eb="3">
      <t>センダイシ</t>
    </rPh>
    <rPh sb="3" eb="6">
      <t>アオバク</t>
    </rPh>
    <rPh sb="6" eb="8">
      <t>キマチ</t>
    </rPh>
    <rPh sb="8" eb="9">
      <t>ドオリ</t>
    </rPh>
    <rPh sb="10" eb="12">
      <t>チョウメ</t>
    </rPh>
    <phoneticPr fontId="3"/>
  </si>
  <si>
    <t>仙台市青葉区北山3-9-20</t>
    <rPh sb="0" eb="3">
      <t>センダイシ</t>
    </rPh>
    <rPh sb="3" eb="6">
      <t>アオバク</t>
    </rPh>
    <rPh sb="6" eb="8">
      <t>キタヤマ</t>
    </rPh>
    <phoneticPr fontId="3"/>
  </si>
  <si>
    <t>仙台市泉区将監10丁目33-17</t>
    <rPh sb="0" eb="3">
      <t>センダイシ</t>
    </rPh>
    <rPh sb="9" eb="11">
      <t>チョウメ</t>
    </rPh>
    <phoneticPr fontId="19"/>
  </si>
  <si>
    <t>仙台市泉区上谷刈字向原3-30</t>
    <rPh sb="0" eb="3">
      <t>センダイシ</t>
    </rPh>
    <rPh sb="3" eb="4">
      <t>イズミ</t>
    </rPh>
    <rPh sb="4" eb="5">
      <t>ク</t>
    </rPh>
    <rPh sb="5" eb="6">
      <t>ウエ</t>
    </rPh>
    <rPh sb="6" eb="7">
      <t>タニ</t>
    </rPh>
    <rPh sb="7" eb="8">
      <t>カリ</t>
    </rPh>
    <rPh sb="8" eb="9">
      <t>アザ</t>
    </rPh>
    <rPh sb="9" eb="10">
      <t>ム</t>
    </rPh>
    <rPh sb="10" eb="11">
      <t>ハラ</t>
    </rPh>
    <phoneticPr fontId="19"/>
  </si>
  <si>
    <t>東京都品川区東品川1-3-10</t>
    <rPh sb="0" eb="3">
      <t>トウキョウト</t>
    </rPh>
    <rPh sb="3" eb="6">
      <t>シナガワク</t>
    </rPh>
    <rPh sb="6" eb="9">
      <t>ヒガシシナガワ</t>
    </rPh>
    <phoneticPr fontId="19"/>
  </si>
  <si>
    <t>仙台市泉区七北田字東裏41-11</t>
    <rPh sb="0" eb="3">
      <t>センダイシ</t>
    </rPh>
    <rPh sb="3" eb="4">
      <t>イズミ</t>
    </rPh>
    <rPh sb="4" eb="5">
      <t>ク</t>
    </rPh>
    <rPh sb="5" eb="6">
      <t>ナナ</t>
    </rPh>
    <rPh sb="6" eb="7">
      <t>キタ</t>
    </rPh>
    <rPh sb="7" eb="8">
      <t>タ</t>
    </rPh>
    <rPh sb="8" eb="9">
      <t>アザ</t>
    </rPh>
    <rPh sb="9" eb="10">
      <t>ヒガシ</t>
    </rPh>
    <rPh sb="10" eb="11">
      <t>ウラ</t>
    </rPh>
    <phoneticPr fontId="19"/>
  </si>
  <si>
    <t>仙台市泉区将監13-1-1</t>
    <rPh sb="0" eb="3">
      <t>センダイシ</t>
    </rPh>
    <rPh sb="3" eb="5">
      <t>イズミク</t>
    </rPh>
    <rPh sb="5" eb="7">
      <t>ショウゲン</t>
    </rPh>
    <phoneticPr fontId="3"/>
  </si>
  <si>
    <t>宮城県富谷市上桜木2丁目1-9</t>
    <rPh sb="0" eb="3">
      <t>ミヤギケン</t>
    </rPh>
    <rPh sb="3" eb="5">
      <t>トミヤ</t>
    </rPh>
    <rPh sb="5" eb="6">
      <t>シ</t>
    </rPh>
    <rPh sb="6" eb="7">
      <t>ウエ</t>
    </rPh>
    <rPh sb="7" eb="8">
      <t>サクラ</t>
    </rPh>
    <rPh sb="8" eb="9">
      <t>キ</t>
    </rPh>
    <rPh sb="10" eb="11">
      <t>チョウ</t>
    </rPh>
    <rPh sb="11" eb="12">
      <t>メ</t>
    </rPh>
    <phoneticPr fontId="19"/>
  </si>
  <si>
    <t>仙台市太白区長町7-19-23　TK7ビル3階</t>
    <rPh sb="0" eb="3">
      <t>センダイシ</t>
    </rPh>
    <rPh sb="3" eb="6">
      <t>タイハクク</t>
    </rPh>
    <rPh sb="6" eb="8">
      <t>ナガマチ</t>
    </rPh>
    <rPh sb="22" eb="23">
      <t>カイ</t>
    </rPh>
    <phoneticPr fontId="19"/>
  </si>
  <si>
    <t>仙台市青葉区落合2-6-8-1F</t>
    <rPh sb="0" eb="3">
      <t>センダイシ</t>
    </rPh>
    <rPh sb="3" eb="6">
      <t>アオバク</t>
    </rPh>
    <rPh sb="6" eb="8">
      <t>オチアイ</t>
    </rPh>
    <phoneticPr fontId="18"/>
  </si>
  <si>
    <t>株式会社　アドマイア</t>
    <rPh sb="0" eb="4">
      <t>カブシキガイシャ</t>
    </rPh>
    <phoneticPr fontId="12"/>
  </si>
  <si>
    <t>株式会社　ニチイ学館</t>
    <rPh sb="8" eb="10">
      <t>ガッカン</t>
    </rPh>
    <phoneticPr fontId="12"/>
  </si>
  <si>
    <t>学校法人　清野学園</t>
    <rPh sb="5" eb="7">
      <t>セイノ</t>
    </rPh>
    <rPh sb="7" eb="9">
      <t>ガクエン</t>
    </rPh>
    <phoneticPr fontId="12"/>
  </si>
  <si>
    <t>特定非営利活動法人　WACまごころサービスみやぎ</t>
    <rPh sb="0" eb="2">
      <t>トクテイ</t>
    </rPh>
    <rPh sb="2" eb="5">
      <t>ヒエイリ</t>
    </rPh>
    <rPh sb="5" eb="7">
      <t>カツドウ</t>
    </rPh>
    <rPh sb="7" eb="9">
      <t>ホウジン</t>
    </rPh>
    <phoneticPr fontId="12"/>
  </si>
  <si>
    <t>一般社団法人　おひさま原っぱ保育園</t>
    <rPh sb="0" eb="2">
      <t>イッパン</t>
    </rPh>
    <rPh sb="2" eb="4">
      <t>シャダン</t>
    </rPh>
    <rPh sb="4" eb="6">
      <t>ホウジン</t>
    </rPh>
    <rPh sb="11" eb="12">
      <t>ハラ</t>
    </rPh>
    <rPh sb="14" eb="17">
      <t>ホイクエン</t>
    </rPh>
    <phoneticPr fontId="11"/>
  </si>
  <si>
    <t>特定非営利活動法人　フローレンス</t>
    <rPh sb="0" eb="2">
      <t>トクテイ</t>
    </rPh>
    <rPh sb="2" eb="3">
      <t>ヒ</t>
    </rPh>
    <rPh sb="3" eb="5">
      <t>エイリ</t>
    </rPh>
    <rPh sb="5" eb="7">
      <t>カツドウ</t>
    </rPh>
    <rPh sb="7" eb="9">
      <t>ホウジン</t>
    </rPh>
    <phoneticPr fontId="11"/>
  </si>
  <si>
    <t>株式会社　ピーエイケア</t>
    <rPh sb="0" eb="2">
      <t>カブシキ</t>
    </rPh>
    <rPh sb="2" eb="4">
      <t>カイシャ</t>
    </rPh>
    <phoneticPr fontId="11"/>
  </si>
  <si>
    <t>有限会社　グローアップ</t>
    <rPh sb="0" eb="2">
      <t>ユウゲン</t>
    </rPh>
    <rPh sb="2" eb="4">
      <t>カイシャ</t>
    </rPh>
    <phoneticPr fontId="11"/>
  </si>
  <si>
    <t>株式会社　スマイルクルー</t>
    <rPh sb="0" eb="2">
      <t>カブシキ</t>
    </rPh>
    <rPh sb="2" eb="4">
      <t>カイシャ</t>
    </rPh>
    <phoneticPr fontId="11"/>
  </si>
  <si>
    <t>株式会社　オードリー</t>
    <rPh sb="0" eb="2">
      <t>カブシキ</t>
    </rPh>
    <rPh sb="2" eb="4">
      <t>カイシャ</t>
    </rPh>
    <phoneticPr fontId="11"/>
  </si>
  <si>
    <t>株式会社　庄文堂</t>
    <rPh sb="5" eb="6">
      <t>ショウ</t>
    </rPh>
    <rPh sb="6" eb="7">
      <t>ブン</t>
    </rPh>
    <rPh sb="7" eb="8">
      <t>ドウ</t>
    </rPh>
    <phoneticPr fontId="11"/>
  </si>
  <si>
    <t>社会福祉法人　柏木福祉会</t>
    <rPh sb="0" eb="2">
      <t>シャカイ</t>
    </rPh>
    <rPh sb="2" eb="4">
      <t>フクシ</t>
    </rPh>
    <rPh sb="4" eb="6">
      <t>ホウジン</t>
    </rPh>
    <rPh sb="7" eb="9">
      <t>カシワギ</t>
    </rPh>
    <rPh sb="9" eb="11">
      <t>フクシ</t>
    </rPh>
    <rPh sb="11" eb="12">
      <t>カイ</t>
    </rPh>
    <phoneticPr fontId="11"/>
  </si>
  <si>
    <t>株式会社　エミール</t>
    <rPh sb="0" eb="4">
      <t>カブシキガイシャ</t>
    </rPh>
    <phoneticPr fontId="15"/>
  </si>
  <si>
    <t>特定非営利活動法人　朝市センター保育園</t>
    <rPh sb="0" eb="2">
      <t>トクテイ</t>
    </rPh>
    <rPh sb="2" eb="5">
      <t>ヒエイリ</t>
    </rPh>
    <rPh sb="5" eb="7">
      <t>カツドウ</t>
    </rPh>
    <rPh sb="7" eb="9">
      <t>ホウジン</t>
    </rPh>
    <rPh sb="10" eb="12">
      <t>アサイチ</t>
    </rPh>
    <rPh sb="16" eb="19">
      <t>ホイクエン</t>
    </rPh>
    <phoneticPr fontId="15"/>
  </si>
  <si>
    <t>有限会社　グローアップ</t>
    <rPh sb="0" eb="4">
      <t>ユウゲンガイシャ</t>
    </rPh>
    <phoneticPr fontId="15"/>
  </si>
  <si>
    <t>一般社団法人　ほっとステーション</t>
    <rPh sb="0" eb="2">
      <t>イッパン</t>
    </rPh>
    <rPh sb="2" eb="4">
      <t>シャダン</t>
    </rPh>
    <rPh sb="4" eb="6">
      <t>ホウジン</t>
    </rPh>
    <phoneticPr fontId="15"/>
  </si>
  <si>
    <t>株式会社　キッズコーポレーション</t>
    <rPh sb="0" eb="4">
      <t>カブシキガイシャ</t>
    </rPh>
    <phoneticPr fontId="15"/>
  </si>
  <si>
    <t>合同会社　Ｔ．Ｋ</t>
    <rPh sb="0" eb="2">
      <t>ゴウドウ</t>
    </rPh>
    <rPh sb="2" eb="4">
      <t>カイシャ</t>
    </rPh>
    <phoneticPr fontId="12"/>
  </si>
  <si>
    <t>愛児園　株式会社</t>
    <rPh sb="0" eb="2">
      <t>アイジ</t>
    </rPh>
    <rPh sb="2" eb="3">
      <t>エン</t>
    </rPh>
    <rPh sb="4" eb="8">
      <t>カブシキガイシャ</t>
    </rPh>
    <phoneticPr fontId="11"/>
  </si>
  <si>
    <t>有限会社　カール英会話ほいくえん</t>
    <rPh sb="0" eb="4">
      <t>ユウゲンガイシャ</t>
    </rPh>
    <rPh sb="8" eb="11">
      <t>エイカイワ</t>
    </rPh>
    <phoneticPr fontId="15"/>
  </si>
  <si>
    <t>株式会社　リアリノ</t>
    <rPh sb="0" eb="2">
      <t>カブシキ</t>
    </rPh>
    <rPh sb="2" eb="4">
      <t>カイシャ</t>
    </rPh>
    <phoneticPr fontId="2"/>
  </si>
  <si>
    <t>一般社団法人　アイルアーク</t>
    <rPh sb="0" eb="2">
      <t>イッパン</t>
    </rPh>
    <rPh sb="2" eb="4">
      <t>シャダン</t>
    </rPh>
    <rPh sb="4" eb="6">
      <t>ホウジン</t>
    </rPh>
    <phoneticPr fontId="11"/>
  </si>
  <si>
    <t>学校法人　中埜山学園</t>
    <rPh sb="5" eb="7">
      <t>ナカノ</t>
    </rPh>
    <rPh sb="7" eb="8">
      <t>ヤマ</t>
    </rPh>
    <rPh sb="8" eb="10">
      <t>ガクエン</t>
    </rPh>
    <phoneticPr fontId="11"/>
  </si>
  <si>
    <t>株式会社　Lateral Kids</t>
    <rPh sb="0" eb="2">
      <t>カブシキ</t>
    </rPh>
    <rPh sb="2" eb="4">
      <t>カイシャ</t>
    </rPh>
    <phoneticPr fontId="11"/>
  </si>
  <si>
    <t>株式会社　ハニー保育園</t>
    <rPh sb="0" eb="2">
      <t>カブシキ</t>
    </rPh>
    <rPh sb="2" eb="4">
      <t>カイシャ</t>
    </rPh>
    <rPh sb="8" eb="11">
      <t>ホイクエン</t>
    </rPh>
    <phoneticPr fontId="11"/>
  </si>
  <si>
    <t>ＳＯＵキッズケア株式会社</t>
    <rPh sb="8" eb="10">
      <t>カブシキ</t>
    </rPh>
    <rPh sb="10" eb="12">
      <t>カイシャ</t>
    </rPh>
    <phoneticPr fontId="11"/>
  </si>
  <si>
    <t>株式会社　ちゃいるどらんど</t>
    <rPh sb="0" eb="2">
      <t>カブシキ</t>
    </rPh>
    <rPh sb="2" eb="4">
      <t>カイシャ</t>
    </rPh>
    <phoneticPr fontId="12"/>
  </si>
  <si>
    <t>学校法人　蒲生学園</t>
    <rPh sb="5" eb="7">
      <t>ガモウ</t>
    </rPh>
    <rPh sb="7" eb="9">
      <t>ガクエン</t>
    </rPh>
    <phoneticPr fontId="12"/>
  </si>
  <si>
    <t>株式会社　さくらんぼ保育園</t>
    <rPh sb="0" eb="2">
      <t>カブシキ</t>
    </rPh>
    <rPh sb="2" eb="4">
      <t>カイシャ</t>
    </rPh>
    <rPh sb="10" eb="13">
      <t>ホイクエン</t>
    </rPh>
    <phoneticPr fontId="11"/>
  </si>
  <si>
    <t>株式会社　ペンギンエデュケーション</t>
    <rPh sb="0" eb="2">
      <t>カブシキ</t>
    </rPh>
    <rPh sb="2" eb="4">
      <t>カイシャ</t>
    </rPh>
    <phoneticPr fontId="3"/>
  </si>
  <si>
    <t>株式会社　エルプレイス</t>
    <rPh sb="0" eb="4">
      <t>カブシキガイシャ</t>
    </rPh>
    <phoneticPr fontId="15"/>
  </si>
  <si>
    <t>株式会社ハンドシェイク</t>
    <rPh sb="0" eb="2">
      <t>カブシキ</t>
    </rPh>
    <rPh sb="2" eb="4">
      <t>カイシャ</t>
    </rPh>
    <phoneticPr fontId="3"/>
  </si>
  <si>
    <t>ライクキッズ株式会社</t>
    <rPh sb="6" eb="7">
      <t>カブ</t>
    </rPh>
    <rPh sb="7" eb="8">
      <t>シキ</t>
    </rPh>
    <rPh sb="8" eb="10">
      <t>ガイシャ</t>
    </rPh>
    <phoneticPr fontId="3"/>
  </si>
  <si>
    <t>学校法人　ろりぽっぷ学園</t>
    <rPh sb="0" eb="2">
      <t>ガッコウ</t>
    </rPh>
    <rPh sb="2" eb="4">
      <t>ホウジン</t>
    </rPh>
    <rPh sb="10" eb="12">
      <t>ガクエン</t>
    </rPh>
    <phoneticPr fontId="11"/>
  </si>
  <si>
    <t>株式会社　ちびっこひろば保育園</t>
    <rPh sb="12" eb="15">
      <t>ホイクエン</t>
    </rPh>
    <phoneticPr fontId="12"/>
  </si>
  <si>
    <t>カラマンディ　株式会社</t>
    <rPh sb="7" eb="11">
      <t>カブシキガイシャ</t>
    </rPh>
    <phoneticPr fontId="15"/>
  </si>
  <si>
    <t>一般社団法人　六丁の目保育園</t>
    <rPh sb="0" eb="2">
      <t>イッパン</t>
    </rPh>
    <rPh sb="2" eb="4">
      <t>シャダン</t>
    </rPh>
    <rPh sb="4" eb="6">
      <t>ホウジン</t>
    </rPh>
    <rPh sb="7" eb="9">
      <t>ロクチョウ</t>
    </rPh>
    <rPh sb="10" eb="11">
      <t>メ</t>
    </rPh>
    <rPh sb="11" eb="14">
      <t>ホイクエン</t>
    </rPh>
    <phoneticPr fontId="3"/>
  </si>
  <si>
    <t>特定非営利活動法人　こどもステーション・MIYAGI</t>
    <rPh sb="0" eb="2">
      <t>トクテイ</t>
    </rPh>
    <rPh sb="2" eb="5">
      <t>ヒエイリ</t>
    </rPh>
    <rPh sb="5" eb="7">
      <t>カツドウ</t>
    </rPh>
    <rPh sb="7" eb="9">
      <t>ホウジン</t>
    </rPh>
    <phoneticPr fontId="12"/>
  </si>
  <si>
    <t>ＳＯＵキッズケア株式会社</t>
  </si>
  <si>
    <t>株式会社　星の子保育園</t>
    <rPh sb="5" eb="6">
      <t>ホシ</t>
    </rPh>
    <rPh sb="7" eb="8">
      <t>コ</t>
    </rPh>
    <rPh sb="8" eb="11">
      <t>ホイクエン</t>
    </rPh>
    <phoneticPr fontId="12"/>
  </si>
  <si>
    <t>社会福祉法人　銀杏の会</t>
    <rPh sb="0" eb="2">
      <t>シャカイ</t>
    </rPh>
    <rPh sb="2" eb="4">
      <t>フクシ</t>
    </rPh>
    <rPh sb="4" eb="6">
      <t>ホウジン</t>
    </rPh>
    <rPh sb="7" eb="9">
      <t>イチョウ</t>
    </rPh>
    <rPh sb="10" eb="11">
      <t>カイ</t>
    </rPh>
    <phoneticPr fontId="11"/>
  </si>
  <si>
    <t>学校法人　岩沼学園</t>
    <rPh sb="0" eb="2">
      <t>ガッコウ</t>
    </rPh>
    <rPh sb="2" eb="4">
      <t>ホウジン</t>
    </rPh>
    <rPh sb="5" eb="7">
      <t>イワヌマ</t>
    </rPh>
    <rPh sb="7" eb="9">
      <t>ガクエン</t>
    </rPh>
    <phoneticPr fontId="15"/>
  </si>
  <si>
    <t>株式会社　F＆S</t>
    <rPh sb="0" eb="4">
      <t>カブシキカイシャ</t>
    </rPh>
    <phoneticPr fontId="3"/>
  </si>
  <si>
    <t>　</t>
  </si>
  <si>
    <t>株式会社　ラヴィエール</t>
    <rPh sb="0" eb="2">
      <t>カブシキ</t>
    </rPh>
    <rPh sb="2" eb="4">
      <t>カイシャ</t>
    </rPh>
    <phoneticPr fontId="3"/>
  </si>
  <si>
    <t>合同会社　もりぽか舎</t>
    <rPh sb="0" eb="2">
      <t>ゴウドウ</t>
    </rPh>
    <rPh sb="2" eb="4">
      <t>カイシャ</t>
    </rPh>
    <rPh sb="9" eb="10">
      <t>シャ</t>
    </rPh>
    <phoneticPr fontId="3"/>
  </si>
  <si>
    <t>株式会社　明和</t>
    <rPh sb="0" eb="2">
      <t>カブシキ</t>
    </rPh>
    <rPh sb="2" eb="4">
      <t>カイシャ</t>
    </rPh>
    <rPh sb="5" eb="7">
      <t>メイワ</t>
    </rPh>
    <phoneticPr fontId="3"/>
  </si>
  <si>
    <t>特定非営利活動法人　サン・キッズ保育園</t>
    <rPh sb="0" eb="2">
      <t>トクテイ</t>
    </rPh>
    <rPh sb="2" eb="5">
      <t>ヒエイリ</t>
    </rPh>
    <rPh sb="5" eb="7">
      <t>カツドウ</t>
    </rPh>
    <rPh sb="7" eb="9">
      <t>ホウジン</t>
    </rPh>
    <rPh sb="16" eb="19">
      <t>ホイクエン</t>
    </rPh>
    <phoneticPr fontId="11"/>
  </si>
  <si>
    <t>社会福祉法人　やまとみらい福祉会</t>
    <rPh sb="13" eb="15">
      <t>フクシ</t>
    </rPh>
    <rPh sb="15" eb="16">
      <t>カイ</t>
    </rPh>
    <phoneticPr fontId="11"/>
  </si>
  <si>
    <t>アートチャイルドケア　株式会社</t>
    <rPh sb="11" eb="13">
      <t>カブシキ</t>
    </rPh>
    <rPh sb="13" eb="15">
      <t>カイシャ</t>
    </rPh>
    <phoneticPr fontId="11"/>
  </si>
  <si>
    <t>一般社団法人　みらいとわ</t>
    <rPh sb="0" eb="6">
      <t>イッパンシャダンホウジン</t>
    </rPh>
    <phoneticPr fontId="11"/>
  </si>
  <si>
    <t>株式会社　森のプーさん保育園</t>
    <rPh sb="5" eb="6">
      <t>モリ</t>
    </rPh>
    <rPh sb="11" eb="14">
      <t>ホイクエン</t>
    </rPh>
    <phoneticPr fontId="12"/>
  </si>
  <si>
    <t>学校法人　庄司学園</t>
    <rPh sb="0" eb="2">
      <t>ガッコウ</t>
    </rPh>
    <rPh sb="2" eb="4">
      <t>ホウジン</t>
    </rPh>
    <rPh sb="5" eb="7">
      <t>ショウジ</t>
    </rPh>
    <rPh sb="7" eb="9">
      <t>ガクエン</t>
    </rPh>
    <phoneticPr fontId="15"/>
  </si>
  <si>
    <t>社会福祉法人　三矢会</t>
    <rPh sb="0" eb="2">
      <t>シャカイ</t>
    </rPh>
    <rPh sb="2" eb="4">
      <t>フクシ</t>
    </rPh>
    <rPh sb="4" eb="6">
      <t>ホウジン</t>
    </rPh>
    <rPh sb="7" eb="9">
      <t>ミツヤ</t>
    </rPh>
    <rPh sb="9" eb="10">
      <t>カイ</t>
    </rPh>
    <phoneticPr fontId="11"/>
  </si>
  <si>
    <t>特定非営利活動法人　ひよこ会</t>
    <rPh sb="0" eb="2">
      <t>トクテイ</t>
    </rPh>
    <rPh sb="2" eb="5">
      <t>ヒエイリ</t>
    </rPh>
    <rPh sb="5" eb="7">
      <t>カツドウ</t>
    </rPh>
    <rPh sb="7" eb="9">
      <t>ホウジン</t>
    </rPh>
    <rPh sb="13" eb="14">
      <t>カイ</t>
    </rPh>
    <phoneticPr fontId="15"/>
  </si>
  <si>
    <t>株式会社　スプラウト</t>
    <rPh sb="0" eb="2">
      <t>カブシキ</t>
    </rPh>
    <rPh sb="2" eb="4">
      <t>カイシャ</t>
    </rPh>
    <phoneticPr fontId="12"/>
  </si>
  <si>
    <t>ぽっかぽか栞保育園</t>
    <rPh sb="5" eb="6">
      <t>シオリ</t>
    </rPh>
    <rPh sb="6" eb="8">
      <t>ホイク</t>
    </rPh>
    <rPh sb="8" eb="9">
      <t>エン</t>
    </rPh>
    <phoneticPr fontId="3"/>
  </si>
  <si>
    <t>ひよこ保育園</t>
    <rPh sb="3" eb="6">
      <t>ホイクエン</t>
    </rPh>
    <phoneticPr fontId="11"/>
  </si>
  <si>
    <t>まんまる保育園</t>
    <rPh sb="4" eb="7">
      <t>ホイクエン</t>
    </rPh>
    <phoneticPr fontId="3"/>
  </si>
  <si>
    <t>パパママ保育園</t>
    <rPh sb="4" eb="7">
      <t>ホイクエン</t>
    </rPh>
    <phoneticPr fontId="3"/>
  </si>
  <si>
    <t>愛子つぼみ保育園</t>
    <rPh sb="0" eb="2">
      <t>アヤシ</t>
    </rPh>
    <rPh sb="5" eb="8">
      <t>ホイクエン</t>
    </rPh>
    <phoneticPr fontId="11"/>
  </si>
  <si>
    <t>株式会社　ひよこ保育園</t>
    <rPh sb="8" eb="10">
      <t>ホイク</t>
    </rPh>
    <rPh sb="10" eb="11">
      <t>エン</t>
    </rPh>
    <phoneticPr fontId="11"/>
  </si>
  <si>
    <t>一般社団法人　アンサンブル</t>
    <rPh sb="0" eb="2">
      <t>イッパン</t>
    </rPh>
    <rPh sb="2" eb="4">
      <t>シャダン</t>
    </rPh>
    <rPh sb="4" eb="6">
      <t>ホウジン</t>
    </rPh>
    <phoneticPr fontId="11"/>
  </si>
  <si>
    <t>一般社団法人　アンファンソレイユ</t>
    <rPh sb="0" eb="2">
      <t>イッパン</t>
    </rPh>
    <rPh sb="2" eb="4">
      <t>シャダン</t>
    </rPh>
    <rPh sb="4" eb="6">
      <t>ホウジン</t>
    </rPh>
    <phoneticPr fontId="12"/>
  </si>
  <si>
    <t>株式会社　にこにこハウス</t>
    <rPh sb="0" eb="2">
      <t>カブシキ</t>
    </rPh>
    <rPh sb="2" eb="4">
      <t>カイシャ</t>
    </rPh>
    <phoneticPr fontId="11"/>
  </si>
  <si>
    <t>労働者協同組合ワーカーズコープ・センター事業団</t>
    <rPh sb="0" eb="3">
      <t>ロウドウシャ</t>
    </rPh>
    <rPh sb="3" eb="5">
      <t>キョウドウ</t>
    </rPh>
    <rPh sb="5" eb="7">
      <t>クミアイ</t>
    </rPh>
    <rPh sb="20" eb="23">
      <t>ジギョウダン</t>
    </rPh>
    <phoneticPr fontId="11"/>
  </si>
  <si>
    <t>一般社団法人　小羊園</t>
    <rPh sb="0" eb="2">
      <t>イッパン</t>
    </rPh>
    <rPh sb="2" eb="4">
      <t>シャダン</t>
    </rPh>
    <rPh sb="4" eb="6">
      <t>ホウジン</t>
    </rPh>
    <rPh sb="7" eb="8">
      <t>ショウ</t>
    </rPh>
    <rPh sb="8" eb="9">
      <t>ヒツジ</t>
    </rPh>
    <rPh sb="9" eb="10">
      <t>エン</t>
    </rPh>
    <phoneticPr fontId="11"/>
  </si>
  <si>
    <t>合同会社　パパママ保育園</t>
    <rPh sb="0" eb="2">
      <t>ゴウドウ</t>
    </rPh>
    <rPh sb="2" eb="4">
      <t>ガイシャ</t>
    </rPh>
    <rPh sb="9" eb="12">
      <t>ホイクエン</t>
    </rPh>
    <phoneticPr fontId="15"/>
  </si>
  <si>
    <t>特定非営利活動法人　つぼみっこ</t>
    <rPh sb="0" eb="2">
      <t>トクテイ</t>
    </rPh>
    <rPh sb="2" eb="5">
      <t>ヒエイリ</t>
    </rPh>
    <rPh sb="5" eb="7">
      <t>カツドウ</t>
    </rPh>
    <rPh sb="7" eb="9">
      <t>ホウジン</t>
    </rPh>
    <phoneticPr fontId="11"/>
  </si>
  <si>
    <t>仙台市青葉区宮町5-10-10-106</t>
    <rPh sb="0" eb="3">
      <t>センダイシ</t>
    </rPh>
    <rPh sb="3" eb="6">
      <t>アオバク</t>
    </rPh>
    <rPh sb="6" eb="8">
      <t>ミヤマチ</t>
    </rPh>
    <phoneticPr fontId="3"/>
  </si>
  <si>
    <t>仙台市青葉区錦町1-12-1　錦町パークマンション105</t>
    <rPh sb="0" eb="3">
      <t>センダイシ</t>
    </rPh>
    <rPh sb="3" eb="6">
      <t>アオバク</t>
    </rPh>
    <rPh sb="6" eb="8">
      <t>ニシキチョウ</t>
    </rPh>
    <phoneticPr fontId="19"/>
  </si>
  <si>
    <t>仙台市青葉区大町2-7-20</t>
    <rPh sb="0" eb="3">
      <t>センダイシ</t>
    </rPh>
    <rPh sb="3" eb="6">
      <t>アオバク</t>
    </rPh>
    <rPh sb="6" eb="8">
      <t>オオマチ</t>
    </rPh>
    <phoneticPr fontId="19"/>
  </si>
  <si>
    <t>仙台市若林区若林6丁目10番35号</t>
    <rPh sb="0" eb="3">
      <t>センダイシ</t>
    </rPh>
    <rPh sb="3" eb="5">
      <t>ワカバヤシ</t>
    </rPh>
    <rPh sb="5" eb="6">
      <t>ク</t>
    </rPh>
    <rPh sb="6" eb="8">
      <t>ワカバヤシ</t>
    </rPh>
    <rPh sb="9" eb="11">
      <t>チョウメ</t>
    </rPh>
    <rPh sb="13" eb="14">
      <t>バン</t>
    </rPh>
    <rPh sb="16" eb="17">
      <t>ゴウ</t>
    </rPh>
    <phoneticPr fontId="19"/>
  </si>
  <si>
    <t>仙台市青葉区中江2丁目9-7</t>
    <rPh sb="0" eb="3">
      <t>センダイシ</t>
    </rPh>
    <rPh sb="3" eb="6">
      <t>アオバク</t>
    </rPh>
    <rPh sb="6" eb="8">
      <t>ナカエ</t>
    </rPh>
    <rPh sb="9" eb="11">
      <t>チョウメ</t>
    </rPh>
    <phoneticPr fontId="19"/>
  </si>
  <si>
    <t>仙台市宮城野区岩切字洞ノ口43-1</t>
    <rPh sb="0" eb="3">
      <t>センダイシ</t>
    </rPh>
    <phoneticPr fontId="19"/>
  </si>
  <si>
    <t>仙台市泉区高森3丁目4-169</t>
    <rPh sb="0" eb="3">
      <t>センダイシ</t>
    </rPh>
    <rPh sb="3" eb="4">
      <t>イズミ</t>
    </rPh>
    <rPh sb="4" eb="5">
      <t>ク</t>
    </rPh>
    <rPh sb="5" eb="7">
      <t>タカモリ</t>
    </rPh>
    <rPh sb="8" eb="10">
      <t>チョウメ</t>
    </rPh>
    <phoneticPr fontId="19"/>
  </si>
  <si>
    <t>仙台市泉区山の寺3丁目27-10</t>
    <rPh sb="0" eb="3">
      <t>センダイシ</t>
    </rPh>
    <rPh sb="5" eb="6">
      <t>ヤマ</t>
    </rPh>
    <rPh sb="7" eb="8">
      <t>テラ</t>
    </rPh>
    <rPh sb="9" eb="11">
      <t>チョウメ</t>
    </rPh>
    <phoneticPr fontId="19"/>
  </si>
  <si>
    <t>仙台市青葉区郷六字沼田45-6</t>
    <rPh sb="0" eb="3">
      <t>センダイシ</t>
    </rPh>
    <rPh sb="3" eb="6">
      <t>アオバク</t>
    </rPh>
    <rPh sb="6" eb="7">
      <t>ゴウ</t>
    </rPh>
    <rPh sb="7" eb="8">
      <t>ロク</t>
    </rPh>
    <rPh sb="8" eb="9">
      <t>アザ</t>
    </rPh>
    <rPh sb="9" eb="11">
      <t>ヌマタ</t>
    </rPh>
    <phoneticPr fontId="19"/>
  </si>
  <si>
    <t>吉田　一美・皆川　舞</t>
    <rPh sb="0" eb="2">
      <t>ヨシダ</t>
    </rPh>
    <rPh sb="3" eb="5">
      <t>ヒトミ</t>
    </rPh>
    <rPh sb="6" eb="8">
      <t>ミナカワ</t>
    </rPh>
    <rPh sb="9" eb="10">
      <t>マイ</t>
    </rPh>
    <phoneticPr fontId="1"/>
  </si>
  <si>
    <t>髙橋　真由美・鈴木　めぐみ</t>
    <rPh sb="0" eb="2">
      <t>タカハシ</t>
    </rPh>
    <rPh sb="3" eb="6">
      <t>マユミ</t>
    </rPh>
    <rPh sb="7" eb="9">
      <t>スズキ</t>
    </rPh>
    <phoneticPr fontId="1"/>
  </si>
  <si>
    <t>川村　隆・川村　真紀</t>
    <rPh sb="0" eb="2">
      <t>カワムラ</t>
    </rPh>
    <rPh sb="3" eb="4">
      <t>タカシ</t>
    </rPh>
    <rPh sb="5" eb="7">
      <t>カワムラ</t>
    </rPh>
    <rPh sb="8" eb="10">
      <t>マキ</t>
    </rPh>
    <phoneticPr fontId="1"/>
  </si>
  <si>
    <t>遊佐　ひろ子・畠山　祐子</t>
    <rPh sb="0" eb="2">
      <t>ユサ</t>
    </rPh>
    <rPh sb="5" eb="6">
      <t>コ</t>
    </rPh>
    <rPh sb="7" eb="9">
      <t>ハタケヤマ</t>
    </rPh>
    <rPh sb="10" eb="12">
      <t>ユウコ</t>
    </rPh>
    <phoneticPr fontId="1"/>
  </si>
  <si>
    <t>岸　麻記子・天間　千栄子</t>
    <rPh sb="0" eb="1">
      <t>キシ</t>
    </rPh>
    <rPh sb="2" eb="5">
      <t>マキコ</t>
    </rPh>
    <rPh sb="6" eb="8">
      <t>テンマ</t>
    </rPh>
    <rPh sb="9" eb="12">
      <t>チエコ</t>
    </rPh>
    <phoneticPr fontId="1"/>
  </si>
  <si>
    <t>菅野　淳・菅野　美紀</t>
    <rPh sb="0" eb="2">
      <t>カンノ</t>
    </rPh>
    <rPh sb="3" eb="4">
      <t>ジュン</t>
    </rPh>
    <rPh sb="5" eb="7">
      <t>カンノ</t>
    </rPh>
    <rPh sb="8" eb="10">
      <t>ミキ</t>
    </rPh>
    <phoneticPr fontId="1"/>
  </si>
  <si>
    <t>小野　敬子・酒井　リエ子</t>
    <rPh sb="0" eb="2">
      <t>オノ</t>
    </rPh>
    <rPh sb="3" eb="5">
      <t>ケイコ</t>
    </rPh>
    <rPh sb="6" eb="8">
      <t>サカイ</t>
    </rPh>
    <rPh sb="11" eb="12">
      <t>コ</t>
    </rPh>
    <phoneticPr fontId="1"/>
  </si>
  <si>
    <t>41308</t>
  </si>
  <si>
    <t>武藤　由姫</t>
  </si>
  <si>
    <t>菊地　由美子</t>
  </si>
  <si>
    <t>石川　信子</t>
    <rPh sb="0" eb="2">
      <t>イシカワ</t>
    </rPh>
    <rPh sb="3" eb="5">
      <t>ノブコ</t>
    </rPh>
    <phoneticPr fontId="1"/>
  </si>
  <si>
    <t>東海林　美代子</t>
    <rPh sb="0" eb="3">
      <t>トウカイリン</t>
    </rPh>
    <rPh sb="4" eb="7">
      <t>ミヨコ</t>
    </rPh>
    <phoneticPr fontId="1"/>
  </si>
  <si>
    <t>木村　和子</t>
    <rPh sb="0" eb="2">
      <t>キムラ</t>
    </rPh>
    <rPh sb="3" eb="5">
      <t>カズコ</t>
    </rPh>
    <phoneticPr fontId="1"/>
  </si>
  <si>
    <t>濱中　明美</t>
    <rPh sb="0" eb="2">
      <t>ハマナカ</t>
    </rPh>
    <rPh sb="3" eb="5">
      <t>アケミ</t>
    </rPh>
    <phoneticPr fontId="1"/>
  </si>
  <si>
    <t>佐藤　弘美</t>
    <rPh sb="0" eb="2">
      <t>サトウ</t>
    </rPh>
    <rPh sb="3" eb="5">
      <t>ヒロミ</t>
    </rPh>
    <phoneticPr fontId="1"/>
  </si>
  <si>
    <t>小出　美知子</t>
    <rPh sb="0" eb="2">
      <t>コイデ</t>
    </rPh>
    <rPh sb="3" eb="6">
      <t>ミチコ</t>
    </rPh>
    <phoneticPr fontId="1"/>
  </si>
  <si>
    <t>鈴木　史子</t>
    <rPh sb="0" eb="2">
      <t>スズキ</t>
    </rPh>
    <rPh sb="3" eb="5">
      <t>フミコ</t>
    </rPh>
    <phoneticPr fontId="1"/>
  </si>
  <si>
    <t>仲　恵美</t>
    <rPh sb="0" eb="1">
      <t>ナカ</t>
    </rPh>
    <rPh sb="2" eb="4">
      <t>エミ</t>
    </rPh>
    <phoneticPr fontId="1"/>
  </si>
  <si>
    <t>齋藤　眞弓</t>
    <rPh sb="0" eb="2">
      <t>サイトウ</t>
    </rPh>
    <rPh sb="3" eb="4">
      <t>マ</t>
    </rPh>
    <rPh sb="4" eb="5">
      <t>ユミ</t>
    </rPh>
    <phoneticPr fontId="1"/>
  </si>
  <si>
    <t>菊地　恵子</t>
    <rPh sb="0" eb="2">
      <t>キクチ</t>
    </rPh>
    <rPh sb="3" eb="5">
      <t>ケイコ</t>
    </rPh>
    <phoneticPr fontId="1"/>
  </si>
  <si>
    <t>菊地　美夏</t>
    <rPh sb="0" eb="2">
      <t>キクチ</t>
    </rPh>
    <rPh sb="3" eb="5">
      <t>ミカ</t>
    </rPh>
    <phoneticPr fontId="1"/>
  </si>
  <si>
    <t>戸田　由美</t>
    <rPh sb="0" eb="2">
      <t>トダ</t>
    </rPh>
    <rPh sb="3" eb="5">
      <t>ユミ</t>
    </rPh>
    <phoneticPr fontId="1"/>
  </si>
  <si>
    <t>矢澤　要子</t>
    <rPh sb="0" eb="2">
      <t>ヤザワ</t>
    </rPh>
    <rPh sb="3" eb="5">
      <t>ヨウコ</t>
    </rPh>
    <phoneticPr fontId="1"/>
  </si>
  <si>
    <t xml:space="preserve">鎌田　優子 </t>
    <rPh sb="0" eb="2">
      <t>カマタ</t>
    </rPh>
    <rPh sb="3" eb="5">
      <t>ユウコ</t>
    </rPh>
    <phoneticPr fontId="1"/>
  </si>
  <si>
    <t>佐藤　勇介</t>
    <rPh sb="0" eb="2">
      <t>サトウ</t>
    </rPh>
    <rPh sb="3" eb="5">
      <t>ユウスケ</t>
    </rPh>
    <phoneticPr fontId="1"/>
  </si>
  <si>
    <t>飛内　侑里</t>
    <rPh sb="0" eb="2">
      <t>ヒウチ</t>
    </rPh>
    <rPh sb="3" eb="4">
      <t>ユウ</t>
    </rPh>
    <rPh sb="4" eb="5">
      <t>サト</t>
    </rPh>
    <phoneticPr fontId="1"/>
  </si>
  <si>
    <t>齊藤　あゆみ</t>
    <rPh sb="0" eb="2">
      <t>サイトウ</t>
    </rPh>
    <phoneticPr fontId="1"/>
  </si>
  <si>
    <t>藤垣　祐子</t>
    <rPh sb="0" eb="2">
      <t>フジガキ</t>
    </rPh>
    <rPh sb="3" eb="5">
      <t>ユウコ</t>
    </rPh>
    <phoneticPr fontId="1"/>
  </si>
  <si>
    <t>石山　立身</t>
    <rPh sb="0" eb="2">
      <t>イシヤマ</t>
    </rPh>
    <rPh sb="3" eb="4">
      <t>タ</t>
    </rPh>
    <rPh sb="4" eb="5">
      <t>ミ</t>
    </rPh>
    <phoneticPr fontId="1"/>
  </si>
  <si>
    <t>髙橋　加奈</t>
    <rPh sb="0" eb="2">
      <t>タカハシ</t>
    </rPh>
    <rPh sb="3" eb="5">
      <t>カナ</t>
    </rPh>
    <phoneticPr fontId="1"/>
  </si>
  <si>
    <t>菊地　由美子</t>
    <rPh sb="0" eb="2">
      <t>キクチ</t>
    </rPh>
    <rPh sb="3" eb="6">
      <t>ユミコ</t>
    </rPh>
    <phoneticPr fontId="2"/>
  </si>
  <si>
    <t>佐藤　恵美子</t>
    <rPh sb="0" eb="2">
      <t>サトウ</t>
    </rPh>
    <rPh sb="3" eb="6">
      <t>エミコ</t>
    </rPh>
    <phoneticPr fontId="1"/>
  </si>
  <si>
    <t>伊藤　由美子</t>
    <rPh sb="0" eb="2">
      <t>イトウ</t>
    </rPh>
    <rPh sb="3" eb="6">
      <t>ユミコ</t>
    </rPh>
    <phoneticPr fontId="1"/>
  </si>
  <si>
    <t>宇佐美　恵子</t>
    <rPh sb="0" eb="3">
      <t>ウサミ</t>
    </rPh>
    <rPh sb="4" eb="6">
      <t>ケイコ</t>
    </rPh>
    <phoneticPr fontId="1"/>
  </si>
  <si>
    <t>多田　直美</t>
    <rPh sb="0" eb="2">
      <t>タダ</t>
    </rPh>
    <rPh sb="3" eb="5">
      <t>ナオミ</t>
    </rPh>
    <phoneticPr fontId="1"/>
  </si>
  <si>
    <t>小林　希</t>
    <rPh sb="0" eb="2">
      <t>コバヤシ</t>
    </rPh>
    <rPh sb="3" eb="4">
      <t>ノゾミ</t>
    </rPh>
    <phoneticPr fontId="1"/>
  </si>
  <si>
    <t>及川　文子</t>
    <rPh sb="0" eb="2">
      <t>オイカワ</t>
    </rPh>
    <rPh sb="3" eb="5">
      <t>フミコ</t>
    </rPh>
    <phoneticPr fontId="1"/>
  </si>
  <si>
    <t>鈴木　明子</t>
    <rPh sb="0" eb="2">
      <t>スズキ</t>
    </rPh>
    <rPh sb="3" eb="5">
      <t>アキコ</t>
    </rPh>
    <phoneticPr fontId="1"/>
  </si>
  <si>
    <t>志小田　舞子</t>
    <rPh sb="0" eb="1">
      <t>ココロザシ</t>
    </rPh>
    <rPh sb="1" eb="2">
      <t>ショウ</t>
    </rPh>
    <rPh sb="2" eb="3">
      <t>タ</t>
    </rPh>
    <rPh sb="4" eb="6">
      <t>マイコ</t>
    </rPh>
    <phoneticPr fontId="1"/>
  </si>
  <si>
    <t>村田　寿恵</t>
    <rPh sb="0" eb="2">
      <t>ムラタ</t>
    </rPh>
    <rPh sb="3" eb="4">
      <t>コトブキ</t>
    </rPh>
    <rPh sb="4" eb="5">
      <t>メグ</t>
    </rPh>
    <phoneticPr fontId="1"/>
  </si>
  <si>
    <t>伊藤　美樹</t>
    <rPh sb="0" eb="2">
      <t>イトウ</t>
    </rPh>
    <rPh sb="3" eb="5">
      <t>ミキ</t>
    </rPh>
    <phoneticPr fontId="1"/>
  </si>
  <si>
    <t>久光　久美子</t>
    <rPh sb="0" eb="2">
      <t>ヒサミツ</t>
    </rPh>
    <rPh sb="3" eb="6">
      <t>クミコ</t>
    </rPh>
    <phoneticPr fontId="1"/>
  </si>
  <si>
    <t>佐藤　礼子</t>
    <rPh sb="0" eb="2">
      <t>サトウ</t>
    </rPh>
    <rPh sb="3" eb="5">
      <t>レイコ</t>
    </rPh>
    <phoneticPr fontId="1"/>
  </si>
  <si>
    <t>佐藤　かおり</t>
    <rPh sb="0" eb="2">
      <t>サトウ</t>
    </rPh>
    <phoneticPr fontId="1"/>
  </si>
  <si>
    <t>佐藤　久美子</t>
    <rPh sb="0" eb="2">
      <t>サトウ</t>
    </rPh>
    <rPh sb="3" eb="6">
      <t>クミコ</t>
    </rPh>
    <phoneticPr fontId="1"/>
  </si>
  <si>
    <t>家庭的保育事業　髙橋　加奈　施設長　髙橋　加奈</t>
  </si>
  <si>
    <t>家庭的保育事業　五十嵐　綾芳 家庭的保育者　五十嵐　綾芳</t>
  </si>
  <si>
    <t>61302</t>
  </si>
  <si>
    <t>ワタキュー保育園北四番丁園</t>
    <rPh sb="5" eb="8">
      <t>ホイクエン</t>
    </rPh>
    <rPh sb="8" eb="12">
      <t>キタヨバンチョウ</t>
    </rPh>
    <rPh sb="12" eb="13">
      <t>エン</t>
    </rPh>
    <phoneticPr fontId="6"/>
  </si>
  <si>
    <t>ビックママランド支倉園</t>
    <rPh sb="8" eb="10">
      <t>ハセクラ</t>
    </rPh>
    <rPh sb="10" eb="11">
      <t>エン</t>
    </rPh>
    <phoneticPr fontId="6"/>
  </si>
  <si>
    <t>わくわくモリモリ保育所</t>
    <rPh sb="8" eb="10">
      <t>ホイク</t>
    </rPh>
    <rPh sb="10" eb="11">
      <t>ショ</t>
    </rPh>
    <phoneticPr fontId="3"/>
  </si>
  <si>
    <t>ライフの学校　保育園　六郷キャンパス</t>
    <rPh sb="4" eb="6">
      <t>ガッコウ</t>
    </rPh>
    <rPh sb="7" eb="9">
      <t>ホイク</t>
    </rPh>
    <rPh sb="9" eb="10">
      <t>エン</t>
    </rPh>
    <phoneticPr fontId="6"/>
  </si>
  <si>
    <t>あすと長町保育所</t>
    <rPh sb="3" eb="5">
      <t>ナガマチ</t>
    </rPh>
    <rPh sb="5" eb="7">
      <t>ホイク</t>
    </rPh>
    <rPh sb="7" eb="8">
      <t>ショ</t>
    </rPh>
    <phoneticPr fontId="6"/>
  </si>
  <si>
    <t>りっきーぱーく保育園あすと長町</t>
    <rPh sb="7" eb="10">
      <t>ホイクエン</t>
    </rPh>
    <rPh sb="13" eb="15">
      <t>ナガマチ</t>
    </rPh>
    <phoneticPr fontId="3"/>
  </si>
  <si>
    <t>もりのひろば保育園</t>
    <rPh sb="6" eb="9">
      <t>ホイクエン</t>
    </rPh>
    <phoneticPr fontId="6"/>
  </si>
  <si>
    <t>ヤクルト二日町つばめ保育園</t>
    <rPh sb="4" eb="7">
      <t>フツカマチ</t>
    </rPh>
    <rPh sb="10" eb="13">
      <t>ホイクエン</t>
    </rPh>
    <phoneticPr fontId="3"/>
  </si>
  <si>
    <t>きらきら保育園</t>
    <rPh sb="4" eb="7">
      <t>ホイクエン</t>
    </rPh>
    <phoneticPr fontId="3"/>
  </si>
  <si>
    <t>ヤクルトあやしつばめ保育園</t>
    <rPh sb="10" eb="13">
      <t>ホイクエン</t>
    </rPh>
    <phoneticPr fontId="3"/>
  </si>
  <si>
    <t>エスパルキッズ保育園</t>
    <rPh sb="7" eb="10">
      <t>ホイクエン</t>
    </rPh>
    <phoneticPr fontId="6"/>
  </si>
  <si>
    <t>東北大学川内けやき保育園</t>
    <rPh sb="0" eb="2">
      <t>トウホク</t>
    </rPh>
    <rPh sb="2" eb="4">
      <t>ダイガク</t>
    </rPh>
    <rPh sb="4" eb="6">
      <t>カワウチ</t>
    </rPh>
    <rPh sb="9" eb="11">
      <t>ホイク</t>
    </rPh>
    <rPh sb="11" eb="12">
      <t>エン</t>
    </rPh>
    <phoneticPr fontId="3"/>
  </si>
  <si>
    <t>コープこやぎの保育園</t>
    <rPh sb="7" eb="10">
      <t>ホイクエン</t>
    </rPh>
    <phoneticPr fontId="3"/>
  </si>
  <si>
    <t>せせらぎ保育園</t>
    <rPh sb="4" eb="7">
      <t>ホイクエン</t>
    </rPh>
    <phoneticPr fontId="6"/>
  </si>
  <si>
    <t>京都府綴喜郡井手町大字多賀小字茶臼塚12-2</t>
    <rPh sb="0" eb="2">
      <t>キョウト</t>
    </rPh>
    <rPh sb="2" eb="3">
      <t>フ</t>
    </rPh>
    <rPh sb="3" eb="6">
      <t>ツヅキグン</t>
    </rPh>
    <rPh sb="6" eb="8">
      <t>イデ</t>
    </rPh>
    <rPh sb="8" eb="9">
      <t>チョウ</t>
    </rPh>
    <rPh sb="9" eb="11">
      <t>オオアザ</t>
    </rPh>
    <rPh sb="11" eb="13">
      <t>タガ</t>
    </rPh>
    <rPh sb="13" eb="14">
      <t>ショウ</t>
    </rPh>
    <rPh sb="14" eb="15">
      <t>アザ</t>
    </rPh>
    <rPh sb="15" eb="16">
      <t>チャ</t>
    </rPh>
    <rPh sb="16" eb="17">
      <t>ウス</t>
    </rPh>
    <rPh sb="17" eb="18">
      <t>ツカ</t>
    </rPh>
    <phoneticPr fontId="3"/>
  </si>
  <si>
    <t>仙台市若林区東八番丁183BM本社ビル２階</t>
    <rPh sb="0" eb="3">
      <t>センダイシ</t>
    </rPh>
    <rPh sb="3" eb="6">
      <t>ワカバヤシク</t>
    </rPh>
    <rPh sb="6" eb="7">
      <t>ヒガシ</t>
    </rPh>
    <rPh sb="15" eb="17">
      <t>ホンシャ</t>
    </rPh>
    <rPh sb="20" eb="21">
      <t>カイ</t>
    </rPh>
    <phoneticPr fontId="3"/>
  </si>
  <si>
    <t>仙台市青葉区五橋1－6－2</t>
    <rPh sb="0" eb="3">
      <t>センダイシ</t>
    </rPh>
    <rPh sb="3" eb="6">
      <t>アオバク</t>
    </rPh>
    <rPh sb="6" eb="8">
      <t>イツツバシ</t>
    </rPh>
    <phoneticPr fontId="3"/>
  </si>
  <si>
    <t>仙台市若林区上飯田字天神１－１</t>
  </si>
  <si>
    <t>仙台市泉区南光台東2-11-26</t>
    <rPh sb="0" eb="3">
      <t>センダイシ</t>
    </rPh>
    <rPh sb="3" eb="5">
      <t>イズミク</t>
    </rPh>
    <rPh sb="5" eb="7">
      <t>ナンコウ</t>
    </rPh>
    <rPh sb="7" eb="8">
      <t>ダイ</t>
    </rPh>
    <rPh sb="8" eb="9">
      <t>ヒガシ</t>
    </rPh>
    <phoneticPr fontId="3"/>
  </si>
  <si>
    <t>仙台市太白区長町7丁目19-39　ＣＯＭビル101</t>
    <rPh sb="6" eb="8">
      <t>ナガマチ</t>
    </rPh>
    <rPh sb="9" eb="11">
      <t>チョウメ</t>
    </rPh>
    <phoneticPr fontId="3"/>
  </si>
  <si>
    <t>仙台市宮城野区幸町2-22-37</t>
    <rPh sb="7" eb="9">
      <t>サイワイチョウ</t>
    </rPh>
    <phoneticPr fontId="3"/>
  </si>
  <si>
    <t>宮城県名取市植松字宮島77</t>
    <rPh sb="0" eb="3">
      <t>ミヤギケン</t>
    </rPh>
    <rPh sb="3" eb="6">
      <t>ナトリシ</t>
    </rPh>
    <rPh sb="6" eb="8">
      <t>ウエマツ</t>
    </rPh>
    <rPh sb="8" eb="9">
      <t>アザ</t>
    </rPh>
    <rPh sb="9" eb="10">
      <t>ミヤ</t>
    </rPh>
    <rPh sb="10" eb="11">
      <t>シマ</t>
    </rPh>
    <phoneticPr fontId="3"/>
  </si>
  <si>
    <t>仙台市泉区住吉台東5-5-8</t>
    <rPh sb="0" eb="3">
      <t>センダイシ</t>
    </rPh>
    <rPh sb="3" eb="5">
      <t>イズミク</t>
    </rPh>
    <rPh sb="5" eb="7">
      <t>スミヨシ</t>
    </rPh>
    <rPh sb="7" eb="8">
      <t>ダイ</t>
    </rPh>
    <rPh sb="8" eb="9">
      <t>ヒガシ</t>
    </rPh>
    <phoneticPr fontId="3"/>
  </si>
  <si>
    <t>仙台市青葉区中央1-1-1</t>
    <rPh sb="0" eb="6">
      <t>センダイシアオバク</t>
    </rPh>
    <rPh sb="6" eb="8">
      <t>チュウオウ</t>
    </rPh>
    <phoneticPr fontId="3"/>
  </si>
  <si>
    <t>仙台市青葉区片平2-1-1</t>
    <rPh sb="0" eb="3">
      <t>センダイシ</t>
    </rPh>
    <rPh sb="3" eb="6">
      <t>アオバク</t>
    </rPh>
    <rPh sb="6" eb="8">
      <t>カタヒラ</t>
    </rPh>
    <phoneticPr fontId="3"/>
  </si>
  <si>
    <t>仙台市青葉区桜ヶ丘2-20-1</t>
    <rPh sb="3" eb="6">
      <t>アオバク</t>
    </rPh>
    <rPh sb="6" eb="9">
      <t>サクラガオカ</t>
    </rPh>
    <phoneticPr fontId="3"/>
  </si>
  <si>
    <t>仙台市青葉区栗生1-25-1</t>
    <rPh sb="0" eb="3">
      <t>センダイシ</t>
    </rPh>
    <rPh sb="3" eb="6">
      <t>アオバク</t>
    </rPh>
    <rPh sb="6" eb="7">
      <t>クリ</t>
    </rPh>
    <rPh sb="7" eb="8">
      <t>ショウ</t>
    </rPh>
    <phoneticPr fontId="3"/>
  </si>
  <si>
    <t>仙台市泉区実沢字立田屋敷17-1</t>
    <rPh sb="5" eb="7">
      <t>サネザワ</t>
    </rPh>
    <rPh sb="7" eb="8">
      <t>アザ</t>
    </rPh>
    <rPh sb="8" eb="10">
      <t>タツタ</t>
    </rPh>
    <rPh sb="10" eb="12">
      <t>ヤシキ</t>
    </rPh>
    <phoneticPr fontId="19"/>
  </si>
  <si>
    <t>仙台市青葉区芋沢字横前1-1</t>
    <rPh sb="0" eb="3">
      <t>センダイシ</t>
    </rPh>
    <rPh sb="3" eb="6">
      <t>アオバク</t>
    </rPh>
    <rPh sb="6" eb="7">
      <t>イモ</t>
    </rPh>
    <rPh sb="7" eb="8">
      <t>ザワ</t>
    </rPh>
    <rPh sb="8" eb="9">
      <t>アザ</t>
    </rPh>
    <rPh sb="9" eb="10">
      <t>ヨコ</t>
    </rPh>
    <rPh sb="10" eb="11">
      <t>マエ</t>
    </rPh>
    <phoneticPr fontId="3"/>
  </si>
  <si>
    <t>ワタキューセイモア　株式会社</t>
    <rPh sb="10" eb="12">
      <t>カブシキ</t>
    </rPh>
    <rPh sb="12" eb="14">
      <t>カイシャ</t>
    </rPh>
    <phoneticPr fontId="11"/>
  </si>
  <si>
    <t>株式会社　ビック・ママ</t>
    <rPh sb="0" eb="2">
      <t>カブシキ</t>
    </rPh>
    <rPh sb="2" eb="4">
      <t>カイシャ</t>
    </rPh>
    <phoneticPr fontId="11"/>
  </si>
  <si>
    <t>医療法人社団　裕歯会</t>
    <rPh sb="0" eb="2">
      <t>イリョウ</t>
    </rPh>
    <rPh sb="2" eb="4">
      <t>ホウジン</t>
    </rPh>
    <rPh sb="4" eb="6">
      <t>シャダン</t>
    </rPh>
    <rPh sb="7" eb="8">
      <t>ユウ</t>
    </rPh>
    <rPh sb="8" eb="9">
      <t>ハ</t>
    </rPh>
    <rPh sb="9" eb="10">
      <t>カイ</t>
    </rPh>
    <phoneticPr fontId="11"/>
  </si>
  <si>
    <t>社会福祉法人　ライフの学校</t>
    <rPh sb="0" eb="6">
      <t>シャカイフクシホウジン</t>
    </rPh>
    <rPh sb="11" eb="13">
      <t>ガッコウ</t>
    </rPh>
    <phoneticPr fontId="6"/>
  </si>
  <si>
    <t>医療法人　徳真会</t>
    <rPh sb="0" eb="2">
      <t>イリョウ</t>
    </rPh>
    <rPh sb="2" eb="4">
      <t>ホウジン</t>
    </rPh>
    <rPh sb="5" eb="6">
      <t>トク</t>
    </rPh>
    <rPh sb="6" eb="7">
      <t>マコト</t>
    </rPh>
    <rPh sb="7" eb="8">
      <t>カイ</t>
    </rPh>
    <phoneticPr fontId="11"/>
  </si>
  <si>
    <t>株式会社　ミツイ</t>
    <rPh sb="0" eb="2">
      <t>カブシキ</t>
    </rPh>
    <rPh sb="2" eb="4">
      <t>カイシャ</t>
    </rPh>
    <phoneticPr fontId="3"/>
  </si>
  <si>
    <t>有限会社　ＡＫＩ</t>
    <rPh sb="0" eb="2">
      <t>ユウゲン</t>
    </rPh>
    <rPh sb="2" eb="4">
      <t>カイシャ</t>
    </rPh>
    <phoneticPr fontId="11"/>
  </si>
  <si>
    <t>有限会社　ひだまり介護</t>
    <rPh sb="0" eb="4">
      <t>ユウゲンガイシャ</t>
    </rPh>
    <rPh sb="9" eb="11">
      <t>カイゴ</t>
    </rPh>
    <phoneticPr fontId="3"/>
  </si>
  <si>
    <t>仙台ターミナルビル　株式会社</t>
    <rPh sb="0" eb="2">
      <t>センダイ</t>
    </rPh>
    <rPh sb="10" eb="12">
      <t>カブシキ</t>
    </rPh>
    <rPh sb="12" eb="14">
      <t>カイシャ</t>
    </rPh>
    <phoneticPr fontId="11"/>
  </si>
  <si>
    <t>国立大学法人　東北大学</t>
    <rPh sb="0" eb="2">
      <t>コクリツ</t>
    </rPh>
    <rPh sb="2" eb="4">
      <t>ダイガク</t>
    </rPh>
    <rPh sb="4" eb="6">
      <t>ホウジン</t>
    </rPh>
    <rPh sb="7" eb="9">
      <t>トウホク</t>
    </rPh>
    <rPh sb="9" eb="11">
      <t>ダイガク</t>
    </rPh>
    <phoneticPr fontId="3"/>
  </si>
  <si>
    <t>社会福祉法人　こーぷ福祉会</t>
    <rPh sb="0" eb="2">
      <t>シャカイ</t>
    </rPh>
    <rPh sb="2" eb="4">
      <t>フクシ</t>
    </rPh>
    <rPh sb="4" eb="6">
      <t>ホウジン</t>
    </rPh>
    <rPh sb="10" eb="12">
      <t>フクシ</t>
    </rPh>
    <rPh sb="12" eb="13">
      <t>カイ</t>
    </rPh>
    <phoneticPr fontId="3"/>
  </si>
  <si>
    <t>社会福祉法人　幸生会</t>
    <rPh sb="0" eb="2">
      <t>シャカイ</t>
    </rPh>
    <rPh sb="2" eb="4">
      <t>フクシ</t>
    </rPh>
    <rPh sb="4" eb="6">
      <t>ホウジン</t>
    </rPh>
    <rPh sb="7" eb="8">
      <t>コウ</t>
    </rPh>
    <rPh sb="8" eb="9">
      <t>セイ</t>
    </rPh>
    <rPh sb="9" eb="10">
      <t>カイ</t>
    </rPh>
    <phoneticPr fontId="3"/>
  </si>
  <si>
    <t>医療法人　松田会</t>
    <rPh sb="0" eb="2">
      <t>イリョウ</t>
    </rPh>
    <rPh sb="2" eb="4">
      <t>ホウジン</t>
    </rPh>
    <rPh sb="5" eb="7">
      <t>マツダ</t>
    </rPh>
    <rPh sb="7" eb="8">
      <t>カイ</t>
    </rPh>
    <phoneticPr fontId="3"/>
  </si>
  <si>
    <t>社会福祉法人　陽光福祉会</t>
    <rPh sb="0" eb="2">
      <t>シャカイ</t>
    </rPh>
    <rPh sb="2" eb="4">
      <t>フクシ</t>
    </rPh>
    <rPh sb="4" eb="6">
      <t>ホウジン</t>
    </rPh>
    <rPh sb="7" eb="8">
      <t>ヨウ</t>
    </rPh>
    <rPh sb="8" eb="9">
      <t>ヒカリ</t>
    </rPh>
    <rPh sb="9" eb="11">
      <t>フクシ</t>
    </rPh>
    <rPh sb="11" eb="12">
      <t>カイ</t>
    </rPh>
    <phoneticPr fontId="3"/>
  </si>
  <si>
    <r>
      <t>●各月初日における入所児童数</t>
    </r>
    <r>
      <rPr>
        <b/>
        <u val="double"/>
        <sz val="11"/>
        <color theme="1"/>
        <rFont val="游ゴシック"/>
        <family val="3"/>
        <charset val="128"/>
      </rPr>
      <t>（2・3号のみ）</t>
    </r>
    <r>
      <rPr>
        <b/>
        <sz val="11"/>
        <color theme="1"/>
        <rFont val="游ゴシック"/>
        <family val="3"/>
        <charset val="128"/>
      </rPr>
      <t>　</t>
    </r>
    <r>
      <rPr>
        <b/>
        <sz val="11"/>
        <color theme="8" tint="-0.249977111117893"/>
        <rFont val="游ゴシック"/>
        <family val="3"/>
        <charset val="128"/>
      </rPr>
      <t>※2月以降については見込み</t>
    </r>
    <rPh sb="1" eb="3">
      <t>カクツキ</t>
    </rPh>
    <rPh sb="3" eb="5">
      <t>ショニチ</t>
    </rPh>
    <rPh sb="9" eb="11">
      <t>ニュウショ</t>
    </rPh>
    <rPh sb="11" eb="13">
      <t>ジドウ</t>
    </rPh>
    <rPh sb="13" eb="14">
      <t>スウ</t>
    </rPh>
    <rPh sb="18" eb="19">
      <t>ゴウ</t>
    </rPh>
    <rPh sb="25" eb="26">
      <t>ガツ</t>
    </rPh>
    <rPh sb="26" eb="28">
      <t>イコウ</t>
    </rPh>
    <rPh sb="33" eb="35">
      <t>ミコ</t>
    </rPh>
    <phoneticPr fontId="1"/>
  </si>
  <si>
    <r>
      <t>（参考）定員数
　</t>
    </r>
    <r>
      <rPr>
        <sz val="9"/>
        <color theme="1"/>
        <rFont val="游ゴシック"/>
        <family val="3"/>
        <charset val="128"/>
      </rPr>
      <t>※R6.4.1時点</t>
    </r>
    <rPh sb="1" eb="3">
      <t>サンコウ</t>
    </rPh>
    <rPh sb="4" eb="7">
      <t>テイインスウ</t>
    </rPh>
    <rPh sb="16" eb="18">
      <t>ジテン</t>
    </rPh>
    <phoneticPr fontId="1"/>
  </si>
  <si>
    <t>コスモス大手町保育園</t>
    <rPh sb="4" eb="7">
      <t>オオテマチ</t>
    </rPh>
    <rPh sb="9" eb="10">
      <t>エン</t>
    </rPh>
    <phoneticPr fontId="1"/>
  </si>
  <si>
    <t>メリーポピンズエスパル仙台ルーム</t>
    <rPh sb="11" eb="13">
      <t>センダイ</t>
    </rPh>
    <phoneticPr fontId="1"/>
  </si>
  <si>
    <t>パリス錦町保育園</t>
    <rPh sb="3" eb="5">
      <t>ニシキチョウ</t>
    </rPh>
    <rPh sb="5" eb="8">
      <t>ホイクエン</t>
    </rPh>
    <phoneticPr fontId="1"/>
  </si>
  <si>
    <t>ファニーハート保育園</t>
    <rPh sb="7" eb="10">
      <t>ホイクエン</t>
    </rPh>
    <phoneticPr fontId="1"/>
  </si>
  <si>
    <t>ふれあい保育園</t>
    <rPh sb="4" eb="6">
      <t>ホイク</t>
    </rPh>
    <rPh sb="6" eb="7">
      <t>エン</t>
    </rPh>
    <phoneticPr fontId="4"/>
  </si>
  <si>
    <t>富沢南なないろ保育園</t>
    <rPh sb="2" eb="3">
      <t>ミナミ</t>
    </rPh>
    <phoneticPr fontId="6"/>
  </si>
  <si>
    <t>クリムスポーツ保育園</t>
    <rPh sb="7" eb="10">
      <t>ホイクエン</t>
    </rPh>
    <phoneticPr fontId="1"/>
  </si>
  <si>
    <t>アスク山田かぎとり保育園</t>
    <rPh sb="3" eb="5">
      <t>ヤマダ</t>
    </rPh>
    <rPh sb="9" eb="11">
      <t>ホイク</t>
    </rPh>
    <rPh sb="11" eb="12">
      <t>エン</t>
    </rPh>
    <phoneticPr fontId="1"/>
  </si>
  <si>
    <t>あすと長町めぐみ保育園</t>
    <rPh sb="3" eb="5">
      <t>ナガマチ</t>
    </rPh>
    <rPh sb="8" eb="11">
      <t>ホイクエン</t>
    </rPh>
    <phoneticPr fontId="18"/>
  </si>
  <si>
    <t>諏訪ぱれっと保育園</t>
    <rPh sb="0" eb="2">
      <t>スワ</t>
    </rPh>
    <phoneticPr fontId="1"/>
  </si>
  <si>
    <t>YMCA長町保育園</t>
    <rPh sb="4" eb="6">
      <t>ナガマチ</t>
    </rPh>
    <rPh sb="6" eb="9">
      <t>ホイクエン</t>
    </rPh>
    <phoneticPr fontId="4"/>
  </si>
  <si>
    <t>NOVAインターナショナルスクール仙台八木山校</t>
    <rPh sb="17" eb="19">
      <t>センダイ</t>
    </rPh>
    <phoneticPr fontId="6"/>
  </si>
  <si>
    <t>アスイク保育園中田町</t>
    <rPh sb="4" eb="7">
      <t>ホイクエン</t>
    </rPh>
    <rPh sb="7" eb="9">
      <t>ナカタ</t>
    </rPh>
    <rPh sb="9" eb="10">
      <t>マチ</t>
    </rPh>
    <phoneticPr fontId="6"/>
  </si>
  <si>
    <t>NOVAバイリンガル仙台富沢保育園</t>
    <rPh sb="10" eb="12">
      <t>センダイ</t>
    </rPh>
    <rPh sb="12" eb="14">
      <t>トミザワ</t>
    </rPh>
    <rPh sb="14" eb="17">
      <t>ホイクエン</t>
    </rPh>
    <phoneticPr fontId="6"/>
  </si>
  <si>
    <t>もりのなかま保育園四郎丸園もぐもぐ＋</t>
    <rPh sb="6" eb="9">
      <t>ホイクエン</t>
    </rPh>
    <rPh sb="9" eb="12">
      <t>シロウマル</t>
    </rPh>
    <rPh sb="12" eb="13">
      <t>エン</t>
    </rPh>
    <phoneticPr fontId="6"/>
  </si>
  <si>
    <t>中田なないろ保育園</t>
    <rPh sb="0" eb="2">
      <t>ナカタ</t>
    </rPh>
    <phoneticPr fontId="6"/>
  </si>
  <si>
    <t>恵和町いちにいさん保育園</t>
    <rPh sb="0" eb="3">
      <t>ケイワマチ</t>
    </rPh>
    <rPh sb="9" eb="12">
      <t>ホイクエン</t>
    </rPh>
    <phoneticPr fontId="6"/>
  </si>
  <si>
    <t>岩切どろんこ保育園</t>
    <rPh sb="0" eb="2">
      <t>イワキリ</t>
    </rPh>
    <rPh sb="6" eb="9">
      <t>ホイクエン</t>
    </rPh>
    <phoneticPr fontId="1"/>
  </si>
  <si>
    <t>榴岡はるかぜ保育園</t>
    <rPh sb="0" eb="2">
      <t>ツツジガオカ</t>
    </rPh>
    <rPh sb="6" eb="9">
      <t>ホイクエン</t>
    </rPh>
    <phoneticPr fontId="1"/>
  </si>
  <si>
    <t>岩切たんぽぽ保育園</t>
    <rPh sb="0" eb="2">
      <t>イワキリ</t>
    </rPh>
    <phoneticPr fontId="8"/>
  </si>
  <si>
    <t>榴岡なないろ保育園</t>
    <rPh sb="0" eb="2">
      <t>ツツジガオカナナ</t>
    </rPh>
    <rPh sb="2" eb="9">
      <t>イロホイクエン</t>
    </rPh>
    <phoneticPr fontId="4"/>
  </si>
  <si>
    <t>ぽっかぽか紬保育園</t>
    <rPh sb="5" eb="9">
      <t>ツムギホイクエン</t>
    </rPh>
    <phoneticPr fontId="12"/>
  </si>
  <si>
    <t>仙台こども保育園</t>
    <rPh sb="0" eb="2">
      <t>センダイ</t>
    </rPh>
    <rPh sb="5" eb="8">
      <t>ホイクエン</t>
    </rPh>
    <phoneticPr fontId="1"/>
  </si>
  <si>
    <t>六郷ぱれっと保育園</t>
    <rPh sb="0" eb="2">
      <t>ロクゴウ</t>
    </rPh>
    <rPh sb="6" eb="9">
      <t>ホイクエン</t>
    </rPh>
    <phoneticPr fontId="6"/>
  </si>
  <si>
    <t>六郷保育園</t>
    <rPh sb="0" eb="2">
      <t>ロクゴウ</t>
    </rPh>
    <rPh sb="2" eb="5">
      <t>ホイクエン</t>
    </rPh>
    <phoneticPr fontId="6"/>
  </si>
  <si>
    <t>もりのなかま保育園六丁の目駅前園サイエンス＋</t>
    <rPh sb="6" eb="9">
      <t>ホイクエン</t>
    </rPh>
    <rPh sb="9" eb="11">
      <t>ロクチョウ</t>
    </rPh>
    <rPh sb="12" eb="13">
      <t>メ</t>
    </rPh>
    <rPh sb="13" eb="15">
      <t>エキマエ</t>
    </rPh>
    <rPh sb="15" eb="16">
      <t>エン</t>
    </rPh>
    <phoneticPr fontId="4"/>
  </si>
  <si>
    <t>コスモス将監保育園</t>
    <rPh sb="4" eb="6">
      <t>ショウゲン</t>
    </rPh>
    <rPh sb="6" eb="9">
      <t>ホイクエン</t>
    </rPh>
    <phoneticPr fontId="1"/>
  </si>
  <si>
    <t>向陽台はるかぜ保育園</t>
    <rPh sb="0" eb="3">
      <t>コウヨウダイ</t>
    </rPh>
    <rPh sb="7" eb="10">
      <t>ホイクエン</t>
    </rPh>
    <phoneticPr fontId="4"/>
  </si>
  <si>
    <t>いずみ保育園</t>
    <rPh sb="3" eb="6">
      <t>ホイクエン</t>
    </rPh>
    <phoneticPr fontId="6"/>
  </si>
  <si>
    <t>川前ぱれっと保育園</t>
    <rPh sb="0" eb="2">
      <t>カワマエ</t>
    </rPh>
    <rPh sb="6" eb="9">
      <t>ホイクエン</t>
    </rPh>
    <phoneticPr fontId="4"/>
  </si>
  <si>
    <t>南吉成すぎのこ保育園</t>
    <rPh sb="0" eb="1">
      <t>ミナミ</t>
    </rPh>
    <rPh sb="1" eb="3">
      <t>ヨシナリ</t>
    </rPh>
    <phoneticPr fontId="2"/>
  </si>
  <si>
    <t>04138</t>
  </si>
  <si>
    <t>仙台市青葉区通町一丁目４－１</t>
    <rPh sb="3" eb="6">
      <t>アオバク</t>
    </rPh>
    <rPh sb="6" eb="8">
      <t>トオリチョウ</t>
    </rPh>
    <rPh sb="8" eb="11">
      <t>イッチョウメ</t>
    </rPh>
    <phoneticPr fontId="6"/>
  </si>
  <si>
    <t>大阪市北区堂島１－５－３０　堂島プラザビル９Ｆ</t>
    <rPh sb="5" eb="7">
      <t>ドウジマ</t>
    </rPh>
    <rPh sb="14" eb="16">
      <t>ドウジマ</t>
    </rPh>
    <phoneticPr fontId="6"/>
  </si>
  <si>
    <t>愛知県名古屋市中村区名駅２－３８－２－７Ｆ</t>
    <rPh sb="6" eb="7">
      <t>シ</t>
    </rPh>
    <rPh sb="7" eb="10">
      <t>ナカムラク</t>
    </rPh>
    <rPh sb="10" eb="11">
      <t>メイ</t>
    </rPh>
    <rPh sb="11" eb="12">
      <t>エキ</t>
    </rPh>
    <phoneticPr fontId="6"/>
  </si>
  <si>
    <t>仙台市宮城野区中野５－７－８</t>
    <rPh sb="3" eb="7">
      <t>ミヤギノク</t>
    </rPh>
    <rPh sb="7" eb="9">
      <t>ナカノ</t>
    </rPh>
    <phoneticPr fontId="6"/>
  </si>
  <si>
    <t>仙台市太白区柳生４－１２－１１</t>
    <rPh sb="6" eb="8">
      <t>ヤナギュウ</t>
    </rPh>
    <phoneticPr fontId="6"/>
  </si>
  <si>
    <t>富谷市成田１－５－３</t>
    <rPh sb="0" eb="2">
      <t>トミヤ</t>
    </rPh>
    <rPh sb="2" eb="3">
      <t>シ</t>
    </rPh>
    <rPh sb="3" eb="5">
      <t>ナリタ</t>
    </rPh>
    <phoneticPr fontId="6"/>
  </si>
  <si>
    <t>愛知県名古屋市中村区名駅4－6－17－12F</t>
    <rPh sb="7" eb="10">
      <t>ナカムラク</t>
    </rPh>
    <rPh sb="10" eb="11">
      <t>ナ</t>
    </rPh>
    <rPh sb="11" eb="12">
      <t>エキ</t>
    </rPh>
    <phoneticPr fontId="1"/>
  </si>
  <si>
    <t>仙台市宮城野区鉄砲町中３－１４　テラス仙台駅東口２階</t>
    <rPh sb="0" eb="3">
      <t>センダイシ</t>
    </rPh>
    <rPh sb="3" eb="7">
      <t>ミヤギノク</t>
    </rPh>
    <rPh sb="7" eb="10">
      <t>テッポウチョウ</t>
    </rPh>
    <rPh sb="10" eb="11">
      <t>ナカ</t>
    </rPh>
    <rPh sb="19" eb="22">
      <t>センダイエキ</t>
    </rPh>
    <rPh sb="22" eb="24">
      <t>ヒガシグチ</t>
    </rPh>
    <rPh sb="25" eb="26">
      <t>カイ</t>
    </rPh>
    <phoneticPr fontId="6"/>
  </si>
  <si>
    <t>仙台市青葉区一番町２－５－２２－２F</t>
    <rPh sb="6" eb="9">
      <t>イチバンチョウ</t>
    </rPh>
    <phoneticPr fontId="6"/>
  </si>
  <si>
    <t>東京都千代田区神田駿河台４－６　御茶ノ水ソラシティ</t>
    <rPh sb="16" eb="18">
      <t>オチャ</t>
    </rPh>
    <rPh sb="19" eb="20">
      <t>ミズ</t>
    </rPh>
    <phoneticPr fontId="6"/>
  </si>
  <si>
    <t>仙台市宮城野区幸町２－１６ー１３</t>
  </si>
  <si>
    <t>仙台市若林区東八番丁１８３</t>
    <rPh sb="6" eb="7">
      <t>ヒガシ</t>
    </rPh>
    <rPh sb="7" eb="9">
      <t>ハチバン</t>
    </rPh>
    <rPh sb="9" eb="10">
      <t>チョウ</t>
    </rPh>
    <phoneticPr fontId="6"/>
  </si>
  <si>
    <t>仙台市若林区六郷７－１０</t>
    <rPh sb="0" eb="3">
      <t>センダイシ</t>
    </rPh>
    <rPh sb="3" eb="6">
      <t>ワカバヤシク</t>
    </rPh>
    <rPh sb="6" eb="8">
      <t>ロクゴウ</t>
    </rPh>
    <phoneticPr fontId="5"/>
  </si>
  <si>
    <t>仙台市泉区上谷刈字向原３－３０</t>
    <rPh sb="0" eb="3">
      <t>センダイシ</t>
    </rPh>
    <rPh sb="3" eb="5">
      <t>イズミク</t>
    </rPh>
    <rPh sb="5" eb="8">
      <t>カミヤガリ</t>
    </rPh>
    <rPh sb="8" eb="9">
      <t>アザ</t>
    </rPh>
    <rPh sb="9" eb="11">
      <t>ムコウバラ</t>
    </rPh>
    <phoneticPr fontId="6"/>
  </si>
  <si>
    <t>仙台市泉区泉中央３－２８－１１　</t>
    <rPh sb="0" eb="2">
      <t>センダイ</t>
    </rPh>
    <rPh sb="2" eb="3">
      <t>シ</t>
    </rPh>
    <rPh sb="3" eb="5">
      <t>イズミク</t>
    </rPh>
    <rPh sb="5" eb="8">
      <t>イズミチュウオウ</t>
    </rPh>
    <phoneticPr fontId="6"/>
  </si>
  <si>
    <t>綾君株式会社</t>
    <rPh sb="0" eb="1">
      <t>リョウ</t>
    </rPh>
    <rPh sb="1" eb="2">
      <t>クン</t>
    </rPh>
    <rPh sb="2" eb="4">
      <t>カブシキ</t>
    </rPh>
    <rPh sb="4" eb="6">
      <t>カイシャ</t>
    </rPh>
    <phoneticPr fontId="1"/>
  </si>
  <si>
    <t>一般社団法人ふれあいファミリーパートナー</t>
    <rPh sb="0" eb="2">
      <t>イッパン</t>
    </rPh>
    <rPh sb="2" eb="4">
      <t>シャダン</t>
    </rPh>
    <rPh sb="4" eb="5">
      <t>ホウ</t>
    </rPh>
    <rPh sb="5" eb="6">
      <t>ジン</t>
    </rPh>
    <phoneticPr fontId="6"/>
  </si>
  <si>
    <t>社会福祉法人あおば厚生福祉会</t>
    <rPh sb="9" eb="14">
      <t>コウセイフクシカイ</t>
    </rPh>
    <phoneticPr fontId="4"/>
  </si>
  <si>
    <r>
      <rPr>
        <sz val="11"/>
        <rFont val="ＭＳ ゴシック"/>
        <family val="3"/>
        <charset val="128"/>
      </rPr>
      <t>株式会社アリスカンパニー</t>
    </r>
    <rPh sb="0" eb="2">
      <t>カブシキ</t>
    </rPh>
    <phoneticPr fontId="1"/>
  </si>
  <si>
    <t>社会福祉法人埼玉現成会</t>
    <rPh sb="0" eb="2">
      <t>シャカイ</t>
    </rPh>
    <rPh sb="2" eb="4">
      <t>フクシ</t>
    </rPh>
    <rPh sb="4" eb="6">
      <t>ホウジン</t>
    </rPh>
    <rPh sb="6" eb="8">
      <t>サイタマ</t>
    </rPh>
    <rPh sb="8" eb="11">
      <t>ゲンセイカイ</t>
    </rPh>
    <phoneticPr fontId="1"/>
  </si>
  <si>
    <t>社会福祉法人仙台ぱれっと福祉会</t>
    <rPh sb="6" eb="8">
      <t>センダイ</t>
    </rPh>
    <rPh sb="12" eb="14">
      <t>フクシ</t>
    </rPh>
    <rPh sb="14" eb="15">
      <t>カイ</t>
    </rPh>
    <phoneticPr fontId="6"/>
  </si>
  <si>
    <t>社会福祉法人仙台YMCA福祉会</t>
    <rPh sb="6" eb="8">
      <t>センダイ</t>
    </rPh>
    <rPh sb="12" eb="14">
      <t>フクシ</t>
    </rPh>
    <rPh sb="14" eb="15">
      <t>カイ</t>
    </rPh>
    <phoneticPr fontId="4"/>
  </si>
  <si>
    <t>株式会社NOVA</t>
    <rPh sb="0" eb="4">
      <t>カブシキガイシャ</t>
    </rPh>
    <phoneticPr fontId="6"/>
  </si>
  <si>
    <t>株式会社Lateral Kids</t>
    <rPh sb="0" eb="4">
      <t>カブシキガイシャ</t>
    </rPh>
    <phoneticPr fontId="6"/>
  </si>
  <si>
    <t>一般社団法人ぽっかぽか</t>
    <rPh sb="0" eb="6">
      <t>イッパンシャダンホウジン</t>
    </rPh>
    <phoneticPr fontId="6"/>
  </si>
  <si>
    <t>株式会社ビック・ママ</t>
    <rPh sb="0" eb="4">
      <t>カブシキガイシャ</t>
    </rPh>
    <phoneticPr fontId="1"/>
  </si>
  <si>
    <t>一般社団法人保育アートラボ</t>
    <rPh sb="0" eb="6">
      <t>イッパンシャダンホウジン</t>
    </rPh>
    <rPh sb="6" eb="8">
      <t>ホイク</t>
    </rPh>
    <phoneticPr fontId="6"/>
  </si>
  <si>
    <t>社会福祉法人はるかぜ福祉会</t>
    <rPh sb="10" eb="12">
      <t>フクシ</t>
    </rPh>
    <rPh sb="12" eb="13">
      <t>カイ</t>
    </rPh>
    <phoneticPr fontId="4"/>
  </si>
  <si>
    <t>株式会社マザーズえりあサービス</t>
    <phoneticPr fontId="1"/>
  </si>
  <si>
    <t>幼保連携型認定こども園　泉ヶ丘幼稚園・アルル保育園</t>
    <rPh sb="0" eb="1">
      <t>ヨウ</t>
    </rPh>
    <rPh sb="1" eb="2">
      <t>ホ</t>
    </rPh>
    <rPh sb="2" eb="5">
      <t>レンケイガタ</t>
    </rPh>
    <rPh sb="5" eb="7">
      <t>ニンテイ</t>
    </rPh>
    <rPh sb="10" eb="11">
      <t>エン</t>
    </rPh>
    <rPh sb="12" eb="15">
      <t>イズミガオカ</t>
    </rPh>
    <rPh sb="15" eb="18">
      <t>ヨウチエン</t>
    </rPh>
    <rPh sb="22" eb="25">
      <t>ホイクエン</t>
    </rPh>
    <phoneticPr fontId="38"/>
  </si>
  <si>
    <t>福聚幼稚園</t>
    <rPh sb="0" eb="2">
      <t>フクジュ</t>
    </rPh>
    <rPh sb="2" eb="5">
      <t>ヨウチエン</t>
    </rPh>
    <phoneticPr fontId="38"/>
  </si>
  <si>
    <t>幼保連携型認定こども園みどりの森</t>
    <rPh sb="0" eb="1">
      <t>ヨウ</t>
    </rPh>
    <rPh sb="1" eb="2">
      <t>ホ</t>
    </rPh>
    <rPh sb="2" eb="5">
      <t>レンケイガタ</t>
    </rPh>
    <rPh sb="5" eb="7">
      <t>ニンテイ</t>
    </rPh>
    <rPh sb="10" eb="11">
      <t>エン</t>
    </rPh>
    <rPh sb="15" eb="16">
      <t>モリ</t>
    </rPh>
    <phoneticPr fontId="38"/>
  </si>
  <si>
    <r>
      <rPr>
        <sz val="11"/>
        <rFont val="HGPｺﾞｼｯｸM"/>
        <family val="3"/>
        <charset val="128"/>
      </rPr>
      <t>宮城学院女子大学附属認定こども園　森のこども園　</t>
    </r>
    <rPh sb="0" eb="2">
      <t>ミヤギ</t>
    </rPh>
    <rPh sb="2" eb="4">
      <t>ガクイン</t>
    </rPh>
    <rPh sb="4" eb="6">
      <t>ジョシ</t>
    </rPh>
    <rPh sb="6" eb="8">
      <t>ダイガク</t>
    </rPh>
    <rPh sb="8" eb="10">
      <t>フゾク</t>
    </rPh>
    <rPh sb="10" eb="12">
      <t>ニンテイ</t>
    </rPh>
    <rPh sb="15" eb="16">
      <t>エン</t>
    </rPh>
    <rPh sb="17" eb="18">
      <t>モリ</t>
    </rPh>
    <rPh sb="22" eb="23">
      <t>エン</t>
    </rPh>
    <phoneticPr fontId="38"/>
  </si>
  <si>
    <t>幼保連携型認定こども園　はせくらまち杜のこども園</t>
    <rPh sb="0" eb="7">
      <t>ヨウホレンケイガタニンテイ</t>
    </rPh>
    <rPh sb="10" eb="11">
      <t>エン</t>
    </rPh>
    <rPh sb="18" eb="19">
      <t>モリ</t>
    </rPh>
    <rPh sb="23" eb="24">
      <t>エン</t>
    </rPh>
    <phoneticPr fontId="38"/>
  </si>
  <si>
    <t>青葉こども園</t>
    <rPh sb="0" eb="2">
      <t>アオバ</t>
    </rPh>
    <rPh sb="5" eb="6">
      <t>エン</t>
    </rPh>
    <phoneticPr fontId="38"/>
  </si>
  <si>
    <t>幼保連携型認定こども園　折立幼稚園・ナーサリールーム</t>
    <rPh sb="0" eb="7">
      <t>ヨウホレンケイガタニンテイ</t>
    </rPh>
    <rPh sb="10" eb="11">
      <t>エン</t>
    </rPh>
    <rPh sb="12" eb="14">
      <t>オリタテ</t>
    </rPh>
    <rPh sb="14" eb="17">
      <t>ヨウチエン</t>
    </rPh>
    <phoneticPr fontId="38"/>
  </si>
  <si>
    <t>食と森のこども園小松島</t>
    <rPh sb="0" eb="1">
      <t>ショク</t>
    </rPh>
    <rPh sb="2" eb="3">
      <t>モリ</t>
    </rPh>
    <rPh sb="7" eb="8">
      <t>エン</t>
    </rPh>
    <rPh sb="8" eb="11">
      <t>コマツシマ</t>
    </rPh>
    <phoneticPr fontId="38"/>
  </si>
  <si>
    <t>幼保連携型認定こども園　中山保育園</t>
    <rPh sb="0" eb="4">
      <t>ヨウホレンケイ</t>
    </rPh>
    <rPh sb="4" eb="5">
      <t>ガタ</t>
    </rPh>
    <rPh sb="5" eb="7">
      <t>ニンテイ</t>
    </rPh>
    <rPh sb="10" eb="11">
      <t>エン</t>
    </rPh>
    <rPh sb="12" eb="14">
      <t>ナカヤマ</t>
    </rPh>
    <rPh sb="14" eb="17">
      <t>ホイクエン</t>
    </rPh>
    <phoneticPr fontId="38"/>
  </si>
  <si>
    <t>立華認定こども園</t>
    <rPh sb="0" eb="2">
      <t>タチバナ</t>
    </rPh>
    <rPh sb="2" eb="4">
      <t>ニンテイ</t>
    </rPh>
    <rPh sb="7" eb="8">
      <t>エン</t>
    </rPh>
    <phoneticPr fontId="38"/>
  </si>
  <si>
    <t>新田すいせんこども園　</t>
    <rPh sb="0" eb="2">
      <t>シンデン</t>
    </rPh>
    <rPh sb="9" eb="10">
      <t>エン</t>
    </rPh>
    <phoneticPr fontId="38"/>
  </si>
  <si>
    <t>原町すいせんこども園　</t>
    <rPh sb="0" eb="2">
      <t>ハラマチ</t>
    </rPh>
    <rPh sb="9" eb="10">
      <t>エン</t>
    </rPh>
    <phoneticPr fontId="38"/>
  </si>
  <si>
    <t>新田東すいせんこども園</t>
    <rPh sb="0" eb="2">
      <t>シンデン</t>
    </rPh>
    <rPh sb="2" eb="3">
      <t>ヒガシ</t>
    </rPh>
    <rPh sb="10" eb="11">
      <t>エン</t>
    </rPh>
    <phoneticPr fontId="38"/>
  </si>
  <si>
    <t>認定こども園ナザレト愛児園</t>
    <rPh sb="0" eb="2">
      <t>ニンテイ</t>
    </rPh>
    <rPh sb="5" eb="6">
      <t>エン</t>
    </rPh>
    <rPh sb="10" eb="11">
      <t>アイ</t>
    </rPh>
    <rPh sb="11" eb="12">
      <t>ジ</t>
    </rPh>
    <rPh sb="12" eb="13">
      <t>エン</t>
    </rPh>
    <phoneticPr fontId="38"/>
  </si>
  <si>
    <t>さゆりこども園　</t>
    <rPh sb="6" eb="7">
      <t>エン</t>
    </rPh>
    <phoneticPr fontId="38"/>
  </si>
  <si>
    <t>幼保連携型認定こども園　岩切東光第二幼稚園・ひかり保育園</t>
    <rPh sb="0" eb="1">
      <t>ヨウ</t>
    </rPh>
    <rPh sb="1" eb="2">
      <t>ホ</t>
    </rPh>
    <rPh sb="2" eb="5">
      <t>レンケイガタ</t>
    </rPh>
    <rPh sb="5" eb="7">
      <t>ニンテイ</t>
    </rPh>
    <rPh sb="10" eb="11">
      <t>エン</t>
    </rPh>
    <rPh sb="12" eb="14">
      <t>イワキリ</t>
    </rPh>
    <rPh sb="14" eb="16">
      <t>トウコウ</t>
    </rPh>
    <rPh sb="16" eb="18">
      <t>ダイニ</t>
    </rPh>
    <rPh sb="18" eb="21">
      <t>ヨウチエン</t>
    </rPh>
    <rPh sb="25" eb="28">
      <t>ホイクエン</t>
    </rPh>
    <phoneticPr fontId="38"/>
  </si>
  <si>
    <t>認定こども園　東盛マイトリー幼稚園</t>
    <rPh sb="0" eb="2">
      <t>ニンテイ</t>
    </rPh>
    <rPh sb="5" eb="6">
      <t>エン</t>
    </rPh>
    <rPh sb="7" eb="8">
      <t>ヒガシ</t>
    </rPh>
    <rPh sb="8" eb="9">
      <t>モリ</t>
    </rPh>
    <rPh sb="14" eb="17">
      <t>ヨウチエン</t>
    </rPh>
    <phoneticPr fontId="38"/>
  </si>
  <si>
    <t>幼保連携型認定こども園　中野栄あしぐろこども園</t>
    <rPh sb="0" eb="7">
      <t>ヨウホレンケイガタニンテイ</t>
    </rPh>
    <rPh sb="10" eb="11">
      <t>エン</t>
    </rPh>
    <rPh sb="12" eb="14">
      <t>ナカノ</t>
    </rPh>
    <rPh sb="14" eb="15">
      <t>サカエ</t>
    </rPh>
    <rPh sb="22" eb="23">
      <t>エン</t>
    </rPh>
    <phoneticPr fontId="38"/>
  </si>
  <si>
    <t>幼保連携型認定こども園　ろりぽっぷ出花園</t>
    <rPh sb="0" eb="7">
      <t>ヨウホレンケイガタニンテイ</t>
    </rPh>
    <rPh sb="10" eb="11">
      <t>エン</t>
    </rPh>
    <rPh sb="17" eb="19">
      <t>イデカ</t>
    </rPh>
    <rPh sb="19" eb="20">
      <t>エン</t>
    </rPh>
    <phoneticPr fontId="38"/>
  </si>
  <si>
    <t>学校法人七郷学園　蒲町こども園</t>
    <rPh sb="0" eb="2">
      <t>ガッコウ</t>
    </rPh>
    <rPh sb="2" eb="4">
      <t>ホウジン</t>
    </rPh>
    <rPh sb="4" eb="5">
      <t>シチ</t>
    </rPh>
    <rPh sb="5" eb="6">
      <t>ゴウ</t>
    </rPh>
    <rPh sb="6" eb="8">
      <t>ガクエン</t>
    </rPh>
    <rPh sb="9" eb="11">
      <t>カバノマチ</t>
    </rPh>
    <rPh sb="14" eb="15">
      <t>エン</t>
    </rPh>
    <phoneticPr fontId="38"/>
  </si>
  <si>
    <t>河原町すいせんこども園　</t>
    <rPh sb="0" eb="3">
      <t>カワラマチ</t>
    </rPh>
    <rPh sb="10" eb="11">
      <t>エン</t>
    </rPh>
    <phoneticPr fontId="38"/>
  </si>
  <si>
    <t>幼保連携型認定こども園　荒井マーヤこども園</t>
    <rPh sb="0" eb="2">
      <t>ヨウホ</t>
    </rPh>
    <rPh sb="2" eb="7">
      <t>レンケイガタニンテイ</t>
    </rPh>
    <rPh sb="10" eb="11">
      <t>エン</t>
    </rPh>
    <rPh sb="12" eb="14">
      <t>アライ</t>
    </rPh>
    <rPh sb="20" eb="21">
      <t>エン</t>
    </rPh>
    <phoneticPr fontId="38"/>
  </si>
  <si>
    <t>幼保連携型認定こども園　仙台保育園</t>
    <rPh sb="0" eb="7">
      <t>ヨウホレンケイガタニンテイ</t>
    </rPh>
    <rPh sb="10" eb="11">
      <t>エン</t>
    </rPh>
    <rPh sb="12" eb="14">
      <t>センダイ</t>
    </rPh>
    <rPh sb="14" eb="17">
      <t>ホイクエン</t>
    </rPh>
    <phoneticPr fontId="38"/>
  </si>
  <si>
    <t>認定ろりぽっぷこども園</t>
    <rPh sb="0" eb="2">
      <t>ニンテイ</t>
    </rPh>
    <rPh sb="10" eb="11">
      <t>エン</t>
    </rPh>
    <phoneticPr fontId="38"/>
  </si>
  <si>
    <t>認定こども園　ろりぽっぷ保育園</t>
    <rPh sb="0" eb="2">
      <t>ニンテイ</t>
    </rPh>
    <rPh sb="5" eb="6">
      <t>エン</t>
    </rPh>
    <rPh sb="12" eb="15">
      <t>ホイクエン</t>
    </rPh>
    <phoneticPr fontId="38"/>
  </si>
  <si>
    <t>荒井あおばこども園</t>
    <rPh sb="0" eb="2">
      <t>アライ</t>
    </rPh>
    <rPh sb="8" eb="9">
      <t>エン</t>
    </rPh>
    <phoneticPr fontId="38"/>
  </si>
  <si>
    <t>幼保連携型認定こども園　光の子</t>
    <rPh sb="0" eb="7">
      <t>ヨウホレンケイガタニンテイ</t>
    </rPh>
    <rPh sb="10" eb="11">
      <t>エン</t>
    </rPh>
    <rPh sb="12" eb="13">
      <t>ヒカリ</t>
    </rPh>
    <rPh sb="14" eb="15">
      <t>コ</t>
    </rPh>
    <phoneticPr fontId="38"/>
  </si>
  <si>
    <t>認定こども園　くり幼稚園・くりっこ保育園</t>
    <rPh sb="0" eb="2">
      <t>ニンテイ</t>
    </rPh>
    <rPh sb="5" eb="6">
      <t>エン</t>
    </rPh>
    <rPh sb="9" eb="12">
      <t>ヨウチエン</t>
    </rPh>
    <rPh sb="17" eb="20">
      <t>ホイクエン</t>
    </rPh>
    <phoneticPr fontId="38"/>
  </si>
  <si>
    <t>認定向山こども園</t>
    <rPh sb="0" eb="2">
      <t>ニンテイ</t>
    </rPh>
    <rPh sb="2" eb="4">
      <t>ムカイヤマ</t>
    </rPh>
    <rPh sb="7" eb="8">
      <t>エン</t>
    </rPh>
    <phoneticPr fontId="38"/>
  </si>
  <si>
    <t>ゆりかご認定こども園</t>
    <rPh sb="4" eb="6">
      <t>ニンテイ</t>
    </rPh>
    <rPh sb="9" eb="10">
      <t>エン</t>
    </rPh>
    <phoneticPr fontId="38"/>
  </si>
  <si>
    <t>西多賀チェリーこども園　</t>
    <rPh sb="0" eb="3">
      <t>ニシタガ</t>
    </rPh>
    <rPh sb="10" eb="11">
      <t>エン</t>
    </rPh>
    <phoneticPr fontId="38"/>
  </si>
  <si>
    <t>太子堂すいせんこども園　</t>
    <rPh sb="0" eb="3">
      <t>タイシドウ</t>
    </rPh>
    <rPh sb="10" eb="11">
      <t>エン</t>
    </rPh>
    <phoneticPr fontId="38"/>
  </si>
  <si>
    <t>太白すぎのここども園　</t>
    <rPh sb="0" eb="2">
      <t>タイハク</t>
    </rPh>
    <rPh sb="9" eb="10">
      <t>エン</t>
    </rPh>
    <phoneticPr fontId="38"/>
  </si>
  <si>
    <t>バンビの森こども園　</t>
    <rPh sb="4" eb="5">
      <t>モリ</t>
    </rPh>
    <rPh sb="8" eb="9">
      <t>エン</t>
    </rPh>
    <phoneticPr fontId="38"/>
  </si>
  <si>
    <t>大野田すぎのここども園</t>
    <rPh sb="0" eb="3">
      <t>オオノダ</t>
    </rPh>
    <rPh sb="10" eb="11">
      <t>エン</t>
    </rPh>
    <phoneticPr fontId="38"/>
  </si>
  <si>
    <t>YMCA西中田こども園</t>
    <rPh sb="4" eb="5">
      <t>ニシ</t>
    </rPh>
    <rPh sb="5" eb="7">
      <t>ナカタ</t>
    </rPh>
    <rPh sb="10" eb="11">
      <t>エン</t>
    </rPh>
    <phoneticPr fontId="38"/>
  </si>
  <si>
    <t>YMCA南大野田こども園</t>
    <rPh sb="4" eb="5">
      <t>ミナミ</t>
    </rPh>
    <rPh sb="5" eb="7">
      <t>オオノ</t>
    </rPh>
    <rPh sb="7" eb="8">
      <t>ダ</t>
    </rPh>
    <rPh sb="11" eb="12">
      <t>エン</t>
    </rPh>
    <phoneticPr fontId="38"/>
  </si>
  <si>
    <t>泉第2チェリーこども園</t>
    <rPh sb="0" eb="1">
      <t>イズミ</t>
    </rPh>
    <rPh sb="1" eb="2">
      <t>ダイ</t>
    </rPh>
    <rPh sb="10" eb="11">
      <t>エン</t>
    </rPh>
    <phoneticPr fontId="38"/>
  </si>
  <si>
    <t>幼保連携型認定こども園　やかまし村　</t>
    <rPh sb="0" eb="2">
      <t>ヨウホ</t>
    </rPh>
    <rPh sb="2" eb="5">
      <t>レンケイガタ</t>
    </rPh>
    <rPh sb="5" eb="7">
      <t>ニンテイ</t>
    </rPh>
    <rPh sb="10" eb="11">
      <t>エン</t>
    </rPh>
    <rPh sb="16" eb="17">
      <t>ムラ</t>
    </rPh>
    <phoneticPr fontId="38"/>
  </si>
  <si>
    <r>
      <t>泉チェリーこども園</t>
    </r>
    <r>
      <rPr>
        <b/>
        <sz val="11"/>
        <rFont val="HGPｺﾞｼｯｸM"/>
        <family val="3"/>
        <charset val="128"/>
      </rPr>
      <t>　</t>
    </r>
    <rPh sb="0" eb="1">
      <t>イズミ</t>
    </rPh>
    <rPh sb="8" eb="9">
      <t>エン</t>
    </rPh>
    <phoneticPr fontId="38"/>
  </si>
  <si>
    <t>寺岡すいせんこども園　</t>
    <rPh sb="0" eb="2">
      <t>テラオカ</t>
    </rPh>
    <rPh sb="9" eb="10">
      <t>エン</t>
    </rPh>
    <phoneticPr fontId="38"/>
  </si>
  <si>
    <t>学校法人秀志学園　幼保連携型認定こども園　泉の杜幼稚園</t>
    <rPh sb="0" eb="2">
      <t>ガッコウ</t>
    </rPh>
    <rPh sb="2" eb="4">
      <t>ホウジン</t>
    </rPh>
    <rPh sb="4" eb="6">
      <t>ヒデシ</t>
    </rPh>
    <rPh sb="6" eb="8">
      <t>ガクエン</t>
    </rPh>
    <rPh sb="9" eb="11">
      <t>ヨウホ</t>
    </rPh>
    <rPh sb="11" eb="14">
      <t>レンケイガタ</t>
    </rPh>
    <rPh sb="14" eb="16">
      <t>ニンテイ</t>
    </rPh>
    <rPh sb="19" eb="20">
      <t>エン</t>
    </rPh>
    <rPh sb="21" eb="22">
      <t>イズミ</t>
    </rPh>
    <rPh sb="23" eb="24">
      <t>モリ</t>
    </rPh>
    <rPh sb="24" eb="27">
      <t>ヨウチエン</t>
    </rPh>
    <phoneticPr fontId="38"/>
  </si>
  <si>
    <t>幼保連携型認定こども園　高森サーラこども園　</t>
    <rPh sb="0" eb="2">
      <t>ヨウホ</t>
    </rPh>
    <rPh sb="2" eb="7">
      <t>レンケイガタニンテイ</t>
    </rPh>
    <rPh sb="10" eb="11">
      <t>エン</t>
    </rPh>
    <rPh sb="12" eb="14">
      <t>タカモリ</t>
    </rPh>
    <rPh sb="20" eb="21">
      <t>エン</t>
    </rPh>
    <phoneticPr fontId="38"/>
  </si>
  <si>
    <t>社会福祉法人一寿会　住吉台こども園</t>
    <rPh sb="0" eb="4">
      <t>シャカイフクシ</t>
    </rPh>
    <rPh sb="4" eb="6">
      <t>ホウジン</t>
    </rPh>
    <rPh sb="6" eb="7">
      <t>イチ</t>
    </rPh>
    <rPh sb="7" eb="8">
      <t>ジュ</t>
    </rPh>
    <rPh sb="8" eb="9">
      <t>カイ</t>
    </rPh>
    <rPh sb="10" eb="11">
      <t>スミ</t>
    </rPh>
    <rPh sb="11" eb="12">
      <t>ヨシ</t>
    </rPh>
    <rPh sb="12" eb="13">
      <t>ダイ</t>
    </rPh>
    <rPh sb="16" eb="17">
      <t>エン</t>
    </rPh>
    <phoneticPr fontId="38"/>
  </si>
  <si>
    <t>社会福祉法人一寿会　長命ヶ丘つくしこども園</t>
    <rPh sb="0" eb="2">
      <t>シャカイ</t>
    </rPh>
    <rPh sb="2" eb="4">
      <t>フクシ</t>
    </rPh>
    <rPh sb="4" eb="6">
      <t>ホウジン</t>
    </rPh>
    <rPh sb="6" eb="7">
      <t>イチ</t>
    </rPh>
    <rPh sb="7" eb="8">
      <t>ジュ</t>
    </rPh>
    <rPh sb="8" eb="9">
      <t>カイ</t>
    </rPh>
    <rPh sb="10" eb="14">
      <t>チョウメイガオカ</t>
    </rPh>
    <rPh sb="20" eb="21">
      <t>エン</t>
    </rPh>
    <phoneticPr fontId="38"/>
  </si>
  <si>
    <t>幼保連携型認定こども園　明石南こどもの城</t>
    <rPh sb="0" eb="7">
      <t>ヨウホレンケイガタニンテイ</t>
    </rPh>
    <rPh sb="10" eb="11">
      <t>エン</t>
    </rPh>
    <rPh sb="12" eb="15">
      <t>アカイシミナミ</t>
    </rPh>
    <rPh sb="19" eb="20">
      <t>シロ</t>
    </rPh>
    <phoneticPr fontId="38"/>
  </si>
  <si>
    <t>幼保連携型認定こども園　桂こどもの城</t>
    <rPh sb="0" eb="7">
      <t>ヨウホレンケイガタニンテイ</t>
    </rPh>
    <rPh sb="10" eb="11">
      <t>エン</t>
    </rPh>
    <rPh sb="12" eb="13">
      <t>カツラ</t>
    </rPh>
    <rPh sb="17" eb="18">
      <t>シロ</t>
    </rPh>
    <phoneticPr fontId="38"/>
  </si>
  <si>
    <t>認定こども園　ろりぽっぷ泉中央南園</t>
    <rPh sb="0" eb="2">
      <t>ニンテイ</t>
    </rPh>
    <rPh sb="5" eb="6">
      <t>エン</t>
    </rPh>
    <rPh sb="12" eb="17">
      <t>イズミチュウオウミナミエン</t>
    </rPh>
    <phoneticPr fontId="38"/>
  </si>
  <si>
    <t>認定こども園　ろりぽっぷ赤い屋根の保育園</t>
    <rPh sb="0" eb="2">
      <t>ニンテイ</t>
    </rPh>
    <rPh sb="5" eb="6">
      <t>エン</t>
    </rPh>
    <rPh sb="12" eb="13">
      <t>アカ</t>
    </rPh>
    <rPh sb="14" eb="16">
      <t>ヤネ</t>
    </rPh>
    <rPh sb="17" eb="20">
      <t>ホイクエン</t>
    </rPh>
    <phoneticPr fontId="38"/>
  </si>
  <si>
    <t>YMCA加茂こども園</t>
    <rPh sb="4" eb="6">
      <t>カモ</t>
    </rPh>
    <rPh sb="9" eb="10">
      <t>エン</t>
    </rPh>
    <phoneticPr fontId="38"/>
  </si>
  <si>
    <t>南光台すいせんこども園</t>
    <rPh sb="0" eb="2">
      <t>ナンコウ</t>
    </rPh>
    <rPh sb="2" eb="3">
      <t>ダイ</t>
    </rPh>
    <rPh sb="10" eb="11">
      <t>エン</t>
    </rPh>
    <phoneticPr fontId="38"/>
  </si>
  <si>
    <t>栗生あおばこども園</t>
    <rPh sb="0" eb="2">
      <t>クリュウ</t>
    </rPh>
    <rPh sb="8" eb="9">
      <t>エン</t>
    </rPh>
    <phoneticPr fontId="38"/>
  </si>
  <si>
    <t>落合はぐくみこども園</t>
    <rPh sb="0" eb="2">
      <t>オチアイ</t>
    </rPh>
    <rPh sb="9" eb="10">
      <t>エン</t>
    </rPh>
    <phoneticPr fontId="38"/>
  </si>
  <si>
    <t>愛子すぎのここども園</t>
    <rPh sb="0" eb="2">
      <t>アヤシ</t>
    </rPh>
    <rPh sb="9" eb="10">
      <t>エン</t>
    </rPh>
    <phoneticPr fontId="38"/>
  </si>
  <si>
    <t>認定こども園　仙台YMCA幼稚園</t>
    <rPh sb="0" eb="2">
      <t>ニンテイ</t>
    </rPh>
    <rPh sb="5" eb="6">
      <t>エン</t>
    </rPh>
    <rPh sb="7" eb="9">
      <t>センダイ</t>
    </rPh>
    <rPh sb="13" eb="16">
      <t>ヨウチエン</t>
    </rPh>
    <phoneticPr fontId="38"/>
  </si>
  <si>
    <t>認定こども園　旭ケ丘幼稚園</t>
    <rPh sb="0" eb="2">
      <t>ニンテイ</t>
    </rPh>
    <rPh sb="5" eb="6">
      <t>エン</t>
    </rPh>
    <rPh sb="7" eb="8">
      <t>アサヒ</t>
    </rPh>
    <rPh sb="9" eb="10">
      <t>オカ</t>
    </rPh>
    <rPh sb="10" eb="13">
      <t>ヨウチエン</t>
    </rPh>
    <phoneticPr fontId="38"/>
  </si>
  <si>
    <t>認定こども園　東仙台幼稚園</t>
    <rPh sb="0" eb="2">
      <t>ニンテイ</t>
    </rPh>
    <rPh sb="5" eb="6">
      <t>エン</t>
    </rPh>
    <rPh sb="7" eb="8">
      <t>ヒガシ</t>
    </rPh>
    <rPh sb="8" eb="10">
      <t>センダイ</t>
    </rPh>
    <rPh sb="10" eb="13">
      <t>ヨウチエン</t>
    </rPh>
    <phoneticPr fontId="38"/>
  </si>
  <si>
    <t>72202</t>
  </si>
  <si>
    <t>上田子幼稚園</t>
    <rPh sb="0" eb="1">
      <t>カミ</t>
    </rPh>
    <rPh sb="1" eb="3">
      <t>タゴ</t>
    </rPh>
    <rPh sb="3" eb="6">
      <t>ヨウチエン</t>
    </rPh>
    <phoneticPr fontId="57"/>
  </si>
  <si>
    <t>認定こども園　るり幼稚園</t>
    <rPh sb="0" eb="2">
      <t>ニンテイ</t>
    </rPh>
    <rPh sb="5" eb="6">
      <t>エン</t>
    </rPh>
    <rPh sb="9" eb="12">
      <t>ヨウチエン</t>
    </rPh>
    <phoneticPr fontId="38"/>
  </si>
  <si>
    <t>72302</t>
  </si>
  <si>
    <t>幼稚園型認定こども園　聖ウルスラ学院英智幼稚園</t>
    <rPh sb="0" eb="3">
      <t>ヨウチエン</t>
    </rPh>
    <rPh sb="3" eb="4">
      <t>ガタ</t>
    </rPh>
    <rPh sb="4" eb="6">
      <t>ニンテイ</t>
    </rPh>
    <rPh sb="9" eb="10">
      <t>エン</t>
    </rPh>
    <rPh sb="11" eb="12">
      <t>セイ</t>
    </rPh>
    <rPh sb="16" eb="18">
      <t>ガクイン</t>
    </rPh>
    <rPh sb="18" eb="20">
      <t>エイチ</t>
    </rPh>
    <rPh sb="20" eb="23">
      <t>ヨウチエン</t>
    </rPh>
    <phoneticPr fontId="38"/>
  </si>
  <si>
    <t>72303</t>
  </si>
  <si>
    <t>学校法人六郷学園　幼稚園型認定こども園ドリーム幼稚園</t>
  </si>
  <si>
    <t>72304</t>
  </si>
  <si>
    <t>学校法人七郷学園　七郷こども園</t>
  </si>
  <si>
    <t>幼稚園型認定こども園　若竹幼稚園</t>
    <rPh sb="0" eb="3">
      <t>ヨウチエン</t>
    </rPh>
    <rPh sb="3" eb="4">
      <t>ガタ</t>
    </rPh>
    <rPh sb="4" eb="6">
      <t>ニンテイ</t>
    </rPh>
    <rPh sb="9" eb="10">
      <t>エン</t>
    </rPh>
    <rPh sb="11" eb="13">
      <t>ワカタケ</t>
    </rPh>
    <rPh sb="13" eb="16">
      <t>ヨウチエン</t>
    </rPh>
    <phoneticPr fontId="38"/>
  </si>
  <si>
    <t>泉第二幼稚園</t>
    <rPh sb="0" eb="1">
      <t>イズミ</t>
    </rPh>
    <rPh sb="1" eb="3">
      <t>ダイニ</t>
    </rPh>
    <rPh sb="3" eb="6">
      <t>ヨウチエン</t>
    </rPh>
    <phoneticPr fontId="38"/>
  </si>
  <si>
    <t>ねのしろいし幼稚園</t>
    <rPh sb="6" eb="9">
      <t>ヨウチエン</t>
    </rPh>
    <phoneticPr fontId="38"/>
  </si>
  <si>
    <t>72503</t>
  </si>
  <si>
    <t>幼稚園型認定こども園　いずみ松陵幼稚園</t>
    <rPh sb="0" eb="6">
      <t>ヨウチエンカタニンテイ</t>
    </rPh>
    <rPh sb="9" eb="10">
      <t>エン</t>
    </rPh>
    <rPh sb="14" eb="16">
      <t>ショウリョウ</t>
    </rPh>
    <rPh sb="16" eb="19">
      <t>ヨウチエン</t>
    </rPh>
    <phoneticPr fontId="38"/>
  </si>
  <si>
    <t>幼稚園型認定こども園　南光幼稚園</t>
    <rPh sb="0" eb="6">
      <t>ヨウチエンカタニンテイ</t>
    </rPh>
    <rPh sb="9" eb="10">
      <t>エン</t>
    </rPh>
    <rPh sb="11" eb="13">
      <t>ナンコウ</t>
    </rPh>
    <rPh sb="13" eb="16">
      <t>ヨウチエン</t>
    </rPh>
    <phoneticPr fontId="38"/>
  </si>
  <si>
    <t>幼稚園型認定こども園　南光第二幼稚園</t>
    <rPh sb="0" eb="6">
      <t>ヨウチエンカタニンテイ</t>
    </rPh>
    <rPh sb="9" eb="10">
      <t>エン</t>
    </rPh>
    <rPh sb="11" eb="13">
      <t>ナンコウ</t>
    </rPh>
    <rPh sb="13" eb="15">
      <t>ダイニ</t>
    </rPh>
    <rPh sb="15" eb="18">
      <t>ヨウチエン</t>
    </rPh>
    <phoneticPr fontId="38"/>
  </si>
  <si>
    <t>幼稚園型認定こども園　南光シオン幼稚園</t>
    <rPh sb="0" eb="6">
      <t>ヨウチエンカタニンテイ</t>
    </rPh>
    <rPh sb="9" eb="10">
      <t>エン</t>
    </rPh>
    <rPh sb="11" eb="13">
      <t>ナンコウ</t>
    </rPh>
    <rPh sb="16" eb="19">
      <t>ヨウチエン</t>
    </rPh>
    <phoneticPr fontId="38"/>
  </si>
  <si>
    <t>72507</t>
  </si>
  <si>
    <t>幼稚園型認定こども園　南光紫陽幼稚園</t>
    <rPh sb="0" eb="3">
      <t>ヨウチエン</t>
    </rPh>
    <rPh sb="3" eb="4">
      <t>カタ</t>
    </rPh>
    <rPh sb="4" eb="6">
      <t>ニンテイ</t>
    </rPh>
    <rPh sb="9" eb="10">
      <t>エン</t>
    </rPh>
    <rPh sb="11" eb="13">
      <t>ナンコウ</t>
    </rPh>
    <rPh sb="13" eb="15">
      <t>シヨウ</t>
    </rPh>
    <rPh sb="15" eb="18">
      <t>ヨウチエン</t>
    </rPh>
    <phoneticPr fontId="38"/>
  </si>
  <si>
    <t>72508</t>
  </si>
  <si>
    <t>幼稚園型認定こども園　こどもの国幼稚園</t>
  </si>
  <si>
    <t>認定こども園友愛幼稚園</t>
    <rPh sb="0" eb="2">
      <t>ニンテイ</t>
    </rPh>
    <rPh sb="5" eb="6">
      <t>エン</t>
    </rPh>
    <rPh sb="6" eb="8">
      <t>ユウアイ</t>
    </rPh>
    <rPh sb="8" eb="11">
      <t>ヨウチエン</t>
    </rPh>
    <phoneticPr fontId="38"/>
  </si>
  <si>
    <t>カール英会話プリスクール</t>
    <rPh sb="3" eb="6">
      <t>エイカイワ</t>
    </rPh>
    <phoneticPr fontId="38"/>
  </si>
  <si>
    <t>みのりこども園</t>
    <rPh sb="6" eb="7">
      <t>エン</t>
    </rPh>
    <phoneticPr fontId="38"/>
  </si>
  <si>
    <t>認定こども園 TOBINOKO</t>
    <rPh sb="0" eb="2">
      <t>ニンテイ</t>
    </rPh>
    <rPh sb="5" eb="6">
      <t>エン</t>
    </rPh>
    <phoneticPr fontId="38"/>
  </si>
  <si>
    <t>73104</t>
  </si>
  <si>
    <t>仙台らぴあこども園</t>
  </si>
  <si>
    <t>73105</t>
  </si>
  <si>
    <t>ロリポップクラブマザーズ電力ビル園</t>
  </si>
  <si>
    <t>73106</t>
  </si>
  <si>
    <t>認定こども園 八幡こばと園</t>
  </si>
  <si>
    <t>73107</t>
  </si>
  <si>
    <t>ミッキー北仙台こども園</t>
    <rPh sb="4" eb="5">
      <t>キタ</t>
    </rPh>
    <rPh sb="5" eb="7">
      <t>センダイ</t>
    </rPh>
    <rPh sb="10" eb="11">
      <t>エン</t>
    </rPh>
    <phoneticPr fontId="38"/>
  </si>
  <si>
    <t>ますえの森どうわこども園　</t>
    <rPh sb="4" eb="5">
      <t>モリ</t>
    </rPh>
    <rPh sb="11" eb="12">
      <t>エン</t>
    </rPh>
    <phoneticPr fontId="38"/>
  </si>
  <si>
    <t>ちゃいるどらんど岩切こども園</t>
    <rPh sb="8" eb="10">
      <t>イワキリ</t>
    </rPh>
    <rPh sb="13" eb="14">
      <t>エン</t>
    </rPh>
    <phoneticPr fontId="38"/>
  </si>
  <si>
    <t>ニューフィールド保育園</t>
    <rPh sb="8" eb="11">
      <t>ホイクエン</t>
    </rPh>
    <phoneticPr fontId="38"/>
  </si>
  <si>
    <t>ピースフル保育園</t>
    <rPh sb="5" eb="8">
      <t>ホイクエン</t>
    </rPh>
    <phoneticPr fontId="38"/>
  </si>
  <si>
    <t>認定こども園 れいんぼーなーさりー原ノ町館</t>
    <rPh sb="0" eb="2">
      <t>ニンテイ</t>
    </rPh>
    <rPh sb="5" eb="6">
      <t>エン</t>
    </rPh>
    <rPh sb="17" eb="18">
      <t>ハラ</t>
    </rPh>
    <rPh sb="19" eb="20">
      <t>マチ</t>
    </rPh>
    <rPh sb="20" eb="21">
      <t>カン</t>
    </rPh>
    <phoneticPr fontId="38"/>
  </si>
  <si>
    <t>ミッキー榴岡公園前こども園</t>
    <rPh sb="4" eb="6">
      <t>ツツジガオカ</t>
    </rPh>
    <rPh sb="6" eb="8">
      <t>コウエン</t>
    </rPh>
    <rPh sb="8" eb="9">
      <t>マエ</t>
    </rPh>
    <rPh sb="12" eb="13">
      <t>エン</t>
    </rPh>
    <phoneticPr fontId="38"/>
  </si>
  <si>
    <t>つつじがおかもりのいえこども園</t>
    <rPh sb="14" eb="15">
      <t>エン</t>
    </rPh>
    <phoneticPr fontId="38"/>
  </si>
  <si>
    <t>幸町すいせんこども園</t>
    <rPh sb="0" eb="2">
      <t>サイワイチョウ</t>
    </rPh>
    <rPh sb="9" eb="10">
      <t>エン</t>
    </rPh>
    <phoneticPr fontId="38"/>
  </si>
  <si>
    <t>認定こども園 れいんぼーなーさりー田子館</t>
    <rPh sb="0" eb="2">
      <t>ニンテイ</t>
    </rPh>
    <rPh sb="5" eb="6">
      <t>エン</t>
    </rPh>
    <rPh sb="17" eb="19">
      <t>タゴ</t>
    </rPh>
    <rPh sb="19" eb="20">
      <t>カン</t>
    </rPh>
    <phoneticPr fontId="38"/>
  </si>
  <si>
    <t>小田原ことりのうたこども園</t>
    <rPh sb="0" eb="3">
      <t>オダワラ</t>
    </rPh>
    <rPh sb="12" eb="13">
      <t>エン</t>
    </rPh>
    <phoneticPr fontId="38"/>
  </si>
  <si>
    <t>ありすの国こども園</t>
    <rPh sb="4" eb="5">
      <t>クニ</t>
    </rPh>
    <rPh sb="8" eb="9">
      <t>エン</t>
    </rPh>
    <phoneticPr fontId="38"/>
  </si>
  <si>
    <t>73215</t>
  </si>
  <si>
    <t>認定こども園 新田こばと園</t>
    <rPh sb="7" eb="9">
      <t>シンデン</t>
    </rPh>
    <rPh sb="12" eb="13">
      <t>エン</t>
    </rPh>
    <phoneticPr fontId="58"/>
  </si>
  <si>
    <t>73216</t>
  </si>
  <si>
    <t>アスク小鶴新田こども園</t>
    <rPh sb="3" eb="4">
      <t>チイ</t>
    </rPh>
    <rPh sb="4" eb="5">
      <t>ツル</t>
    </rPh>
    <rPh sb="5" eb="7">
      <t>シンデン</t>
    </rPh>
    <rPh sb="10" eb="11">
      <t>エン</t>
    </rPh>
    <phoneticPr fontId="58"/>
  </si>
  <si>
    <t>73217</t>
  </si>
  <si>
    <t>つばめこども園</t>
    <rPh sb="6" eb="7">
      <t>エン</t>
    </rPh>
    <phoneticPr fontId="58"/>
  </si>
  <si>
    <t>ちゃいるどらんど荒井こども園</t>
    <rPh sb="8" eb="10">
      <t>アライ</t>
    </rPh>
    <rPh sb="13" eb="14">
      <t>エン</t>
    </rPh>
    <phoneticPr fontId="38"/>
  </si>
  <si>
    <t>六丁の目マザーグースこども園</t>
    <rPh sb="0" eb="2">
      <t>ロクチョウ</t>
    </rPh>
    <rPh sb="3" eb="4">
      <t>メ</t>
    </rPh>
    <rPh sb="13" eb="14">
      <t>エン</t>
    </rPh>
    <phoneticPr fontId="38"/>
  </si>
  <si>
    <t>蒲町おもちゃばここども園</t>
    <rPh sb="0" eb="2">
      <t>カバノマチ</t>
    </rPh>
    <rPh sb="11" eb="12">
      <t>エン</t>
    </rPh>
    <phoneticPr fontId="38"/>
  </si>
  <si>
    <t>六丁の目こども園</t>
    <rPh sb="0" eb="2">
      <t>ロクチョウ</t>
    </rPh>
    <rPh sb="3" eb="4">
      <t>メ</t>
    </rPh>
    <rPh sb="7" eb="8">
      <t>エン</t>
    </rPh>
    <phoneticPr fontId="38"/>
  </si>
  <si>
    <t>カール英会話ほいくえん</t>
    <rPh sb="3" eb="6">
      <t>エイカイワ</t>
    </rPh>
    <phoneticPr fontId="38"/>
  </si>
  <si>
    <t>カール英会話こども園</t>
    <rPh sb="3" eb="6">
      <t>エイカイワ</t>
    </rPh>
    <rPh sb="9" eb="10">
      <t>エン</t>
    </rPh>
    <phoneticPr fontId="38"/>
  </si>
  <si>
    <t>ちゃいるどらんどなないろの里こども園</t>
    <rPh sb="13" eb="14">
      <t>サト</t>
    </rPh>
    <rPh sb="17" eb="18">
      <t>エン</t>
    </rPh>
    <phoneticPr fontId="38"/>
  </si>
  <si>
    <t>あそびまショーこども園</t>
    <rPh sb="10" eb="11">
      <t>エン</t>
    </rPh>
    <phoneticPr fontId="38"/>
  </si>
  <si>
    <t>73310</t>
  </si>
  <si>
    <t>あっぷる荒井こども園</t>
    <rPh sb="4" eb="6">
      <t>アライ</t>
    </rPh>
    <rPh sb="9" eb="10">
      <t>エン</t>
    </rPh>
    <phoneticPr fontId="57"/>
  </si>
  <si>
    <t>ひまわりこども園</t>
    <rPh sb="7" eb="8">
      <t>エン</t>
    </rPh>
    <phoneticPr fontId="38"/>
  </si>
  <si>
    <t>あすと長町こぶたの城こども園</t>
    <rPh sb="3" eb="5">
      <t>ナガマチ</t>
    </rPh>
    <rPh sb="9" eb="10">
      <t>シロ</t>
    </rPh>
    <rPh sb="13" eb="14">
      <t>エン</t>
    </rPh>
    <phoneticPr fontId="38"/>
  </si>
  <si>
    <t>仙台ちびっこひろばこども園</t>
    <rPh sb="0" eb="2">
      <t>センダイ</t>
    </rPh>
    <rPh sb="12" eb="13">
      <t>エン</t>
    </rPh>
    <phoneticPr fontId="38"/>
  </si>
  <si>
    <t>ぷらざこども園長町</t>
    <rPh sb="6" eb="7">
      <t>エン</t>
    </rPh>
    <rPh sb="7" eb="9">
      <t>ナガマチ</t>
    </rPh>
    <phoneticPr fontId="38"/>
  </si>
  <si>
    <t>73406</t>
  </si>
  <si>
    <t>ロリポップクラブマザリーズ柳生</t>
    <rPh sb="13" eb="15">
      <t>ヤギュウ</t>
    </rPh>
    <phoneticPr fontId="59"/>
  </si>
  <si>
    <t>73407</t>
  </si>
  <si>
    <t>八木山あおばこども園</t>
    <rPh sb="0" eb="3">
      <t>ヤギヤマ</t>
    </rPh>
    <rPh sb="9" eb="10">
      <t>エン</t>
    </rPh>
    <phoneticPr fontId="58"/>
  </si>
  <si>
    <t>73408</t>
  </si>
  <si>
    <t>アスク長町南こども園</t>
    <rPh sb="3" eb="5">
      <t>ナガマチ</t>
    </rPh>
    <rPh sb="5" eb="6">
      <t>ミナミ</t>
    </rPh>
    <rPh sb="9" eb="10">
      <t>エン</t>
    </rPh>
    <phoneticPr fontId="58"/>
  </si>
  <si>
    <t>鶴が丘マミーこども園</t>
    <rPh sb="0" eb="1">
      <t>ツル</t>
    </rPh>
    <rPh sb="2" eb="3">
      <t>オカ</t>
    </rPh>
    <rPh sb="9" eb="10">
      <t>エン</t>
    </rPh>
    <phoneticPr fontId="38"/>
  </si>
  <si>
    <t>ミッキー泉中央こども園</t>
    <rPh sb="4" eb="7">
      <t>イズミチュウオウ</t>
    </rPh>
    <rPh sb="10" eb="11">
      <t>エン</t>
    </rPh>
    <phoneticPr fontId="38"/>
  </si>
  <si>
    <t>ぷりえーる南中山認定こども園</t>
    <rPh sb="5" eb="6">
      <t>ミナミ</t>
    </rPh>
    <rPh sb="6" eb="8">
      <t>ナカヤマ</t>
    </rPh>
    <rPh sb="8" eb="10">
      <t>ニンテイ</t>
    </rPh>
    <rPh sb="13" eb="14">
      <t>エン</t>
    </rPh>
    <phoneticPr fontId="38"/>
  </si>
  <si>
    <t>泉すぎのここども園</t>
    <rPh sb="0" eb="1">
      <t>イズミ</t>
    </rPh>
    <rPh sb="8" eb="9">
      <t>エン</t>
    </rPh>
    <phoneticPr fontId="38"/>
  </si>
  <si>
    <t>そらのここども園</t>
    <rPh sb="7" eb="8">
      <t>エン</t>
    </rPh>
    <phoneticPr fontId="38"/>
  </si>
  <si>
    <t>ミッキー八乙女中央こども園</t>
    <rPh sb="4" eb="7">
      <t>ヤオトメ</t>
    </rPh>
    <rPh sb="7" eb="9">
      <t>チュウオウ</t>
    </rPh>
    <rPh sb="12" eb="13">
      <t>エン</t>
    </rPh>
    <phoneticPr fontId="38"/>
  </si>
  <si>
    <t>まつもりこども園</t>
    <rPh sb="7" eb="8">
      <t>エン</t>
    </rPh>
    <phoneticPr fontId="38"/>
  </si>
  <si>
    <t>73511</t>
  </si>
  <si>
    <t>ミッキー八乙女こども園</t>
    <rPh sb="4" eb="7">
      <t>ヤオトメ</t>
    </rPh>
    <rPh sb="10" eb="11">
      <t>エン</t>
    </rPh>
    <phoneticPr fontId="38"/>
  </si>
  <si>
    <t>カール英会話チルドレン</t>
    <rPh sb="3" eb="6">
      <t>エイカイワ</t>
    </rPh>
    <phoneticPr fontId="38"/>
  </si>
  <si>
    <t>73603</t>
  </si>
  <si>
    <t>あっぷる愛子こども園</t>
    <rPh sb="4" eb="6">
      <t>アヤシ</t>
    </rPh>
    <rPh sb="9" eb="10">
      <t>エン</t>
    </rPh>
    <phoneticPr fontId="57"/>
  </si>
  <si>
    <t>幼保連携型認定こども園</t>
    <rPh sb="0" eb="1">
      <t>ヨウ</t>
    </rPh>
    <rPh sb="1" eb="2">
      <t>ホ</t>
    </rPh>
    <rPh sb="2" eb="5">
      <t>レンケイガタ</t>
    </rPh>
    <rPh sb="5" eb="7">
      <t>ニンテイ</t>
    </rPh>
    <rPh sb="10" eb="11">
      <t>エン</t>
    </rPh>
    <phoneticPr fontId="8"/>
  </si>
  <si>
    <t>仙台市青葉区川平１－７－１６</t>
  </si>
  <si>
    <t>学校法人東都学園</t>
  </si>
  <si>
    <t>仙台市青葉区国見４－５－１</t>
  </si>
  <si>
    <t>学校法人福聚幼稚園</t>
  </si>
  <si>
    <t>仙台市青葉区柏木１－７－４５</t>
  </si>
  <si>
    <t>学校法人仙台みどり学園</t>
  </si>
  <si>
    <t>仙台市青葉区桜ヶ丘９－１－１</t>
  </si>
  <si>
    <t>学校法人宮城学院</t>
  </si>
  <si>
    <t>仙台市青葉区支倉町２－５５</t>
  </si>
  <si>
    <t>学校法人長谷柳絮学園</t>
  </si>
  <si>
    <t>仙台市青葉区宮町１－４－４７</t>
  </si>
  <si>
    <t>社会福祉法人青葉福祉会</t>
  </si>
  <si>
    <t>学校法人愛子学園　折立幼稚園</t>
  </si>
  <si>
    <t>社会福祉法人想伝舎</t>
  </si>
  <si>
    <t>仙台市青葉区葉山町８－１</t>
    <rPh sb="0" eb="3">
      <t>センダイシ</t>
    </rPh>
    <rPh sb="3" eb="6">
      <t>アオバク</t>
    </rPh>
    <phoneticPr fontId="82"/>
  </si>
  <si>
    <t>仙台市宮城野区中野字大貝沼２０－１７</t>
  </si>
  <si>
    <t>学校法人立華学園</t>
  </si>
  <si>
    <t>仙台市青葉区栗生１－２５－１</t>
  </si>
  <si>
    <t>社会福祉法人幸生会</t>
  </si>
  <si>
    <t>認定こども園ナザレト愛児園</t>
    <rPh sb="0" eb="2">
      <t>ニンテイ</t>
    </rPh>
    <rPh sb="5" eb="6">
      <t>エン</t>
    </rPh>
    <rPh sb="10" eb="11">
      <t>アイ</t>
    </rPh>
    <rPh sb="11" eb="12">
      <t>ジ</t>
    </rPh>
    <rPh sb="12" eb="13">
      <t>エン</t>
    </rPh>
    <phoneticPr fontId="8"/>
  </si>
  <si>
    <t>仙台市宮城野区東仙台６－８－２０</t>
  </si>
  <si>
    <t>学校法人仙台百合学院</t>
  </si>
  <si>
    <t>さゆりこども園　</t>
    <rPh sb="6" eb="7">
      <t>エン</t>
    </rPh>
    <phoneticPr fontId="8"/>
  </si>
  <si>
    <t>仙台市宮城野区枡江１－２</t>
  </si>
  <si>
    <t>社会福祉法人善き牧者会</t>
  </si>
  <si>
    <t>仙台市宮城野区岩切字高江４５</t>
  </si>
  <si>
    <t>学校法人本松学園　岩切東光第二幼稚園</t>
  </si>
  <si>
    <t>認定こども園　東盛マイトリー幼稚園</t>
    <rPh sb="0" eb="2">
      <t>ニンテイ</t>
    </rPh>
    <rPh sb="5" eb="6">
      <t>エン</t>
    </rPh>
    <rPh sb="7" eb="8">
      <t>ヒガシ</t>
    </rPh>
    <rPh sb="8" eb="9">
      <t>モリ</t>
    </rPh>
    <rPh sb="14" eb="17">
      <t>ヨウチエン</t>
    </rPh>
    <phoneticPr fontId="8"/>
  </si>
  <si>
    <t>仙台市宮城野区新田２－２０－３８</t>
  </si>
  <si>
    <t>学校法人清野学園　東盛幼稚園</t>
  </si>
  <si>
    <t>仙台市宮城野区出花１－２７９</t>
  </si>
  <si>
    <t>仙台市若林区沖野字高野南１９７－１</t>
  </si>
  <si>
    <t>学校法人ろりぽっぷ学園</t>
  </si>
  <si>
    <t>学校法人七郷学園　蒲町こども園</t>
    <rPh sb="0" eb="2">
      <t>ガッコウ</t>
    </rPh>
    <rPh sb="2" eb="4">
      <t>ホウジン</t>
    </rPh>
    <rPh sb="4" eb="5">
      <t>シチ</t>
    </rPh>
    <rPh sb="5" eb="6">
      <t>ゴウ</t>
    </rPh>
    <rPh sb="6" eb="8">
      <t>ガクエン</t>
    </rPh>
    <rPh sb="9" eb="11">
      <t>カバノマチ</t>
    </rPh>
    <rPh sb="14" eb="15">
      <t>エン</t>
    </rPh>
    <phoneticPr fontId="7"/>
  </si>
  <si>
    <t>仙台市若林区荒井３－１５－９</t>
  </si>
  <si>
    <t>学校法人七郷学園</t>
  </si>
  <si>
    <t>幼保連携型認定こども園　荒井マーヤこども園</t>
    <rPh sb="0" eb="2">
      <t>ヨウホ</t>
    </rPh>
    <rPh sb="2" eb="7">
      <t>レンケイガタニンテイ</t>
    </rPh>
    <rPh sb="10" eb="11">
      <t>エン</t>
    </rPh>
    <rPh sb="12" eb="14">
      <t>アライ</t>
    </rPh>
    <rPh sb="20" eb="21">
      <t>エン</t>
    </rPh>
    <phoneticPr fontId="8"/>
  </si>
  <si>
    <t>仙台市若林区新寺３－８－５</t>
  </si>
  <si>
    <t>社会福祉法人仙慈会　荒井マーヤこども園</t>
  </si>
  <si>
    <t>仙台市青葉区葉山町８－１</t>
  </si>
  <si>
    <t>認定ろりぽっぷこども園</t>
    <rPh sb="0" eb="2">
      <t>ニンテイ</t>
    </rPh>
    <rPh sb="10" eb="11">
      <t>エン</t>
    </rPh>
    <phoneticPr fontId="7"/>
  </si>
  <si>
    <t>仙台市青葉区宮町１－４－４７</t>
    <rPh sb="0" eb="3">
      <t>センダイシ</t>
    </rPh>
    <rPh sb="3" eb="6">
      <t>アオバク</t>
    </rPh>
    <phoneticPr fontId="82"/>
  </si>
  <si>
    <t>仙台市若林区卸町2-1-17</t>
    <rPh sb="0" eb="3">
      <t>センダイシ</t>
    </rPh>
    <rPh sb="3" eb="6">
      <t>ワカバヤシク</t>
    </rPh>
    <rPh sb="6" eb="8">
      <t>オロシマチ</t>
    </rPh>
    <phoneticPr fontId="82"/>
  </si>
  <si>
    <t>社会福祉法人光の子福祉会</t>
    <rPh sb="6" eb="7">
      <t>ヒカリ</t>
    </rPh>
    <rPh sb="8" eb="9">
      <t>コ</t>
    </rPh>
    <rPh sb="9" eb="11">
      <t>フクシ</t>
    </rPh>
    <rPh sb="11" eb="12">
      <t>カイ</t>
    </rPh>
    <phoneticPr fontId="82"/>
  </si>
  <si>
    <t>認定こども園くり幼稚園くりっこ保育園</t>
    <rPh sb="0" eb="2">
      <t>ニンテイ</t>
    </rPh>
    <rPh sb="5" eb="6">
      <t>エン</t>
    </rPh>
    <rPh sb="8" eb="11">
      <t>ヨウチエン</t>
    </rPh>
    <rPh sb="15" eb="18">
      <t>ホイクエン</t>
    </rPh>
    <phoneticPr fontId="7"/>
  </si>
  <si>
    <t>仙台市太白区西中田６－８－２０</t>
  </si>
  <si>
    <t>学校法人前田学園</t>
  </si>
  <si>
    <t>仙台市太白区八木山緑町２１－１０</t>
  </si>
  <si>
    <t>学校法人仙台こひつじ学園</t>
  </si>
  <si>
    <t>学校法人清泉学園</t>
  </si>
  <si>
    <t>仙台市青葉区中央四丁目７-20</t>
    <rPh sb="3" eb="6">
      <t>アオバク</t>
    </rPh>
    <rPh sb="6" eb="8">
      <t>チュウオウ</t>
    </rPh>
    <rPh sb="8" eb="11">
      <t>４チョウメ</t>
    </rPh>
    <phoneticPr fontId="70"/>
  </si>
  <si>
    <t>社会福祉法人北杜福祉会</t>
  </si>
  <si>
    <t>太白すぎのここども園　</t>
    <rPh sb="0" eb="2">
      <t>タイハク</t>
    </rPh>
    <rPh sb="9" eb="10">
      <t>エン</t>
    </rPh>
    <phoneticPr fontId="8"/>
  </si>
  <si>
    <t>柴田郡村田町大字足立字上ヶ戸１７－５</t>
  </si>
  <si>
    <t>バンビの森こども園　</t>
    <rPh sb="4" eb="5">
      <t>モリ</t>
    </rPh>
    <rPh sb="8" eb="9">
      <t>エン</t>
    </rPh>
    <phoneticPr fontId="8"/>
  </si>
  <si>
    <t>仙台市太白区中田４－１－３－１</t>
  </si>
  <si>
    <t>社会福祉法人銀杏の会</t>
  </si>
  <si>
    <t>仙台市青葉区立町９－７</t>
  </si>
  <si>
    <t>社会福祉法人YMCA福祉会</t>
    <rPh sb="10" eb="12">
      <t>フクシ</t>
    </rPh>
    <rPh sb="12" eb="13">
      <t>カイ</t>
    </rPh>
    <phoneticPr fontId="82"/>
  </si>
  <si>
    <t>幼保連携型認定こども園　やかまし村　</t>
    <rPh sb="0" eb="2">
      <t>ヨウホ</t>
    </rPh>
    <rPh sb="2" eb="5">
      <t>レンケイガタ</t>
    </rPh>
    <rPh sb="5" eb="7">
      <t>ニンテイ</t>
    </rPh>
    <rPh sb="10" eb="11">
      <t>エン</t>
    </rPh>
    <rPh sb="16" eb="17">
      <t>ムラ</t>
    </rPh>
    <phoneticPr fontId="7"/>
  </si>
  <si>
    <t>学校法人秀志学園　幼保連携型認定こども園　泉の杜幼稚園</t>
    <rPh sb="0" eb="2">
      <t>ガッコウ</t>
    </rPh>
    <rPh sb="2" eb="4">
      <t>ホウジン</t>
    </rPh>
    <rPh sb="4" eb="6">
      <t>ヒデシ</t>
    </rPh>
    <rPh sb="6" eb="8">
      <t>ガクエン</t>
    </rPh>
    <rPh sb="9" eb="11">
      <t>ヨウホ</t>
    </rPh>
    <rPh sb="11" eb="14">
      <t>レンケイガタ</t>
    </rPh>
    <rPh sb="14" eb="16">
      <t>ニンテイ</t>
    </rPh>
    <rPh sb="19" eb="20">
      <t>エン</t>
    </rPh>
    <rPh sb="21" eb="22">
      <t>イズミ</t>
    </rPh>
    <rPh sb="23" eb="24">
      <t>モリ</t>
    </rPh>
    <rPh sb="24" eb="27">
      <t>ヨウチエン</t>
    </rPh>
    <phoneticPr fontId="8"/>
  </si>
  <si>
    <t>仙台市泉区小角字大満寺２２－４</t>
  </si>
  <si>
    <t>学校法人秀志学園</t>
  </si>
  <si>
    <t>幼保連携型認定こども園　高森サーラこども園　</t>
    <rPh sb="0" eb="2">
      <t>ヨウホ</t>
    </rPh>
    <rPh sb="2" eb="7">
      <t>レンケイガタニンテイ</t>
    </rPh>
    <rPh sb="10" eb="11">
      <t>エン</t>
    </rPh>
    <rPh sb="12" eb="14">
      <t>タカモリ</t>
    </rPh>
    <rPh sb="20" eb="21">
      <t>エン</t>
    </rPh>
    <phoneticPr fontId="8"/>
  </si>
  <si>
    <t>仙台市泉区住吉台西２－７－６</t>
  </si>
  <si>
    <t>社会福祉法人一寿会</t>
  </si>
  <si>
    <t>仙台市泉区桂３－１９－６</t>
  </si>
  <si>
    <t>社会福祉法人鼎会</t>
  </si>
  <si>
    <t>社会福祉法人仙台YMCA福祉会</t>
    <rPh sb="6" eb="8">
      <t>センダイ</t>
    </rPh>
    <rPh sb="12" eb="14">
      <t>フクシ</t>
    </rPh>
    <rPh sb="14" eb="15">
      <t>カイ</t>
    </rPh>
    <phoneticPr fontId="82"/>
  </si>
  <si>
    <t>仙台市青葉区栗生１－２５－１</t>
    <rPh sb="0" eb="3">
      <t>センダイシ</t>
    </rPh>
    <rPh sb="3" eb="6">
      <t>アオバク</t>
    </rPh>
    <phoneticPr fontId="82"/>
  </si>
  <si>
    <t>角田市島田字御蔵林５９</t>
  </si>
  <si>
    <t>幼稚園型認定こども園</t>
    <rPh sb="0" eb="3">
      <t>ヨウチエン</t>
    </rPh>
    <rPh sb="3" eb="4">
      <t>ガタ</t>
    </rPh>
    <rPh sb="4" eb="6">
      <t>ニンテイ</t>
    </rPh>
    <rPh sb="9" eb="10">
      <t>エン</t>
    </rPh>
    <phoneticPr fontId="8"/>
  </si>
  <si>
    <t>認定こども園　仙台YMCA幼稚園</t>
    <rPh sb="0" eb="2">
      <t>ニンテイ</t>
    </rPh>
    <rPh sb="5" eb="6">
      <t>エン</t>
    </rPh>
    <rPh sb="7" eb="9">
      <t>センダイ</t>
    </rPh>
    <rPh sb="13" eb="16">
      <t>ヨウチエン</t>
    </rPh>
    <phoneticPr fontId="7"/>
  </si>
  <si>
    <t>学校法人仙台ＹＭＣＡ学園　仙台ＹＭＣＡ幼稚園</t>
  </si>
  <si>
    <t>認定こども園　旭ヶ丘幼稚園</t>
    <rPh sb="0" eb="2">
      <t>ニンテイ</t>
    </rPh>
    <rPh sb="5" eb="6">
      <t>エン</t>
    </rPh>
    <rPh sb="7" eb="8">
      <t>アサヒ</t>
    </rPh>
    <rPh sb="10" eb="13">
      <t>ヨウチエン</t>
    </rPh>
    <phoneticPr fontId="7"/>
  </si>
  <si>
    <t>仙台市青葉区旭ヶ丘２－２２－２１</t>
  </si>
  <si>
    <t>学校法人旭ケ丘学園</t>
  </si>
  <si>
    <t>認定こども園　東仙台幼稚園</t>
    <rPh sb="0" eb="2">
      <t>ニンテイ</t>
    </rPh>
    <rPh sb="5" eb="6">
      <t>エン</t>
    </rPh>
    <rPh sb="7" eb="8">
      <t>ヒガシ</t>
    </rPh>
    <rPh sb="8" eb="10">
      <t>センダイ</t>
    </rPh>
    <rPh sb="10" eb="13">
      <t>ヨウチエン</t>
    </rPh>
    <phoneticPr fontId="8"/>
  </si>
  <si>
    <t>仙台市宮城野区燕沢１－１５－２５</t>
  </si>
  <si>
    <t>学校法人清野学園　東仙台幼稚園</t>
  </si>
  <si>
    <t>上田子幼稚園</t>
    <rPh sb="0" eb="1">
      <t>カミ</t>
    </rPh>
    <rPh sb="1" eb="3">
      <t>タゴ</t>
    </rPh>
    <rPh sb="3" eb="6">
      <t>ヨウチエン</t>
    </rPh>
    <phoneticPr fontId="7"/>
  </si>
  <si>
    <t>仙台市宮城野区田子3-13-36</t>
    <rPh sb="0" eb="3">
      <t>センダイシ</t>
    </rPh>
    <rPh sb="3" eb="7">
      <t>ミヤギノク</t>
    </rPh>
    <rPh sb="7" eb="9">
      <t>タゴ</t>
    </rPh>
    <phoneticPr fontId="82"/>
  </si>
  <si>
    <t>学校法人庄司学園　上田子幼稚園</t>
    <rPh sb="4" eb="6">
      <t>ショウジ</t>
    </rPh>
    <rPh sb="6" eb="8">
      <t>ガクエン</t>
    </rPh>
    <rPh sb="9" eb="10">
      <t>カミ</t>
    </rPh>
    <rPh sb="10" eb="12">
      <t>タゴ</t>
    </rPh>
    <rPh sb="12" eb="15">
      <t>ヨウチエン</t>
    </rPh>
    <phoneticPr fontId="82"/>
  </si>
  <si>
    <t>認定こども園　るり幼稚園</t>
    <rPh sb="0" eb="2">
      <t>ニンテイ</t>
    </rPh>
    <rPh sb="5" eb="6">
      <t>エン</t>
    </rPh>
    <rPh sb="9" eb="12">
      <t>ヨウチエン</t>
    </rPh>
    <phoneticPr fontId="8"/>
  </si>
  <si>
    <t>仙台市若林区六丁の目南町４－３８</t>
  </si>
  <si>
    <t>学校法人陸奥国分寺学園　るり幼稚園</t>
  </si>
  <si>
    <t xml:space="preserve">幼稚園型認定こども園 聖ウルスラ学院英智幼稚園 </t>
    <rPh sb="0" eb="3">
      <t>ヨウチエン</t>
    </rPh>
    <rPh sb="3" eb="4">
      <t>ガタ</t>
    </rPh>
    <phoneticPr fontId="7"/>
  </si>
  <si>
    <t>仙台市若林区木ノ下1-25-25</t>
    <rPh sb="0" eb="3">
      <t>センダイシ</t>
    </rPh>
    <rPh sb="3" eb="6">
      <t>ワカバヤシク</t>
    </rPh>
    <rPh sb="6" eb="7">
      <t>キ</t>
    </rPh>
    <rPh sb="8" eb="9">
      <t>シタ</t>
    </rPh>
    <phoneticPr fontId="82"/>
  </si>
  <si>
    <t>学校法人聖ウルスラ学院　聖ウルスラ学院英智幼稚園</t>
    <rPh sb="4" eb="5">
      <t>セイ</t>
    </rPh>
    <rPh sb="9" eb="11">
      <t>ガクイン</t>
    </rPh>
    <rPh sb="12" eb="13">
      <t>セイ</t>
    </rPh>
    <rPh sb="17" eb="19">
      <t>ガクイン</t>
    </rPh>
    <rPh sb="19" eb="21">
      <t>エイチ</t>
    </rPh>
    <rPh sb="21" eb="24">
      <t>ヨウチエン</t>
    </rPh>
    <phoneticPr fontId="82"/>
  </si>
  <si>
    <t>認定こども園ドリーム幼稚園</t>
    <rPh sb="0" eb="2">
      <t>ニンテイ</t>
    </rPh>
    <rPh sb="5" eb="6">
      <t>エン</t>
    </rPh>
    <rPh sb="10" eb="13">
      <t>ヨウチエン</t>
    </rPh>
    <phoneticPr fontId="83"/>
  </si>
  <si>
    <t>仙台市若林区下飯田字築道11</t>
    <rPh sb="0" eb="3">
      <t>センダイシ</t>
    </rPh>
    <rPh sb="3" eb="6">
      <t>ワカバヤシク</t>
    </rPh>
    <rPh sb="6" eb="7">
      <t>シモ</t>
    </rPh>
    <rPh sb="7" eb="9">
      <t>イイダ</t>
    </rPh>
    <rPh sb="9" eb="10">
      <t>アザ</t>
    </rPh>
    <rPh sb="10" eb="12">
      <t>ツイドウ</t>
    </rPh>
    <phoneticPr fontId="82"/>
  </si>
  <si>
    <t>学校法人六郷学園　ドリーム幼稚園</t>
    <rPh sb="4" eb="6">
      <t>ロクゴウ</t>
    </rPh>
    <rPh sb="6" eb="8">
      <t>ガクエン</t>
    </rPh>
    <rPh sb="13" eb="16">
      <t>ヨウチエン</t>
    </rPh>
    <phoneticPr fontId="82"/>
  </si>
  <si>
    <t>学校法人七郷学園　幼稚園型認定こども園 七郷こども園</t>
    <rPh sb="0" eb="2">
      <t>ガッコウ</t>
    </rPh>
    <rPh sb="2" eb="4">
      <t>ホウジン</t>
    </rPh>
    <rPh sb="4" eb="6">
      <t>シチゴウ</t>
    </rPh>
    <rPh sb="6" eb="8">
      <t>ガクエン</t>
    </rPh>
    <rPh sb="9" eb="12">
      <t>ヨウチエン</t>
    </rPh>
    <rPh sb="12" eb="13">
      <t>ガタ</t>
    </rPh>
    <rPh sb="13" eb="15">
      <t>ニンテイ</t>
    </rPh>
    <rPh sb="18" eb="19">
      <t>エン</t>
    </rPh>
    <rPh sb="20" eb="22">
      <t>シチゴウ</t>
    </rPh>
    <rPh sb="25" eb="26">
      <t>エン</t>
    </rPh>
    <phoneticPr fontId="83"/>
  </si>
  <si>
    <t>仙台市若林区荒井３－１５－９</t>
    <rPh sb="0" eb="3">
      <t>センダイシ</t>
    </rPh>
    <rPh sb="3" eb="6">
      <t>ワカバヤシク</t>
    </rPh>
    <phoneticPr fontId="82"/>
  </si>
  <si>
    <t>幼稚園型認定こども園　若竹幼稚園</t>
    <rPh sb="0" eb="3">
      <t>ヨウチエン</t>
    </rPh>
    <rPh sb="3" eb="4">
      <t>ガタ</t>
    </rPh>
    <rPh sb="4" eb="6">
      <t>ニンテイ</t>
    </rPh>
    <rPh sb="9" eb="10">
      <t>エン</t>
    </rPh>
    <rPh sb="11" eb="13">
      <t>ワカタケ</t>
    </rPh>
    <rPh sb="13" eb="16">
      <t>ヨウチエン</t>
    </rPh>
    <phoneticPr fontId="7"/>
  </si>
  <si>
    <t>仙台市太白区四郎丸字吹上２３</t>
  </si>
  <si>
    <t>宗教法人真宗大谷派　宝林寺　若竹幼稚園</t>
    <rPh sb="0" eb="2">
      <t>シュウキョウ</t>
    </rPh>
    <rPh sb="2" eb="4">
      <t>ホウジン</t>
    </rPh>
    <phoneticPr fontId="66"/>
  </si>
  <si>
    <t>泉第二幼稚園</t>
    <rPh sb="0" eb="1">
      <t>イズミ</t>
    </rPh>
    <rPh sb="1" eb="3">
      <t>ダイニ</t>
    </rPh>
    <rPh sb="3" eb="6">
      <t>ヨウチエン</t>
    </rPh>
    <phoneticPr fontId="7"/>
  </si>
  <si>
    <t>仙台市泉区将監１３－１－１</t>
  </si>
  <si>
    <t>学校法人庄司学園　泉第二幼稚園</t>
  </si>
  <si>
    <t>ねのしろいし幼稚園</t>
    <rPh sb="6" eb="9">
      <t>ヨウチエン</t>
    </rPh>
    <phoneticPr fontId="7"/>
  </si>
  <si>
    <t>仙台市泉区根白石字新坂上２９</t>
  </si>
  <si>
    <t>学校法人庄司学園　根白石幼稚園</t>
  </si>
  <si>
    <t>幼稚園型認定こども園　いずみ松陵幼稚園</t>
  </si>
  <si>
    <t>仙台市泉区松陵２－１９－１</t>
  </si>
  <si>
    <t>学校法人長谷柳絮学園　いずみ松陵幼稚園</t>
  </si>
  <si>
    <t>幼稚園型認定こども園　南光幼稚園</t>
  </si>
  <si>
    <t>仙台市泉区南光台２－２－３</t>
  </si>
  <si>
    <t>学校法人村山学園　南光幼稚園</t>
  </si>
  <si>
    <t>幼稚園型認定こども園　南光第二幼稚園</t>
  </si>
  <si>
    <t>仙台市泉区南光台南１－１８－１</t>
  </si>
  <si>
    <t>学校法人村山学園　南光第二幼稚園</t>
  </si>
  <si>
    <t>幼稚園型認定こども園　南光シオン幼稚園</t>
  </si>
  <si>
    <t>仙台市泉区松森字陣ケ原３０－１０</t>
  </si>
  <si>
    <t>学校法人村山学園　南光シオン幼稚園</t>
  </si>
  <si>
    <t>幼稚園型認定こども園　南光紫陽幼稚園</t>
  </si>
  <si>
    <t>仙台市泉区明石南６－１３－２</t>
  </si>
  <si>
    <t>学校法人おおとり学園　南光紫陽幼稚園</t>
  </si>
  <si>
    <t>幼稚園型認定こども園　こどもの国幼稚園</t>
    <rPh sb="0" eb="3">
      <t>ヨウチエン</t>
    </rPh>
    <rPh sb="3" eb="4">
      <t>ガタ</t>
    </rPh>
    <rPh sb="4" eb="6">
      <t>ニンテイ</t>
    </rPh>
    <rPh sb="9" eb="10">
      <t>エン</t>
    </rPh>
    <rPh sb="15" eb="16">
      <t>クニ</t>
    </rPh>
    <rPh sb="16" eb="19">
      <t>ヨウチエン</t>
    </rPh>
    <phoneticPr fontId="83"/>
  </si>
  <si>
    <t>仙台市泉区寺岡六丁の目7-6</t>
    <rPh sb="0" eb="3">
      <t>センダイシ</t>
    </rPh>
    <rPh sb="3" eb="5">
      <t>イズミク</t>
    </rPh>
    <rPh sb="5" eb="7">
      <t>テラオカ</t>
    </rPh>
    <rPh sb="7" eb="9">
      <t>ロクチョウ</t>
    </rPh>
    <rPh sb="10" eb="11">
      <t>メ</t>
    </rPh>
    <phoneticPr fontId="82"/>
  </si>
  <si>
    <t>学校法人菅原学園</t>
    <rPh sb="4" eb="6">
      <t>スガワラ</t>
    </rPh>
    <rPh sb="6" eb="8">
      <t>ガクエン</t>
    </rPh>
    <phoneticPr fontId="82"/>
  </si>
  <si>
    <t>認定こども園友愛幼稚園</t>
    <rPh sb="0" eb="2">
      <t>ニンテイ</t>
    </rPh>
    <rPh sb="5" eb="6">
      <t>エン</t>
    </rPh>
    <rPh sb="6" eb="8">
      <t>ユウアイ</t>
    </rPh>
    <rPh sb="8" eb="11">
      <t>ヨウチエン</t>
    </rPh>
    <phoneticPr fontId="7"/>
  </si>
  <si>
    <t>仙台市青葉区国見６－４５－１</t>
  </si>
  <si>
    <t>学校法人東北文化学園大学</t>
  </si>
  <si>
    <t>保育所型認定こども園</t>
    <rPh sb="0" eb="2">
      <t>ホイク</t>
    </rPh>
    <rPh sb="2" eb="3">
      <t>ショ</t>
    </rPh>
    <rPh sb="3" eb="4">
      <t>ガタ</t>
    </rPh>
    <rPh sb="4" eb="6">
      <t>ニンテイ</t>
    </rPh>
    <rPh sb="9" eb="10">
      <t>エン</t>
    </rPh>
    <phoneticPr fontId="8"/>
  </si>
  <si>
    <t>仙台市若林区卸町３－１－４</t>
  </si>
  <si>
    <t>有限会社カール英会話ほいくえん</t>
  </si>
  <si>
    <t>仙台市青葉区木町通2-3-39</t>
    <rPh sb="0" eb="3">
      <t>センダイシ</t>
    </rPh>
    <rPh sb="3" eb="6">
      <t>アオバク</t>
    </rPh>
    <rPh sb="6" eb="8">
      <t>キマチ</t>
    </rPh>
    <rPh sb="8" eb="9">
      <t>ドオリ</t>
    </rPh>
    <phoneticPr fontId="82"/>
  </si>
  <si>
    <t>学校法人曽根学園</t>
    <rPh sb="4" eb="6">
      <t>ソネ</t>
    </rPh>
    <rPh sb="6" eb="8">
      <t>ガクエン</t>
    </rPh>
    <phoneticPr fontId="82"/>
  </si>
  <si>
    <t>仙台市青葉区中山2-17-1</t>
    <rPh sb="0" eb="3">
      <t>センダイシ</t>
    </rPh>
    <rPh sb="3" eb="6">
      <t>アオバク</t>
    </rPh>
    <rPh sb="6" eb="8">
      <t>ナカヤマ</t>
    </rPh>
    <phoneticPr fontId="82"/>
  </si>
  <si>
    <t>社会福祉法人中山福祉会</t>
    <rPh sb="6" eb="8">
      <t>ナカヤマ</t>
    </rPh>
    <rPh sb="8" eb="10">
      <t>フクシ</t>
    </rPh>
    <rPh sb="10" eb="11">
      <t>カイ</t>
    </rPh>
    <phoneticPr fontId="82"/>
  </si>
  <si>
    <t>仙台らぴあこども園</t>
    <rPh sb="0" eb="2">
      <t>センダイ</t>
    </rPh>
    <rPh sb="8" eb="9">
      <t>エン</t>
    </rPh>
    <phoneticPr fontId="7"/>
  </si>
  <si>
    <t>仙台市泉区上谷刈1-6-30</t>
    <rPh sb="0" eb="3">
      <t>センダイシ</t>
    </rPh>
    <rPh sb="3" eb="5">
      <t>イズミク</t>
    </rPh>
    <rPh sb="5" eb="6">
      <t>カミ</t>
    </rPh>
    <rPh sb="6" eb="7">
      <t>タニ</t>
    </rPh>
    <rPh sb="7" eb="8">
      <t>カリ</t>
    </rPh>
    <phoneticPr fontId="82"/>
  </si>
  <si>
    <t>特定非営利活動法人こどもステーション・ＭＩＹＡＧＩ</t>
  </si>
  <si>
    <t>ロリポップクラブマザリーズ電力ビル園</t>
    <rPh sb="13" eb="15">
      <t>デンリョク</t>
    </rPh>
    <rPh sb="17" eb="18">
      <t>エン</t>
    </rPh>
    <phoneticPr fontId="18"/>
  </si>
  <si>
    <t>認定こども園 八幡こばと園</t>
    <rPh sb="7" eb="9">
      <t>ヤハタ</t>
    </rPh>
    <rPh sb="12" eb="13">
      <t>エン</t>
    </rPh>
    <phoneticPr fontId="83"/>
  </si>
  <si>
    <t>仙台市宮城野区新田東2-5-5</t>
    <rPh sb="0" eb="3">
      <t>センダイシ</t>
    </rPh>
    <rPh sb="3" eb="7">
      <t>ミヤギノク</t>
    </rPh>
    <rPh sb="7" eb="9">
      <t>シンデン</t>
    </rPh>
    <rPh sb="9" eb="10">
      <t>ヒガシ</t>
    </rPh>
    <phoneticPr fontId="82"/>
  </si>
  <si>
    <t>社会福祉法人仙台市民生児童委員会</t>
    <rPh sb="9" eb="11">
      <t>ミンセイ</t>
    </rPh>
    <rPh sb="11" eb="13">
      <t>ジドウ</t>
    </rPh>
    <rPh sb="13" eb="16">
      <t>イインカイ</t>
    </rPh>
    <phoneticPr fontId="82"/>
  </si>
  <si>
    <t>仙台市青葉区昭和町４番１１号</t>
  </si>
  <si>
    <t>社会福祉法人未来福祉会</t>
  </si>
  <si>
    <t>仙台市宮城野区枡江８－１０</t>
  </si>
  <si>
    <t>童和保育サービス株式会社</t>
  </si>
  <si>
    <t>ちゃいるどらんど岩切こども園</t>
    <rPh sb="8" eb="10">
      <t>イワキリ</t>
    </rPh>
    <rPh sb="13" eb="14">
      <t>エン</t>
    </rPh>
    <phoneticPr fontId="8"/>
  </si>
  <si>
    <t>仙台市若林区六丁の目西町３－４１</t>
  </si>
  <si>
    <t>株式会社ちゃいるどらんど</t>
  </si>
  <si>
    <t>仙台市宮城野区新田東１－８－４</t>
  </si>
  <si>
    <t>仙台ナーサリー株式会社</t>
  </si>
  <si>
    <t>仙台市宮城野区田子２－１０－２</t>
  </si>
  <si>
    <t>株式会社エコエネルギー普及協会</t>
  </si>
  <si>
    <t>仙台市青葉区昭和町4-11</t>
    <rPh sb="0" eb="3">
      <t>センダイシ</t>
    </rPh>
    <rPh sb="3" eb="6">
      <t>アオバク</t>
    </rPh>
    <rPh sb="6" eb="9">
      <t>ショウワマチ</t>
    </rPh>
    <phoneticPr fontId="82"/>
  </si>
  <si>
    <t>仙台市泉区北中山4-26-18</t>
    <rPh sb="0" eb="3">
      <t>センダイシ</t>
    </rPh>
    <rPh sb="3" eb="5">
      <t>イズミク</t>
    </rPh>
    <rPh sb="5" eb="8">
      <t>キタナカヤマ</t>
    </rPh>
    <phoneticPr fontId="82"/>
  </si>
  <si>
    <t>社会福祉法人太陽の丘福祉会</t>
    <rPh sb="6" eb="8">
      <t>タイヨウ</t>
    </rPh>
    <rPh sb="9" eb="10">
      <t>オカ</t>
    </rPh>
    <rPh sb="10" eb="12">
      <t>フクシ</t>
    </rPh>
    <rPh sb="12" eb="13">
      <t>カイ</t>
    </rPh>
    <phoneticPr fontId="82"/>
  </si>
  <si>
    <t>仙台市宮城野区新田東１－８－４</t>
    <rPh sb="0" eb="3">
      <t>センダイシ</t>
    </rPh>
    <rPh sb="3" eb="7">
      <t>ミヤギノク</t>
    </rPh>
    <rPh sb="7" eb="9">
      <t>シンデン</t>
    </rPh>
    <phoneticPr fontId="82"/>
  </si>
  <si>
    <t>認定こども園れいんぼーなーさりー田子館</t>
    <rPh sb="0" eb="2">
      <t>ニンテイ</t>
    </rPh>
    <rPh sb="5" eb="6">
      <t>エン</t>
    </rPh>
    <phoneticPr fontId="7"/>
  </si>
  <si>
    <t>仙台市宮城野区田子２－１０－２</t>
    <rPh sb="0" eb="3">
      <t>センダイシ</t>
    </rPh>
    <rPh sb="3" eb="7">
      <t>ミヤギノク</t>
    </rPh>
    <phoneticPr fontId="82"/>
  </si>
  <si>
    <t>株式会社エコエネルギー普及協会</t>
    <rPh sb="11" eb="13">
      <t>フキュウ</t>
    </rPh>
    <rPh sb="13" eb="15">
      <t>キョウカイ</t>
    </rPh>
    <phoneticPr fontId="82"/>
  </si>
  <si>
    <t>小田原ことりのうたこども園</t>
  </si>
  <si>
    <t>仙台市宮城野区小田原2-1-32</t>
    <rPh sb="0" eb="3">
      <t>センダイシ</t>
    </rPh>
    <rPh sb="3" eb="7">
      <t>ミヤギノク</t>
    </rPh>
    <rPh sb="7" eb="10">
      <t>オダワラ</t>
    </rPh>
    <phoneticPr fontId="82"/>
  </si>
  <si>
    <t>トータルアート株式会社</t>
  </si>
  <si>
    <t>宮城県石巻市大街道西２－７－４７</t>
  </si>
  <si>
    <t>社会福祉法人喬希会</t>
  </si>
  <si>
    <t>認定こども園 新田こばと園</t>
    <rPh sb="7" eb="9">
      <t>シンデン</t>
    </rPh>
    <rPh sb="12" eb="13">
      <t>エン</t>
    </rPh>
    <phoneticPr fontId="83"/>
  </si>
  <si>
    <t>アスク小鶴新田こども園</t>
    <rPh sb="3" eb="4">
      <t>チイ</t>
    </rPh>
    <rPh sb="4" eb="5">
      <t>ツル</t>
    </rPh>
    <rPh sb="5" eb="7">
      <t>シンデン</t>
    </rPh>
    <rPh sb="10" eb="11">
      <t>エン</t>
    </rPh>
    <phoneticPr fontId="83"/>
  </si>
  <si>
    <t>愛知県名古屋市東区葵3-15-31</t>
    <rPh sb="0" eb="3">
      <t>アイチケン</t>
    </rPh>
    <rPh sb="3" eb="7">
      <t>ナゴヤシ</t>
    </rPh>
    <rPh sb="7" eb="9">
      <t>ヒガシク</t>
    </rPh>
    <rPh sb="9" eb="10">
      <t>アオイ</t>
    </rPh>
    <phoneticPr fontId="82"/>
  </si>
  <si>
    <t>株式会社日本保育サービス</t>
    <rPh sb="4" eb="8">
      <t>ニホンホイク</t>
    </rPh>
    <phoneticPr fontId="82"/>
  </si>
  <si>
    <t>つばめこども園</t>
    <rPh sb="6" eb="7">
      <t>エン</t>
    </rPh>
    <phoneticPr fontId="83"/>
  </si>
  <si>
    <t>社会福祉法人喬希会</t>
    <rPh sb="6" eb="7">
      <t>タカ</t>
    </rPh>
    <rPh sb="7" eb="8">
      <t>キ</t>
    </rPh>
    <rPh sb="8" eb="9">
      <t>カイ</t>
    </rPh>
    <phoneticPr fontId="82"/>
  </si>
  <si>
    <t>ちゃいるどらんど荒井こども園</t>
    <rPh sb="8" eb="10">
      <t>アライ</t>
    </rPh>
    <rPh sb="13" eb="14">
      <t>エン</t>
    </rPh>
    <phoneticPr fontId="8"/>
  </si>
  <si>
    <t>仙台市若林区六丁の目中町１－３８</t>
  </si>
  <si>
    <t>株式会社マザーグース</t>
  </si>
  <si>
    <t>仙台市若林区蒲町７－８</t>
  </si>
  <si>
    <t>株式会社おもちゃばこ保育園</t>
  </si>
  <si>
    <t>仙台市若林区六丁の目東町３－１７</t>
  </si>
  <si>
    <t>一般社団法人 六丁の目保育園</t>
    <rPh sb="0" eb="2">
      <t>イッパン</t>
    </rPh>
    <rPh sb="2" eb="4">
      <t>シャダン</t>
    </rPh>
    <rPh sb="4" eb="6">
      <t>ホウジン</t>
    </rPh>
    <phoneticPr fontId="66"/>
  </si>
  <si>
    <t>仙台市若林区伊在3-9-4</t>
    <rPh sb="0" eb="3">
      <t>センダイシ</t>
    </rPh>
    <rPh sb="3" eb="6">
      <t>ワカバヤシク</t>
    </rPh>
    <rPh sb="6" eb="8">
      <t>イザイ</t>
    </rPh>
    <phoneticPr fontId="82"/>
  </si>
  <si>
    <t>社会福祉法人にじいろ会</t>
    <rPh sb="10" eb="11">
      <t>カイ</t>
    </rPh>
    <phoneticPr fontId="82"/>
  </si>
  <si>
    <t>あっぷる荒井こども園</t>
    <rPh sb="4" eb="6">
      <t>アライ</t>
    </rPh>
    <rPh sb="9" eb="10">
      <t>エン</t>
    </rPh>
    <phoneticPr fontId="7"/>
  </si>
  <si>
    <t>仙台市青葉区芋沢字畑前北62</t>
    <rPh sb="0" eb="3">
      <t>センダイシ</t>
    </rPh>
    <rPh sb="3" eb="6">
      <t>アオバク</t>
    </rPh>
    <rPh sb="6" eb="7">
      <t>イモ</t>
    </rPh>
    <rPh sb="7" eb="8">
      <t>サワ</t>
    </rPh>
    <rPh sb="8" eb="9">
      <t>アザ</t>
    </rPh>
    <rPh sb="9" eb="10">
      <t>ハタケ</t>
    </rPh>
    <rPh sb="10" eb="11">
      <t>マエ</t>
    </rPh>
    <rPh sb="11" eb="12">
      <t>キタ</t>
    </rPh>
    <phoneticPr fontId="82"/>
  </si>
  <si>
    <t>社会福祉法人千代福祉会</t>
    <rPh sb="6" eb="8">
      <t>チヨ</t>
    </rPh>
    <rPh sb="8" eb="10">
      <t>フクシ</t>
    </rPh>
    <rPh sb="10" eb="11">
      <t>カイ</t>
    </rPh>
    <phoneticPr fontId="82"/>
  </si>
  <si>
    <t>仙台市太白区鹿野３－１４－１５</t>
  </si>
  <si>
    <t>株式会社ｌｕｍｉｅｒｅひまわり</t>
  </si>
  <si>
    <t>仙台市太白区あすと長町３－２－２３</t>
  </si>
  <si>
    <t>株式会社ラヴィエール</t>
  </si>
  <si>
    <t>仙台市若林区若林１－６－１７</t>
  </si>
  <si>
    <t>株式会社ちびっこひろば保育園</t>
  </si>
  <si>
    <t>仙台市若林区土樋104</t>
    <rPh sb="0" eb="3">
      <t>センダイシ</t>
    </rPh>
    <rPh sb="3" eb="6">
      <t>ワカバヤシク</t>
    </rPh>
    <rPh sb="6" eb="7">
      <t>ツチ</t>
    </rPh>
    <rPh sb="7" eb="8">
      <t>トイ</t>
    </rPh>
    <phoneticPr fontId="82"/>
  </si>
  <si>
    <t>株式会社仙台進学プラザ</t>
    <rPh sb="4" eb="6">
      <t>センダイ</t>
    </rPh>
    <rPh sb="6" eb="8">
      <t>シンガク</t>
    </rPh>
    <phoneticPr fontId="82"/>
  </si>
  <si>
    <t>ロリポップクラブマザリーズ柳生</t>
    <rPh sb="13" eb="15">
      <t>ヤギュウ</t>
    </rPh>
    <phoneticPr fontId="18"/>
  </si>
  <si>
    <t>八木山あおばこども園</t>
    <rPh sb="0" eb="3">
      <t>ヤギヤマ</t>
    </rPh>
    <rPh sb="9" eb="10">
      <t>エン</t>
    </rPh>
    <phoneticPr fontId="83"/>
  </si>
  <si>
    <t>アスク長町南こども園</t>
    <rPh sb="3" eb="5">
      <t>ナガマチ</t>
    </rPh>
    <rPh sb="5" eb="6">
      <t>ミナミ</t>
    </rPh>
    <rPh sb="9" eb="10">
      <t>エン</t>
    </rPh>
    <phoneticPr fontId="83"/>
  </si>
  <si>
    <t>仙台市泉区鶴が丘３－２４－７</t>
  </si>
  <si>
    <t>株式会社マミー保育園</t>
  </si>
  <si>
    <t>仙台市青葉区昭和町３－１５</t>
  </si>
  <si>
    <t>株式会社ウェルフェア</t>
  </si>
  <si>
    <t>仙台市泉区南中山４－２７－１６</t>
  </si>
  <si>
    <t>株式会社オードリー</t>
  </si>
  <si>
    <t>仙台市泉区東黒松19-34</t>
    <rPh sb="0" eb="3">
      <t>センダイシ</t>
    </rPh>
    <rPh sb="3" eb="5">
      <t>イズミク</t>
    </rPh>
    <rPh sb="5" eb="8">
      <t>ヒガシクロマツ</t>
    </rPh>
    <phoneticPr fontId="82"/>
  </si>
  <si>
    <t>社会福祉法人あおぞら会</t>
    <rPh sb="10" eb="11">
      <t>カイ</t>
    </rPh>
    <phoneticPr fontId="82"/>
  </si>
  <si>
    <t>仙台市青葉区昭和町3-15</t>
    <rPh sb="0" eb="3">
      <t>センダイシ</t>
    </rPh>
    <rPh sb="3" eb="6">
      <t>アオバク</t>
    </rPh>
    <rPh sb="6" eb="9">
      <t>ショウワマチ</t>
    </rPh>
    <phoneticPr fontId="82"/>
  </si>
  <si>
    <t>仙台市泉区松森字中道10</t>
    <rPh sb="0" eb="3">
      <t>センダイシ</t>
    </rPh>
    <rPh sb="3" eb="5">
      <t>イズミク</t>
    </rPh>
    <rPh sb="5" eb="7">
      <t>マツモリ</t>
    </rPh>
    <rPh sb="7" eb="8">
      <t>アザ</t>
    </rPh>
    <rPh sb="8" eb="10">
      <t>ナカミチ</t>
    </rPh>
    <phoneticPr fontId="82"/>
  </si>
  <si>
    <t>株式会社ゆめぽけっと</t>
  </si>
  <si>
    <t>仙台市青葉区昭和町４－１１</t>
  </si>
  <si>
    <t>社会福祉法人　未来福祉会</t>
    <rPh sb="0" eb="2">
      <t>シャカイ</t>
    </rPh>
    <rPh sb="2" eb="4">
      <t>フクシ</t>
    </rPh>
    <rPh sb="4" eb="6">
      <t>ホウジン</t>
    </rPh>
    <rPh sb="7" eb="9">
      <t>ミライ</t>
    </rPh>
    <rPh sb="9" eb="11">
      <t>フクシ</t>
    </rPh>
    <rPh sb="11" eb="12">
      <t>カイ</t>
    </rPh>
    <phoneticPr fontId="66"/>
  </si>
  <si>
    <t>あっぷる愛子こども園</t>
    <rPh sb="4" eb="6">
      <t>アヤシ</t>
    </rPh>
    <rPh sb="9" eb="10">
      <t>エン</t>
    </rPh>
    <phoneticPr fontId="7"/>
  </si>
  <si>
    <r>
      <rPr>
        <sz val="10"/>
        <rFont val="游ゴシック"/>
        <family val="3"/>
        <charset val="128"/>
        <scheme val="minor"/>
      </rPr>
      <t>宮城学院女子大学附属認定こども園　</t>
    </r>
    <r>
      <rPr>
        <sz val="11"/>
        <rFont val="游ゴシック"/>
        <family val="3"/>
        <charset val="128"/>
        <scheme val="minor"/>
      </rPr>
      <t>森のこども園　</t>
    </r>
    <rPh sb="0" eb="2">
      <t>ミヤギ</t>
    </rPh>
    <rPh sb="2" eb="4">
      <t>ガクイン</t>
    </rPh>
    <rPh sb="4" eb="6">
      <t>ジョシ</t>
    </rPh>
    <rPh sb="6" eb="8">
      <t>ダイガク</t>
    </rPh>
    <rPh sb="8" eb="10">
      <t>フゾク</t>
    </rPh>
    <rPh sb="10" eb="12">
      <t>ニンテイ</t>
    </rPh>
    <rPh sb="15" eb="16">
      <t>エン</t>
    </rPh>
    <rPh sb="17" eb="18">
      <t>モリ</t>
    </rPh>
    <rPh sb="22" eb="23">
      <t>エン</t>
    </rPh>
    <phoneticPr fontId="7"/>
  </si>
  <si>
    <r>
      <t>泉チェリーこども園</t>
    </r>
    <r>
      <rPr>
        <b/>
        <sz val="11"/>
        <rFont val="游ゴシック"/>
        <family val="3"/>
        <charset val="128"/>
        <scheme val="minor"/>
      </rPr>
      <t>　</t>
    </r>
    <rPh sb="0" eb="1">
      <t>イズミ</t>
    </rPh>
    <rPh sb="8" eb="9">
      <t>エン</t>
    </rPh>
    <phoneticPr fontId="7"/>
  </si>
  <si>
    <t>72101</t>
  </si>
  <si>
    <t>72104</t>
  </si>
  <si>
    <t>72201</t>
  </si>
  <si>
    <t>72301</t>
  </si>
  <si>
    <t>72401</t>
  </si>
  <si>
    <t>72501</t>
  </si>
  <si>
    <t>72502</t>
  </si>
  <si>
    <t>72605</t>
  </si>
  <si>
    <r>
      <t>●各月における給食提供食数</t>
    </r>
    <r>
      <rPr>
        <b/>
        <u val="double"/>
        <sz val="11"/>
        <color rgb="FFFF0000"/>
        <rFont val="游ゴシック"/>
        <family val="3"/>
        <charset val="128"/>
      </rPr>
      <t>（満3歳児（令和3年4月2日～令和4年4月1日生まれ）の1号のみ）</t>
    </r>
    <r>
      <rPr>
        <sz val="11"/>
        <color theme="8" tint="-0.249977111117893"/>
        <rFont val="游ゴシック"/>
        <family val="3"/>
        <charset val="128"/>
      </rPr>
      <t>　</t>
    </r>
    <r>
      <rPr>
        <b/>
        <sz val="11"/>
        <color theme="8" tint="-0.249977111117893"/>
        <rFont val="游ゴシック"/>
        <family val="3"/>
        <charset val="128"/>
      </rPr>
      <t>※2月以降については見込み</t>
    </r>
    <rPh sb="1" eb="3">
      <t>カクツキ</t>
    </rPh>
    <rPh sb="7" eb="9">
      <t>キュウショク</t>
    </rPh>
    <rPh sb="9" eb="11">
      <t>テイキョウ</t>
    </rPh>
    <rPh sb="11" eb="13">
      <t>ショクスウ</t>
    </rPh>
    <rPh sb="14" eb="15">
      <t>マン</t>
    </rPh>
    <rPh sb="16" eb="17">
      <t>サイ</t>
    </rPh>
    <rPh sb="17" eb="18">
      <t>ジ</t>
    </rPh>
    <rPh sb="19" eb="21">
      <t>レイワ</t>
    </rPh>
    <rPh sb="22" eb="23">
      <t>ネン</t>
    </rPh>
    <rPh sb="24" eb="25">
      <t>ガツ</t>
    </rPh>
    <rPh sb="26" eb="27">
      <t>ニチ</t>
    </rPh>
    <rPh sb="28" eb="30">
      <t>レイワ</t>
    </rPh>
    <rPh sb="31" eb="32">
      <t>ネン</t>
    </rPh>
    <rPh sb="33" eb="34">
      <t>ガツ</t>
    </rPh>
    <rPh sb="35" eb="36">
      <t>ニチ</t>
    </rPh>
    <rPh sb="36" eb="37">
      <t>ウ</t>
    </rPh>
    <rPh sb="42" eb="43">
      <t>ゴウ</t>
    </rPh>
    <phoneticPr fontId="1"/>
  </si>
  <si>
    <r>
      <t>　（参考）各月初日における入所児童数</t>
    </r>
    <r>
      <rPr>
        <b/>
        <u val="double"/>
        <sz val="11"/>
        <color rgb="FFFF0000"/>
        <rFont val="游ゴシック"/>
        <family val="3"/>
        <charset val="128"/>
      </rPr>
      <t>（満3歳児（令和3年4月2日～令和4年4月1日生まれ）の1号のみ）</t>
    </r>
    <r>
      <rPr>
        <sz val="11"/>
        <color rgb="FFFF0000"/>
        <rFont val="游ゴシック"/>
        <family val="3"/>
        <charset val="128"/>
      </rPr>
      <t>　</t>
    </r>
    <r>
      <rPr>
        <b/>
        <sz val="11"/>
        <color theme="8" tint="-0.249977111117893"/>
        <rFont val="游ゴシック"/>
        <family val="3"/>
        <charset val="128"/>
      </rPr>
      <t>※2月以降については見込み</t>
    </r>
    <rPh sb="2" eb="4">
      <t>サンコウ</t>
    </rPh>
    <rPh sb="5" eb="7">
      <t>カクツキ</t>
    </rPh>
    <rPh sb="7" eb="9">
      <t>ショニチ</t>
    </rPh>
    <rPh sb="13" eb="15">
      <t>ニュウショ</t>
    </rPh>
    <rPh sb="15" eb="17">
      <t>ジドウ</t>
    </rPh>
    <rPh sb="17" eb="18">
      <t>スウ</t>
    </rPh>
    <phoneticPr fontId="1"/>
  </si>
  <si>
    <t>仙台市太白区袋原6-6-10</t>
    <phoneticPr fontId="1"/>
  </si>
  <si>
    <t>令和7年　　　月　　　日</t>
    <rPh sb="0" eb="2">
      <t>レイワ</t>
    </rPh>
    <rPh sb="3" eb="4">
      <t>ネン</t>
    </rPh>
    <rPh sb="7" eb="8">
      <t>ガツ</t>
    </rPh>
    <rPh sb="11" eb="12">
      <t>ニチ</t>
    </rPh>
    <phoneticPr fontId="8"/>
  </si>
  <si>
    <t>（小数第１位を四捨五入）</t>
    <rPh sb="1" eb="3">
      <t>ショウスウ</t>
    </rPh>
    <rPh sb="3" eb="4">
      <t>ダイ</t>
    </rPh>
    <rPh sb="5" eb="6">
      <t>イ</t>
    </rPh>
    <rPh sb="7" eb="11">
      <t>シシャゴニュウ</t>
    </rPh>
    <phoneticPr fontId="1"/>
  </si>
  <si>
    <t>KIDS-Kan</t>
    <phoneticPr fontId="8"/>
  </si>
  <si>
    <t>　標記の補助金の交付を受けたいので，仙台市補助金等交付規則第３条第１項及び令和６年度仙台市児童福祉施設等食材料費補助金交付要綱第７条の規定により，関係書類を添えて下記のとおり申請します。</t>
    <rPh sb="37" eb="39">
      <t>レイワ</t>
    </rPh>
    <rPh sb="40" eb="42">
      <t>ネンド</t>
    </rPh>
    <phoneticPr fontId="8"/>
  </si>
  <si>
    <t>☑</t>
  </si>
  <si>
    <t>【幼稚園型認定こども園用】</t>
    <rPh sb="1" eb="5">
      <t>ヨウチエンガタ</t>
    </rPh>
    <rPh sb="5" eb="7">
      <t>ニンテイ</t>
    </rPh>
    <rPh sb="10" eb="11">
      <t>エン</t>
    </rPh>
    <rPh sb="11" eb="12">
      <t>ヨウ</t>
    </rPh>
    <phoneticPr fontId="1"/>
  </si>
  <si>
    <t>学校法人七郷学園　七郷こども園</t>
    <rPh sb="4" eb="6">
      <t>シチゴウ</t>
    </rPh>
    <rPh sb="6" eb="8">
      <t>ガクエン</t>
    </rPh>
    <rPh sb="9" eb="11">
      <t>シチゴウ</t>
    </rPh>
    <rPh sb="14" eb="15">
      <t>エン</t>
    </rPh>
    <phoneticPr fontId="8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</si>
</sst>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人&quot;"/>
    <numFmt numFmtId="177" formatCode="#,##0&quot;円&quot;"/>
    <numFmt numFmtId="178" formatCode="#,##0&quot;か月&quot;"/>
    <numFmt numFmtId="179" formatCode="#,##0&quot;食&quot;"/>
    <numFmt numFmtId="180" formatCode="0_);[Red]\(0\)"/>
    <numFmt numFmtId="181" formatCode="#,##0_ "/>
  </numFmts>
  <fonts count="88">
    <font>
      <sz val="11"/>
      <color theme="1"/>
      <name val="ＭＳ Ｐゴシック"/>
      <family val="2"/>
      <charset val="128"/>
    </font>
    <font>
      <sz val="6"/>
      <name val="ＭＳ Ｐゴシック"/>
      <family val="2"/>
      <charset val="128"/>
    </font>
    <font>
      <sz val="11"/>
      <color theme="1"/>
      <name val="游ゴシック"/>
      <family val="3"/>
      <charset val="128"/>
    </font>
    <font>
      <b/>
      <sz val="11"/>
      <color theme="1"/>
      <name val="游ゴシック"/>
      <family val="3"/>
      <charset val="128"/>
    </font>
    <font>
      <b/>
      <sz val="11"/>
      <color indexed="81"/>
      <name val="游ゴシック"/>
      <family val="3"/>
      <charset val="128"/>
      <scheme val="minor"/>
    </font>
    <font>
      <sz val="10"/>
      <color theme="1"/>
      <name val="游ゴシック"/>
      <family val="3"/>
      <charset val="128"/>
    </font>
    <font>
      <b/>
      <sz val="12"/>
      <color theme="1"/>
      <name val="游ゴシック"/>
      <family val="3"/>
      <charset val="128"/>
    </font>
    <font>
      <sz val="11"/>
      <name val="ＭＳ Ｐゴシック"/>
      <family val="3"/>
      <charset val="128"/>
    </font>
    <font>
      <sz val="6"/>
      <name val="游ゴシック"/>
      <family val="3"/>
      <charset val="128"/>
      <scheme val="minor"/>
    </font>
    <font>
      <sz val="12"/>
      <name val="游ゴシック"/>
      <family val="3"/>
      <charset val="128"/>
    </font>
    <font>
      <sz val="11"/>
      <name val="游ゴシック"/>
      <family val="3"/>
      <charset val="128"/>
    </font>
    <font>
      <b/>
      <sz val="10"/>
      <color theme="1"/>
      <name val="游ゴシック"/>
      <family val="3"/>
      <charset val="128"/>
    </font>
    <font>
      <b/>
      <u val="double"/>
      <sz val="11"/>
      <color theme="1"/>
      <name val="游ゴシック"/>
      <family val="3"/>
      <charset val="128"/>
    </font>
    <font>
      <sz val="11"/>
      <color rgb="FFFF0000"/>
      <name val="游ゴシック"/>
      <family val="3"/>
      <charset val="128"/>
    </font>
    <font>
      <b/>
      <sz val="11"/>
      <color theme="8" tint="-0.249977111117893"/>
      <name val="游ゴシック"/>
      <family val="3"/>
      <charset val="128"/>
    </font>
    <font>
      <sz val="11"/>
      <color theme="8" tint="-0.249977111117893"/>
      <name val="游ゴシック"/>
      <family val="3"/>
      <charset val="128"/>
    </font>
    <font>
      <b/>
      <sz val="14"/>
      <name val="游ゴシック"/>
      <family val="3"/>
      <charset val="128"/>
    </font>
    <font>
      <sz val="6"/>
      <name val="ＭＳ Ｐゴシック"/>
      <family val="3"/>
      <charset val="128"/>
    </font>
    <font>
      <sz val="12"/>
      <name val="HGSｺﾞｼｯｸM"/>
      <family val="3"/>
      <charset val="128"/>
    </font>
    <font>
      <b/>
      <u/>
      <sz val="14"/>
      <color rgb="FFFF0000"/>
      <name val="游ゴシック"/>
      <family val="3"/>
      <charset val="128"/>
    </font>
    <font>
      <sz val="6"/>
      <name val="游ゴシック"/>
      <family val="2"/>
      <charset val="128"/>
      <scheme val="minor"/>
    </font>
    <font>
      <sz val="11"/>
      <color theme="1"/>
      <name val="游ゴシック"/>
      <family val="2"/>
      <scheme val="minor"/>
    </font>
    <font>
      <b/>
      <sz val="22"/>
      <name val="ＭＳ 明朝"/>
      <family val="1"/>
      <charset val="128"/>
    </font>
    <font>
      <b/>
      <u/>
      <sz val="12"/>
      <name val="ＭＳ 明朝"/>
      <family val="1"/>
      <charset val="128"/>
    </font>
    <font>
      <sz val="22"/>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theme="1"/>
      <name val="游ゴシック"/>
      <family val="2"/>
      <charset val="128"/>
      <scheme val="minor"/>
    </font>
    <font>
      <sz val="12"/>
      <color theme="1"/>
      <name val="游ゴシック"/>
      <family val="3"/>
      <charset val="128"/>
    </font>
    <font>
      <sz val="14"/>
      <name val="游ゴシック"/>
      <family val="3"/>
      <charset val="128"/>
    </font>
    <font>
      <sz val="14"/>
      <color theme="1"/>
      <name val="游ゴシック"/>
      <family val="3"/>
      <charset val="128"/>
    </font>
    <font>
      <sz val="10"/>
      <name val="游ゴシック"/>
      <family val="3"/>
      <charset val="128"/>
    </font>
    <font>
      <sz val="11"/>
      <color theme="1"/>
      <name val="HGPｺﾞｼｯｸM"/>
      <family val="3"/>
      <charset val="128"/>
    </font>
    <font>
      <b/>
      <sz val="16"/>
      <color indexed="81"/>
      <name val="游ゴシック"/>
      <family val="3"/>
      <charset val="128"/>
    </font>
    <font>
      <b/>
      <sz val="14"/>
      <color indexed="81"/>
      <name val="游ゴシック"/>
      <family val="3"/>
      <charset val="128"/>
    </font>
    <font>
      <b/>
      <sz val="12"/>
      <color indexed="81"/>
      <name val="游ゴシック"/>
      <family val="3"/>
      <charset val="128"/>
    </font>
    <font>
      <b/>
      <sz val="11"/>
      <color indexed="81"/>
      <name val="游ゴシック"/>
      <family val="3"/>
      <charset val="128"/>
    </font>
    <font>
      <sz val="24"/>
      <color theme="1"/>
      <name val="游ゴシック"/>
      <family val="2"/>
      <scheme val="minor"/>
    </font>
    <font>
      <sz val="24"/>
      <color theme="1"/>
      <name val="游ゴシック"/>
      <family val="3"/>
      <charset val="128"/>
      <scheme val="minor"/>
    </font>
    <font>
      <sz val="9"/>
      <color theme="1"/>
      <name val="游ゴシック"/>
      <family val="2"/>
      <scheme val="minor"/>
    </font>
    <font>
      <sz val="9"/>
      <color theme="1"/>
      <name val="游ゴシック"/>
      <family val="3"/>
      <charset val="128"/>
      <scheme val="minor"/>
    </font>
    <font>
      <sz val="14"/>
      <color theme="1"/>
      <name val="游ゴシック"/>
      <family val="2"/>
      <scheme val="minor"/>
    </font>
    <font>
      <u/>
      <sz val="11"/>
      <color theme="1"/>
      <name val="游ゴシック"/>
      <family val="3"/>
      <charset val="128"/>
      <scheme val="minor"/>
    </font>
    <font>
      <sz val="6"/>
      <color theme="1"/>
      <name val="游ゴシック"/>
      <family val="2"/>
      <scheme val="minor"/>
    </font>
    <font>
      <sz val="6"/>
      <color theme="1"/>
      <name val="游ゴシック"/>
      <family val="3"/>
      <charset val="128"/>
      <scheme val="minor"/>
    </font>
    <font>
      <sz val="12"/>
      <color theme="1"/>
      <name val="游ゴシック"/>
      <family val="2"/>
      <scheme val="minor"/>
    </font>
    <font>
      <u/>
      <sz val="11"/>
      <color theme="1"/>
      <name val="游ゴシック"/>
      <family val="2"/>
      <scheme val="minor"/>
    </font>
    <font>
      <sz val="10"/>
      <color theme="1"/>
      <name val="游ゴシック"/>
      <family val="2"/>
      <scheme val="minor"/>
    </font>
    <font>
      <sz val="8"/>
      <color theme="1"/>
      <name val="游ゴシック"/>
      <family val="2"/>
      <scheme val="minor"/>
    </font>
    <font>
      <sz val="10"/>
      <color theme="1"/>
      <name val="游ゴシック"/>
      <family val="3"/>
      <charset val="128"/>
      <scheme val="minor"/>
    </font>
    <font>
      <b/>
      <u/>
      <sz val="12"/>
      <color indexed="10"/>
      <name val="游ゴシック"/>
      <family val="3"/>
      <charset val="128"/>
    </font>
    <font>
      <b/>
      <sz val="11"/>
      <name val="游ゴシック"/>
      <family val="3"/>
      <charset val="128"/>
    </font>
    <font>
      <sz val="11"/>
      <color theme="1"/>
      <name val="游ゴシック"/>
      <family val="3"/>
      <charset val="128"/>
      <scheme val="minor"/>
    </font>
    <font>
      <sz val="11"/>
      <color rgb="FF00B0F0"/>
      <name val="ＭＳ 明朝"/>
      <family val="1"/>
      <charset val="128"/>
    </font>
    <font>
      <b/>
      <sz val="11"/>
      <color indexed="53"/>
      <name val="游ゴシック"/>
      <family val="3"/>
      <charset val="128"/>
    </font>
    <font>
      <b/>
      <sz val="12"/>
      <color indexed="81"/>
      <name val="游ゴシック"/>
      <family val="3"/>
      <charset val="128"/>
      <scheme val="minor"/>
    </font>
    <font>
      <b/>
      <sz val="12"/>
      <color indexed="18"/>
      <name val="游ゴシック"/>
      <family val="3"/>
      <charset val="128"/>
      <scheme val="minor"/>
    </font>
    <font>
      <b/>
      <sz val="12"/>
      <color indexed="10"/>
      <name val="游ゴシック"/>
      <family val="3"/>
      <charset val="128"/>
      <scheme val="minor"/>
    </font>
    <font>
      <sz val="8"/>
      <color theme="1"/>
      <name val="游ゴシック"/>
      <family val="3"/>
      <charset val="128"/>
    </font>
    <font>
      <b/>
      <sz val="10"/>
      <color theme="1"/>
      <name val="游ゴシック"/>
      <family val="3"/>
      <charset val="128"/>
      <scheme val="minor"/>
    </font>
    <font>
      <b/>
      <sz val="16"/>
      <name val="游ゴシック"/>
      <family val="3"/>
      <charset val="128"/>
    </font>
    <font>
      <b/>
      <sz val="11"/>
      <color theme="3"/>
      <name val="ＭＳ Ｐゴシック"/>
      <family val="2"/>
      <charset val="128"/>
    </font>
    <font>
      <sz val="10"/>
      <color theme="8" tint="-0.249977111117893"/>
      <name val="游ゴシック"/>
      <family val="3"/>
      <charset val="128"/>
    </font>
    <font>
      <b/>
      <u/>
      <sz val="10"/>
      <color theme="1"/>
      <name val="游ゴシック"/>
      <family val="3"/>
      <charset val="128"/>
    </font>
    <font>
      <b/>
      <u/>
      <sz val="10"/>
      <color rgb="FFFF0000"/>
      <name val="游ゴシック"/>
      <family val="3"/>
      <charset val="128"/>
    </font>
    <font>
      <sz val="10"/>
      <color rgb="FFFF0000"/>
      <name val="游ゴシック"/>
      <family val="3"/>
      <charset val="128"/>
    </font>
    <font>
      <sz val="10.5"/>
      <name val="Century"/>
      <family val="1"/>
    </font>
    <font>
      <sz val="16"/>
      <name val="游ゴシック"/>
      <family val="3"/>
      <charset val="128"/>
    </font>
    <font>
      <b/>
      <sz val="12"/>
      <name val="游ゴシック"/>
      <family val="3"/>
      <charset val="128"/>
    </font>
    <font>
      <sz val="16"/>
      <color theme="1"/>
      <name val="游ゴシック"/>
      <family val="3"/>
      <charset val="128"/>
    </font>
    <font>
      <sz val="11"/>
      <color theme="1"/>
      <name val="HGSｺﾞｼｯｸM"/>
      <family val="3"/>
      <charset val="128"/>
    </font>
    <font>
      <sz val="11"/>
      <name val="HGSｺﾞｼｯｸM"/>
      <family val="3"/>
      <charset val="128"/>
    </font>
    <font>
      <sz val="11"/>
      <name val="HGPｺﾞｼｯｸM"/>
      <family val="3"/>
      <charset val="128"/>
    </font>
    <font>
      <b/>
      <sz val="11"/>
      <name val="HGPｺﾞｼｯｸM"/>
      <family val="3"/>
      <charset val="128"/>
    </font>
    <font>
      <sz val="11"/>
      <color rgb="FFFF0000"/>
      <name val="HGSｺﾞｼｯｸM"/>
      <family val="3"/>
      <charset val="128"/>
    </font>
    <font>
      <b/>
      <sz val="10"/>
      <name val="HGｺﾞｼｯｸM"/>
      <family val="3"/>
      <charset val="128"/>
    </font>
    <font>
      <sz val="10"/>
      <name val="ＭＳ 明朝"/>
      <family val="1"/>
      <charset val="128"/>
    </font>
    <font>
      <b/>
      <sz val="12"/>
      <color indexed="81"/>
      <name val="MS P ゴシック"/>
      <family val="3"/>
      <charset val="128"/>
    </font>
    <font>
      <b/>
      <sz val="14"/>
      <color indexed="81"/>
      <name val="MS P ゴシック"/>
      <family val="3"/>
      <charset val="128"/>
    </font>
    <font>
      <sz val="9"/>
      <color theme="1"/>
      <name val="游ゴシック"/>
      <family val="3"/>
      <charset val="128"/>
    </font>
    <font>
      <sz val="11"/>
      <name val="ＭＳ ゴシック"/>
      <family val="3"/>
      <charset val="128"/>
    </font>
    <font>
      <b/>
      <sz val="9"/>
      <color indexed="81"/>
      <name val="MS P ゴシック"/>
      <family val="3"/>
      <charset val="128"/>
    </font>
    <font>
      <sz val="20"/>
      <color indexed="81"/>
      <name val="ＭＳ Ｐゴシック"/>
      <family val="3"/>
      <charset val="128"/>
    </font>
    <font>
      <b/>
      <sz val="9"/>
      <color indexed="81"/>
      <name val="ＭＳ Ｐゴシック"/>
      <family val="3"/>
      <charset val="128"/>
    </font>
    <font>
      <sz val="11"/>
      <name val="游ゴシック"/>
      <family val="3"/>
      <charset val="128"/>
      <scheme val="minor"/>
    </font>
    <font>
      <sz val="10"/>
      <name val="游ゴシック"/>
      <family val="3"/>
      <charset val="128"/>
      <scheme val="minor"/>
    </font>
    <font>
      <b/>
      <sz val="11"/>
      <name val="游ゴシック"/>
      <family val="3"/>
      <charset val="128"/>
      <scheme val="minor"/>
    </font>
    <font>
      <b/>
      <u val="double"/>
      <sz val="11"/>
      <color rgb="FFFF0000"/>
      <name val="游ゴシック"/>
      <family val="3"/>
      <charset val="128"/>
    </font>
  </fonts>
  <fills count="15">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auto="1"/>
      </left>
      <right style="hair">
        <color auto="1"/>
      </right>
      <top style="hair">
        <color auto="1"/>
      </top>
      <bottom/>
      <diagonal/>
    </border>
    <border>
      <left style="hair">
        <color indexed="64"/>
      </left>
      <right/>
      <top style="hair">
        <color indexed="64"/>
      </top>
      <bottom/>
      <diagonal/>
    </border>
    <border>
      <left/>
      <right/>
      <top style="hair">
        <color indexed="64"/>
      </top>
      <bottom/>
      <diagonal/>
    </border>
    <border>
      <left style="hair">
        <color auto="1"/>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auto="1"/>
      </top>
      <bottom style="thin">
        <color auto="1"/>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bottom/>
      <diagonal/>
    </border>
    <border>
      <left/>
      <right/>
      <top style="double">
        <color indexed="64"/>
      </top>
      <bottom/>
      <diagonal/>
    </border>
    <border>
      <left/>
      <right style="medium">
        <color indexed="64"/>
      </right>
      <top style="double">
        <color indexed="64"/>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right style="hair">
        <color auto="1"/>
      </right>
      <top/>
      <bottom/>
      <diagonal/>
    </border>
    <border>
      <left style="hair">
        <color auto="1"/>
      </left>
      <right style="hair">
        <color auto="1"/>
      </right>
      <top/>
      <bottom/>
      <diagonal/>
    </border>
    <border>
      <left/>
      <right style="hair">
        <color auto="1"/>
      </right>
      <top style="hair">
        <color auto="1"/>
      </top>
      <bottom/>
      <diagonal/>
    </border>
    <border>
      <left style="thin">
        <color indexed="64"/>
      </left>
      <right style="thin">
        <color indexed="64"/>
      </right>
      <top/>
      <bottom/>
      <diagonal/>
    </border>
  </borders>
  <cellStyleXfs count="11">
    <xf numFmtId="0" fontId="0"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21" fillId="0" borderId="0"/>
    <xf numFmtId="38" fontId="21" fillId="0" borderId="0" applyFont="0" applyFill="0" applyBorder="0" applyAlignment="0" applyProtection="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cellStyleXfs>
  <cellXfs count="550">
    <xf numFmtId="0" fontId="0" fillId="0" borderId="0" xfId="0">
      <alignment vertical="center"/>
    </xf>
    <xf numFmtId="0" fontId="9" fillId="0" borderId="0" xfId="2" applyFont="1" applyAlignment="1" applyProtection="1">
      <alignment horizontal="justify" vertical="center"/>
    </xf>
    <xf numFmtId="49" fontId="9" fillId="0" borderId="0" xfId="2" applyNumberFormat="1" applyFont="1" applyAlignment="1" applyProtection="1">
      <alignment horizontal="left" vertical="center"/>
    </xf>
    <xf numFmtId="0" fontId="9" fillId="0" borderId="0" xfId="2" applyFont="1" applyAlignment="1" applyProtection="1">
      <alignment horizontal="left" vertical="center"/>
    </xf>
    <xf numFmtId="0" fontId="9" fillId="0" borderId="0" xfId="2" applyFont="1" applyAlignment="1" applyProtection="1">
      <alignment horizontal="left" vertical="center" shrinkToFit="1"/>
    </xf>
    <xf numFmtId="0" fontId="9" fillId="0" borderId="0" xfId="1" applyFont="1" applyAlignment="1" applyProtection="1">
      <alignment horizontal="left" vertical="center"/>
    </xf>
    <xf numFmtId="0" fontId="11" fillId="0" borderId="0" xfId="1" applyFont="1" applyProtection="1"/>
    <xf numFmtId="0" fontId="10" fillId="0" borderId="0" xfId="1" applyFont="1" applyAlignment="1" applyProtection="1">
      <alignment vertical="center" wrapText="1"/>
    </xf>
    <xf numFmtId="0" fontId="21" fillId="0" borderId="0" xfId="5" applyBorder="1" applyProtection="1"/>
    <xf numFmtId="0" fontId="2" fillId="0" borderId="0" xfId="1" applyFont="1" applyProtection="1"/>
    <xf numFmtId="0" fontId="2" fillId="0" borderId="0" xfId="1" applyFont="1" applyFill="1" applyProtection="1"/>
    <xf numFmtId="0" fontId="29" fillId="0" borderId="0" xfId="2" applyFont="1" applyAlignment="1" applyProtection="1"/>
    <xf numFmtId="0" fontId="6" fillId="0" borderId="0" xfId="1" applyFont="1" applyProtection="1"/>
    <xf numFmtId="0" fontId="9" fillId="0" borderId="0" xfId="1" applyFont="1" applyAlignment="1" applyProtection="1">
      <alignment vertical="center"/>
    </xf>
    <xf numFmtId="0" fontId="9" fillId="0" borderId="0" xfId="2" applyFont="1" applyAlignment="1" applyProtection="1">
      <alignment horizontal="right" vertical="center"/>
    </xf>
    <xf numFmtId="58" fontId="9" fillId="0" borderId="0" xfId="2" applyNumberFormat="1" applyFont="1" applyAlignment="1" applyProtection="1">
      <alignment horizontal="right" vertical="center"/>
    </xf>
    <xf numFmtId="0" fontId="29" fillId="0" borderId="0" xfId="1" applyFont="1" applyAlignment="1" applyProtection="1">
      <alignment horizontal="right" vertical="center"/>
    </xf>
    <xf numFmtId="49" fontId="29" fillId="0" borderId="0" xfId="2" applyNumberFormat="1" applyFont="1" applyFill="1" applyAlignment="1" applyProtection="1">
      <alignment horizontal="left" vertical="center" shrinkToFit="1"/>
    </xf>
    <xf numFmtId="0" fontId="29" fillId="0" borderId="0" xfId="2" applyFont="1" applyAlignment="1" applyProtection="1">
      <alignment horizontal="left" vertical="center"/>
    </xf>
    <xf numFmtId="0" fontId="29" fillId="0" borderId="0" xfId="1" applyFont="1" applyAlignment="1" applyProtection="1">
      <alignment vertical="center"/>
    </xf>
    <xf numFmtId="0" fontId="29" fillId="0" borderId="0" xfId="2" applyFont="1" applyAlignment="1" applyProtection="1">
      <alignment horizontal="right" vertical="center"/>
    </xf>
    <xf numFmtId="0" fontId="29" fillId="0" borderId="0" xfId="1" applyFont="1" applyFill="1" applyAlignment="1" applyProtection="1">
      <alignment horizontal="right" vertical="center"/>
    </xf>
    <xf numFmtId="0" fontId="29" fillId="0" borderId="0" xfId="1" applyFont="1" applyFill="1" applyAlignment="1" applyProtection="1">
      <alignment vertical="center"/>
    </xf>
    <xf numFmtId="0" fontId="29" fillId="0" borderId="0" xfId="2" applyFont="1" applyFill="1" applyAlignment="1" applyProtection="1">
      <alignment vertical="center" shrinkToFit="1"/>
    </xf>
    <xf numFmtId="0" fontId="29" fillId="0" borderId="0" xfId="2" applyFont="1" applyFill="1" applyAlignment="1" applyProtection="1">
      <alignment horizontal="center" vertical="center"/>
    </xf>
    <xf numFmtId="0" fontId="9" fillId="0" borderId="0" xfId="2" applyFont="1" applyAlignment="1" applyProtection="1">
      <alignment horizontal="center" vertical="center"/>
    </xf>
    <xf numFmtId="0" fontId="30" fillId="0" borderId="0" xfId="1" applyFont="1" applyAlignment="1" applyProtection="1">
      <alignment horizontal="left" vertical="center" wrapText="1"/>
    </xf>
    <xf numFmtId="0" fontId="29" fillId="0" borderId="0" xfId="2" applyFont="1" applyAlignment="1" applyProtection="1">
      <alignment horizontal="center" vertical="center"/>
    </xf>
    <xf numFmtId="0" fontId="30" fillId="0" borderId="0" xfId="1" applyFont="1" applyAlignment="1" applyProtection="1">
      <alignment vertical="top"/>
    </xf>
    <xf numFmtId="0" fontId="2" fillId="0" borderId="0" xfId="1" applyFont="1" applyAlignment="1" applyProtection="1">
      <alignment vertical="center"/>
    </xf>
    <xf numFmtId="0" fontId="2" fillId="0" borderId="0" xfId="1" applyFont="1" applyAlignment="1" applyProtection="1">
      <alignment vertical="top"/>
    </xf>
    <xf numFmtId="0" fontId="9" fillId="0" borderId="0" xfId="1" applyFont="1" applyAlignment="1" applyProtection="1">
      <alignment horizontal="left" vertical="top"/>
    </xf>
    <xf numFmtId="0" fontId="29" fillId="0" borderId="0" xfId="2" applyFont="1" applyAlignment="1" applyProtection="1">
      <alignment horizontal="center" vertical="top"/>
    </xf>
    <xf numFmtId="0" fontId="29" fillId="0" borderId="0" xfId="2" applyFont="1" applyAlignment="1" applyProtection="1">
      <alignment horizontal="left" vertical="top" shrinkToFit="1"/>
    </xf>
    <xf numFmtId="0" fontId="29" fillId="0" borderId="0" xfId="1" applyFont="1" applyAlignment="1" applyProtection="1">
      <alignment horizontal="left" vertical="top" shrinkToFit="1"/>
    </xf>
    <xf numFmtId="181" fontId="29" fillId="0" borderId="0" xfId="1" applyNumberFormat="1" applyFont="1" applyBorder="1" applyAlignment="1" applyProtection="1">
      <alignment horizontal="right" vertical="top" shrinkToFit="1"/>
    </xf>
    <xf numFmtId="0" fontId="29" fillId="0" borderId="0" xfId="2" applyFont="1" applyAlignment="1" applyProtection="1">
      <alignment horizontal="justify" vertical="top"/>
    </xf>
    <xf numFmtId="0" fontId="29" fillId="0" borderId="0" xfId="2" applyFont="1" applyAlignment="1" applyProtection="1">
      <alignment horizontal="left" vertical="top"/>
    </xf>
    <xf numFmtId="0" fontId="29" fillId="0" borderId="0" xfId="1" applyFont="1" applyAlignment="1" applyProtection="1">
      <alignment horizontal="left" vertical="top"/>
    </xf>
    <xf numFmtId="0" fontId="29" fillId="0" borderId="0" xfId="2" applyFont="1" applyBorder="1" applyAlignment="1" applyProtection="1">
      <alignment horizontal="left" vertical="top" shrinkToFit="1"/>
    </xf>
    <xf numFmtId="0" fontId="29" fillId="0" borderId="0" xfId="2" applyFont="1" applyBorder="1" applyAlignment="1" applyProtection="1">
      <alignment horizontal="left" vertical="top"/>
    </xf>
    <xf numFmtId="0" fontId="16" fillId="0" borderId="0" xfId="1" applyFont="1" applyAlignment="1" applyProtection="1">
      <alignment horizontal="center" vertical="top"/>
    </xf>
    <xf numFmtId="0" fontId="16" fillId="0" borderId="0" xfId="1" applyFont="1" applyAlignment="1" applyProtection="1">
      <alignment horizontal="left" vertical="top"/>
    </xf>
    <xf numFmtId="49" fontId="29" fillId="0" borderId="0" xfId="2" applyNumberFormat="1" applyFont="1" applyAlignment="1" applyProtection="1">
      <alignment horizontal="left" vertical="top"/>
    </xf>
    <xf numFmtId="0" fontId="31" fillId="0" borderId="0" xfId="1" applyFont="1" applyAlignment="1" applyProtection="1">
      <alignment horizontal="left" vertical="top"/>
    </xf>
    <xf numFmtId="181" fontId="32" fillId="10" borderId="0" xfId="5" applyNumberFormat="1" applyFont="1" applyFill="1" applyBorder="1" applyAlignment="1" applyProtection="1">
      <alignment horizontal="center" vertical="center" wrapText="1"/>
    </xf>
    <xf numFmtId="181" fontId="32" fillId="0" borderId="0" xfId="5" applyNumberFormat="1" applyFont="1" applyAlignment="1" applyProtection="1">
      <alignment horizontal="center" vertical="center" wrapText="1"/>
    </xf>
    <xf numFmtId="0" fontId="16" fillId="0" borderId="0" xfId="1" applyFont="1" applyAlignment="1" applyProtection="1">
      <alignment horizontal="right" vertical="top"/>
    </xf>
    <xf numFmtId="38" fontId="16" fillId="0" borderId="0" xfId="6" applyFont="1" applyBorder="1" applyAlignment="1" applyProtection="1">
      <alignment vertical="top" shrinkToFit="1"/>
    </xf>
    <xf numFmtId="181" fontId="32" fillId="0" borderId="0" xfId="5" applyNumberFormat="1" applyFont="1" applyAlignment="1" applyProtection="1">
      <alignment horizontal="center" vertical="center"/>
    </xf>
    <xf numFmtId="0" fontId="10" fillId="0" borderId="0" xfId="1" applyFont="1" applyAlignment="1" applyProtection="1">
      <alignment horizontal="left" vertical="top"/>
    </xf>
    <xf numFmtId="49" fontId="29" fillId="0" borderId="0" xfId="2" applyNumberFormat="1" applyFont="1" applyAlignment="1" applyProtection="1">
      <alignment horizontal="left" vertical="center"/>
    </xf>
    <xf numFmtId="0" fontId="29" fillId="0" borderId="0" xfId="2" applyFont="1" applyAlignment="1" applyProtection="1">
      <alignment horizontal="left" vertical="center" shrinkToFit="1"/>
    </xf>
    <xf numFmtId="0" fontId="29" fillId="0" borderId="0" xfId="1" applyFont="1" applyAlignment="1" applyProtection="1">
      <alignment horizontal="left" vertical="center"/>
    </xf>
    <xf numFmtId="0" fontId="31" fillId="0" borderId="0" xfId="1" applyFont="1" applyAlignment="1" applyProtection="1">
      <alignment horizontal="left" vertical="center"/>
    </xf>
    <xf numFmtId="38" fontId="10" fillId="0" borderId="0" xfId="6" applyFont="1" applyAlignment="1" applyProtection="1">
      <alignment horizontal="left" vertical="center"/>
    </xf>
    <xf numFmtId="0" fontId="5" fillId="0" borderId="0" xfId="1" applyFont="1" applyAlignment="1" applyProtection="1">
      <alignment vertical="center"/>
    </xf>
    <xf numFmtId="49" fontId="9" fillId="0" borderId="0" xfId="2" applyNumberFormat="1" applyFont="1" applyAlignment="1" applyProtection="1">
      <alignment horizontal="left" vertical="center" shrinkToFit="1"/>
    </xf>
    <xf numFmtId="38" fontId="2" fillId="0" borderId="0" xfId="6" applyFont="1" applyAlignment="1" applyProtection="1">
      <alignment horizontal="left"/>
    </xf>
    <xf numFmtId="0" fontId="9" fillId="0" borderId="0" xfId="1" applyFont="1" applyBorder="1" applyAlignment="1" applyProtection="1">
      <alignment vertical="center"/>
    </xf>
    <xf numFmtId="0" fontId="9" fillId="0" borderId="0" xfId="1" applyFont="1" applyFill="1" applyBorder="1" applyAlignment="1" applyProtection="1">
      <alignment vertical="center" shrinkToFit="1"/>
    </xf>
    <xf numFmtId="0" fontId="21" fillId="0" borderId="0" xfId="5" applyProtection="1"/>
    <xf numFmtId="0" fontId="41" fillId="0" borderId="26" xfId="5" applyFont="1" applyBorder="1" applyAlignment="1" applyProtection="1">
      <alignment horizontal="center" vertical="center"/>
    </xf>
    <xf numFmtId="0" fontId="41" fillId="0" borderId="27" xfId="5" applyFont="1" applyBorder="1" applyAlignment="1" applyProtection="1">
      <alignment horizontal="center" vertical="center"/>
    </xf>
    <xf numFmtId="0" fontId="41" fillId="0" borderId="28" xfId="5" applyFont="1" applyBorder="1" applyAlignment="1" applyProtection="1">
      <alignment horizontal="center" vertical="center"/>
    </xf>
    <xf numFmtId="0" fontId="21" fillId="0" borderId="38" xfId="5" applyBorder="1" applyProtection="1"/>
    <xf numFmtId="0" fontId="44" fillId="0" borderId="38" xfId="5" applyFont="1" applyBorder="1" applyAlignment="1" applyProtection="1">
      <alignment horizontal="right" vertical="top"/>
    </xf>
    <xf numFmtId="0" fontId="21" fillId="0" borderId="39" xfId="5" applyBorder="1" applyProtection="1"/>
    <xf numFmtId="0" fontId="21" fillId="0" borderId="38" xfId="5" applyBorder="1" applyAlignment="1" applyProtection="1">
      <alignment horizontal="center"/>
    </xf>
    <xf numFmtId="0" fontId="21" fillId="0" borderId="49" xfId="5" applyBorder="1" applyProtection="1"/>
    <xf numFmtId="0" fontId="21" fillId="0" borderId="49" xfId="5" applyBorder="1" applyAlignment="1" applyProtection="1">
      <alignment horizontal="center"/>
    </xf>
    <xf numFmtId="0" fontId="21" fillId="0" borderId="53" xfId="5" applyBorder="1" applyProtection="1"/>
    <xf numFmtId="0" fontId="21" fillId="0" borderId="54" xfId="5" applyBorder="1" applyAlignment="1" applyProtection="1">
      <alignment vertical="center"/>
    </xf>
    <xf numFmtId="0" fontId="21" fillId="0" borderId="55" xfId="5" applyBorder="1" applyAlignment="1" applyProtection="1">
      <alignment vertical="center"/>
    </xf>
    <xf numFmtId="0" fontId="21" fillId="0" borderId="56" xfId="5" applyBorder="1" applyAlignment="1" applyProtection="1">
      <alignment vertical="center"/>
    </xf>
    <xf numFmtId="0" fontId="21" fillId="0" borderId="0" xfId="5" applyAlignment="1" applyProtection="1">
      <alignment vertical="center"/>
    </xf>
    <xf numFmtId="0" fontId="21" fillId="0" borderId="37" xfId="5" applyBorder="1" applyAlignment="1" applyProtection="1">
      <alignment vertical="center"/>
    </xf>
    <xf numFmtId="0" fontId="21" fillId="0" borderId="38" xfId="5" applyBorder="1" applyAlignment="1" applyProtection="1">
      <alignment vertical="center"/>
    </xf>
    <xf numFmtId="0" fontId="21" fillId="0" borderId="39" xfId="5" applyBorder="1" applyAlignment="1" applyProtection="1">
      <alignment vertical="center"/>
    </xf>
    <xf numFmtId="0" fontId="21" fillId="0" borderId="48" xfId="5" applyBorder="1" applyAlignment="1" applyProtection="1">
      <alignment vertical="center"/>
    </xf>
    <xf numFmtId="0" fontId="21" fillId="0" borderId="49" xfId="5" applyBorder="1" applyAlignment="1" applyProtection="1">
      <alignment vertical="center"/>
    </xf>
    <xf numFmtId="0" fontId="21" fillId="0" borderId="53" xfId="5" applyBorder="1" applyAlignment="1" applyProtection="1">
      <alignment vertical="center"/>
    </xf>
    <xf numFmtId="0" fontId="21" fillId="0" borderId="60" xfId="5" applyBorder="1" applyProtection="1"/>
    <xf numFmtId="0" fontId="45" fillId="0" borderId="60" xfId="5" applyFont="1" applyBorder="1" applyProtection="1"/>
    <xf numFmtId="0" fontId="21" fillId="0" borderId="63" xfId="5" applyBorder="1" applyProtection="1"/>
    <xf numFmtId="0" fontId="21" fillId="0" borderId="3" xfId="5" applyBorder="1" applyAlignment="1" applyProtection="1">
      <alignment horizontal="center"/>
      <protection locked="0"/>
    </xf>
    <xf numFmtId="0" fontId="21" fillId="0" borderId="5" xfId="5" applyBorder="1" applyProtection="1"/>
    <xf numFmtId="0" fontId="39" fillId="0" borderId="67" xfId="5" applyFont="1" applyBorder="1" applyAlignment="1" applyProtection="1">
      <alignment vertical="center"/>
    </xf>
    <xf numFmtId="0" fontId="21" fillId="0" borderId="67" xfId="5" applyBorder="1" applyProtection="1"/>
    <xf numFmtId="0" fontId="46" fillId="0" borderId="67" xfId="5" applyFont="1" applyBorder="1" applyAlignment="1" applyProtection="1">
      <alignment horizontal="left" vertical="center" shrinkToFit="1"/>
    </xf>
    <xf numFmtId="0" fontId="21" fillId="0" borderId="3" xfId="5" applyBorder="1" applyProtection="1"/>
    <xf numFmtId="0" fontId="21" fillId="0" borderId="64" xfId="5" applyBorder="1" applyProtection="1"/>
    <xf numFmtId="0" fontId="21" fillId="0" borderId="4" xfId="5" applyBorder="1" applyProtection="1"/>
    <xf numFmtId="0" fontId="21" fillId="0" borderId="60" xfId="5" applyBorder="1" applyAlignment="1" applyProtection="1">
      <alignment horizontal="center"/>
      <protection locked="0"/>
    </xf>
    <xf numFmtId="0" fontId="47" fillId="0" borderId="0" xfId="5" applyFont="1" applyBorder="1" applyProtection="1"/>
    <xf numFmtId="0" fontId="21" fillId="0" borderId="0" xfId="5" applyBorder="1" applyAlignment="1" applyProtection="1">
      <alignment horizontal="center" vertical="center"/>
      <protection locked="0"/>
    </xf>
    <xf numFmtId="0" fontId="47" fillId="0" borderId="76" xfId="5" applyFont="1" applyBorder="1" applyAlignment="1" applyProtection="1">
      <alignment vertical="center"/>
    </xf>
    <xf numFmtId="0" fontId="39" fillId="0" borderId="60" xfId="5" applyFont="1" applyBorder="1" applyProtection="1"/>
    <xf numFmtId="0" fontId="49" fillId="0" borderId="79" xfId="5" applyFont="1" applyBorder="1" applyAlignment="1" applyProtection="1">
      <alignment vertical="center"/>
    </xf>
    <xf numFmtId="0" fontId="21" fillId="0" borderId="6" xfId="5" applyBorder="1" applyProtection="1"/>
    <xf numFmtId="0" fontId="21" fillId="0" borderId="42" xfId="5" applyBorder="1" applyAlignment="1" applyProtection="1">
      <alignment horizontal="center" vertical="center"/>
      <protection locked="0"/>
    </xf>
    <xf numFmtId="0" fontId="21" fillId="0" borderId="82" xfId="5" applyBorder="1" applyAlignment="1" applyProtection="1">
      <alignment horizontal="center" vertical="center"/>
      <protection locked="0"/>
    </xf>
    <xf numFmtId="0" fontId="21" fillId="0" borderId="83" xfId="5" applyBorder="1" applyAlignment="1" applyProtection="1">
      <alignment horizontal="center" vertical="center"/>
      <protection locked="0"/>
    </xf>
    <xf numFmtId="0" fontId="21" fillId="0" borderId="84" xfId="5" applyBorder="1" applyAlignment="1" applyProtection="1">
      <alignment horizontal="center" vertical="center"/>
      <protection locked="0"/>
    </xf>
    <xf numFmtId="49" fontId="51" fillId="11" borderId="1" xfId="3" applyNumberFormat="1" applyFont="1" applyFill="1" applyBorder="1" applyAlignment="1">
      <alignment horizontal="left" vertical="center" shrinkToFit="1"/>
    </xf>
    <xf numFmtId="0" fontId="51" fillId="11" borderId="1" xfId="3" applyFont="1" applyFill="1" applyBorder="1" applyAlignment="1">
      <alignment vertical="center" shrinkToFit="1"/>
    </xf>
    <xf numFmtId="0" fontId="10" fillId="0" borderId="0" xfId="3" applyFont="1" applyAlignment="1">
      <alignment vertical="center" shrinkToFit="1"/>
    </xf>
    <xf numFmtId="0" fontId="10" fillId="0" borderId="0" xfId="3" applyFont="1" applyFill="1" applyAlignment="1">
      <alignment vertical="center" shrinkToFit="1"/>
    </xf>
    <xf numFmtId="49" fontId="10" fillId="8" borderId="90" xfId="3" applyNumberFormat="1" applyFont="1" applyFill="1" applyBorder="1" applyAlignment="1">
      <alignment horizontal="center" vertical="center" shrinkToFit="1"/>
    </xf>
    <xf numFmtId="49" fontId="10" fillId="8" borderId="90" xfId="3" applyNumberFormat="1" applyFont="1" applyFill="1" applyBorder="1" applyAlignment="1">
      <alignment horizontal="left" vertical="center" shrinkToFit="1"/>
    </xf>
    <xf numFmtId="49" fontId="10" fillId="8" borderId="90" xfId="3" applyNumberFormat="1" applyFont="1" applyFill="1" applyBorder="1" applyAlignment="1">
      <alignment vertical="center" shrinkToFit="1"/>
    </xf>
    <xf numFmtId="0" fontId="10" fillId="8" borderId="90" xfId="3" applyFont="1" applyFill="1" applyBorder="1" applyAlignment="1">
      <alignment vertical="center" shrinkToFit="1"/>
    </xf>
    <xf numFmtId="49" fontId="10" fillId="0" borderId="0" xfId="3" applyNumberFormat="1" applyFont="1" applyAlignment="1">
      <alignment horizontal="center" vertical="center" shrinkToFit="1"/>
    </xf>
    <xf numFmtId="0" fontId="29" fillId="0" borderId="0" xfId="2" applyFont="1" applyAlignment="1" applyProtection="1">
      <alignment vertical="top"/>
    </xf>
    <xf numFmtId="49" fontId="29" fillId="12" borderId="0" xfId="2" applyNumberFormat="1" applyFont="1" applyFill="1" applyAlignment="1" applyProtection="1">
      <alignment horizontal="center" vertical="center" shrinkToFit="1"/>
      <protection locked="0"/>
    </xf>
    <xf numFmtId="0" fontId="39" fillId="0" borderId="21" xfId="5" applyFont="1" applyBorder="1" applyAlignment="1" applyProtection="1">
      <alignment horizontal="right" vertical="center"/>
    </xf>
    <xf numFmtId="0" fontId="40" fillId="0" borderId="22" xfId="5" applyFont="1" applyBorder="1" applyAlignment="1" applyProtection="1">
      <alignment horizontal="right" vertical="center"/>
    </xf>
    <xf numFmtId="0" fontId="40" fillId="0" borderId="23" xfId="5" applyFont="1" applyBorder="1" applyAlignment="1" applyProtection="1">
      <alignment horizontal="right" vertical="center"/>
    </xf>
    <xf numFmtId="0" fontId="40" fillId="0" borderId="21" xfId="5" applyFont="1" applyBorder="1" applyAlignment="1" applyProtection="1">
      <alignment horizontal="right" vertical="center"/>
    </xf>
    <xf numFmtId="0" fontId="2" fillId="0" borderId="0" xfId="0" applyFont="1" applyProtection="1">
      <alignment vertical="center"/>
    </xf>
    <xf numFmtId="0" fontId="2" fillId="0" borderId="0" xfId="0" applyFont="1" applyFill="1" applyProtection="1">
      <alignment vertical="center"/>
    </xf>
    <xf numFmtId="0" fontId="2" fillId="0" borderId="0" xfId="0" applyFont="1" applyFill="1" applyBorder="1" applyAlignment="1" applyProtection="1">
      <alignment horizontal="center" vertical="center"/>
    </xf>
    <xf numFmtId="0" fontId="3" fillId="0" borderId="0" xfId="0" applyFont="1" applyAlignment="1" applyProtection="1">
      <alignment vertical="center"/>
    </xf>
    <xf numFmtId="0" fontId="2" fillId="0" borderId="0" xfId="0" applyFont="1" applyAlignment="1" applyProtection="1">
      <alignment vertical="center"/>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176" fontId="3" fillId="0" borderId="1" xfId="0" applyNumberFormat="1" applyFont="1" applyBorder="1" applyAlignment="1" applyProtection="1">
      <alignment horizontal="center" vertical="center"/>
    </xf>
    <xf numFmtId="0" fontId="2" fillId="0" borderId="0" xfId="0" applyFont="1" applyFill="1" applyAlignment="1" applyProtection="1">
      <alignment vertical="center"/>
    </xf>
    <xf numFmtId="176" fontId="2" fillId="0" borderId="0" xfId="0" applyNumberFormat="1" applyFont="1" applyFill="1" applyBorder="1" applyAlignment="1" applyProtection="1">
      <alignment horizontal="center" vertical="center"/>
    </xf>
    <xf numFmtId="176" fontId="3" fillId="0" borderId="0" xfId="0" applyNumberFormat="1" applyFont="1" applyFill="1" applyBorder="1" applyAlignment="1" applyProtection="1">
      <alignment horizontal="center" vertical="center"/>
    </xf>
    <xf numFmtId="0" fontId="2" fillId="3" borderId="0" xfId="0" applyFont="1" applyFill="1" applyAlignment="1" applyProtection="1">
      <alignment vertical="center"/>
    </xf>
    <xf numFmtId="0" fontId="5" fillId="0" borderId="0" xfId="0" applyFont="1" applyAlignment="1" applyProtection="1">
      <alignment vertical="center"/>
    </xf>
    <xf numFmtId="0" fontId="5" fillId="0" borderId="0" xfId="0" applyFont="1" applyProtection="1">
      <alignment vertical="center"/>
    </xf>
    <xf numFmtId="0" fontId="6" fillId="0" borderId="0" xfId="0" applyFont="1" applyBorder="1" applyAlignment="1" applyProtection="1">
      <alignment horizontal="center" vertical="center"/>
    </xf>
    <xf numFmtId="178" fontId="6" fillId="0" borderId="0" xfId="0" applyNumberFormat="1" applyFont="1" applyBorder="1" applyAlignment="1" applyProtection="1">
      <alignment horizontal="center" vertical="center"/>
    </xf>
    <xf numFmtId="176" fontId="6" fillId="0" borderId="0" xfId="0" applyNumberFormat="1" applyFont="1" applyBorder="1" applyAlignment="1" applyProtection="1">
      <alignment horizontal="center" vertical="center"/>
    </xf>
    <xf numFmtId="0" fontId="5" fillId="0" borderId="0" xfId="0" applyFont="1" applyBorder="1" applyAlignment="1" applyProtection="1">
      <alignment vertical="center"/>
    </xf>
    <xf numFmtId="177" fontId="6" fillId="0" borderId="0" xfId="0" applyNumberFormat="1" applyFont="1" applyBorder="1" applyAlignment="1" applyProtection="1">
      <alignment horizontal="center" vertical="center"/>
    </xf>
    <xf numFmtId="177" fontId="6" fillId="0" borderId="0" xfId="0" applyNumberFormat="1" applyFont="1" applyFill="1" applyBorder="1" applyAlignment="1" applyProtection="1">
      <alignment horizontal="center" vertical="center"/>
    </xf>
    <xf numFmtId="0" fontId="2" fillId="0" borderId="0" xfId="0" applyFont="1" applyAlignment="1" applyProtection="1">
      <alignment vertical="center" wrapText="1"/>
    </xf>
    <xf numFmtId="179" fontId="3" fillId="0" borderId="1" xfId="0" applyNumberFormat="1" applyFont="1" applyBorder="1" applyAlignment="1" applyProtection="1">
      <alignment horizontal="center" vertical="center"/>
    </xf>
    <xf numFmtId="176" fontId="2" fillId="0" borderId="0" xfId="0" applyNumberFormat="1" applyFont="1" applyBorder="1" applyAlignment="1" applyProtection="1">
      <alignment horizontal="center" vertical="center"/>
    </xf>
    <xf numFmtId="176" fontId="3" fillId="0" borderId="0" xfId="0" applyNumberFormat="1" applyFont="1" applyBorder="1" applyAlignment="1" applyProtection="1">
      <alignment horizontal="center" vertical="center"/>
    </xf>
    <xf numFmtId="0" fontId="3" fillId="3" borderId="0" xfId="0" applyFont="1" applyFill="1" applyAlignment="1" applyProtection="1">
      <alignment vertical="center"/>
    </xf>
    <xf numFmtId="0" fontId="3" fillId="7" borderId="0" xfId="0" applyFont="1" applyFill="1" applyAlignment="1" applyProtection="1">
      <alignment vertical="center"/>
    </xf>
    <xf numFmtId="0" fontId="2" fillId="7" borderId="0" xfId="0" applyFont="1" applyFill="1" applyAlignment="1" applyProtection="1">
      <alignment vertical="center"/>
    </xf>
    <xf numFmtId="0" fontId="11" fillId="0" borderId="0" xfId="0" applyFont="1" applyBorder="1" applyAlignment="1" applyProtection="1">
      <alignment vertical="center"/>
    </xf>
    <xf numFmtId="0" fontId="3" fillId="0" borderId="0" xfId="0" applyFont="1" applyFill="1" applyAlignment="1" applyProtection="1">
      <alignment vertical="center"/>
    </xf>
    <xf numFmtId="0" fontId="3" fillId="0" borderId="0" xfId="0" applyFont="1" applyBorder="1" applyAlignment="1" applyProtection="1">
      <alignment vertical="center"/>
    </xf>
    <xf numFmtId="179" fontId="6" fillId="0" borderId="0" xfId="0" applyNumberFormat="1" applyFont="1" applyBorder="1" applyAlignment="1" applyProtection="1">
      <alignment horizontal="center" vertical="center"/>
    </xf>
    <xf numFmtId="176" fontId="2" fillId="4" borderId="1" xfId="0" applyNumberFormat="1" applyFont="1" applyFill="1" applyBorder="1" applyAlignment="1" applyProtection="1">
      <alignment horizontal="center" vertical="center" shrinkToFit="1"/>
      <protection locked="0"/>
    </xf>
    <xf numFmtId="179" fontId="2" fillId="4" borderId="1" xfId="0" applyNumberFormat="1" applyFont="1" applyFill="1" applyBorder="1" applyAlignment="1" applyProtection="1">
      <alignment horizontal="center" vertical="center" shrinkToFit="1"/>
      <protection locked="0"/>
    </xf>
    <xf numFmtId="0" fontId="9" fillId="6" borderId="0" xfId="2" applyFont="1" applyFill="1" applyAlignment="1" applyProtection="1">
      <alignment horizontal="center" vertical="center" shrinkToFit="1"/>
      <protection locked="0"/>
    </xf>
    <xf numFmtId="0" fontId="3" fillId="0" borderId="0" xfId="0" applyFont="1" applyAlignment="1" applyProtection="1"/>
    <xf numFmtId="0" fontId="9" fillId="0" borderId="0" xfId="2" applyFont="1" applyAlignment="1" applyProtection="1">
      <alignment horizontal="justify"/>
    </xf>
    <xf numFmtId="49" fontId="9" fillId="0" borderId="0" xfId="2" applyNumberFormat="1" applyFont="1" applyAlignment="1" applyProtection="1">
      <alignment horizontal="left"/>
    </xf>
    <xf numFmtId="0" fontId="9" fillId="0" borderId="0" xfId="2" applyFont="1" applyAlignment="1" applyProtection="1">
      <alignment horizontal="left"/>
    </xf>
    <xf numFmtId="0" fontId="9" fillId="0" borderId="0" xfId="2" applyFont="1" applyAlignment="1" applyProtection="1">
      <alignment horizontal="left" shrinkToFit="1"/>
    </xf>
    <xf numFmtId="0" fontId="9" fillId="0" borderId="0" xfId="1" applyFont="1" applyAlignment="1" applyProtection="1">
      <alignment horizontal="left"/>
    </xf>
    <xf numFmtId="0" fontId="2" fillId="0" borderId="0" xfId="0" applyFont="1" applyAlignment="1" applyProtection="1"/>
    <xf numFmtId="0" fontId="31" fillId="0" borderId="0" xfId="8" applyFont="1" applyFill="1" applyBorder="1" applyAlignment="1" applyProtection="1">
      <alignment horizontal="center" vertical="center" shrinkToFit="1"/>
      <protection locked="0"/>
    </xf>
    <xf numFmtId="0" fontId="31" fillId="0" borderId="0" xfId="8" applyFont="1" applyFill="1" applyBorder="1" applyAlignment="1" applyProtection="1">
      <alignment vertical="center" shrinkToFit="1"/>
      <protection locked="0"/>
    </xf>
    <xf numFmtId="0" fontId="5" fillId="0" borderId="0" xfId="0" applyFont="1" applyFill="1" applyBorder="1" applyAlignment="1">
      <alignment horizontal="center" vertical="center" shrinkToFit="1"/>
    </xf>
    <xf numFmtId="0" fontId="31" fillId="0" borderId="0" xfId="8" applyNumberFormat="1" applyFont="1" applyFill="1" applyBorder="1" applyAlignment="1" applyProtection="1">
      <alignment horizontal="center" vertical="center" shrinkToFit="1"/>
      <protection locked="0"/>
    </xf>
    <xf numFmtId="0" fontId="31" fillId="0" borderId="0" xfId="8" applyFont="1" applyFill="1" applyBorder="1" applyAlignment="1">
      <alignment vertical="center" shrinkToFit="1"/>
    </xf>
    <xf numFmtId="0" fontId="31" fillId="0" borderId="0" xfId="0" applyFont="1" applyAlignment="1" applyProtection="1">
      <alignment vertical="center"/>
    </xf>
    <xf numFmtId="0" fontId="31" fillId="0" borderId="0" xfId="8" applyFont="1" applyAlignment="1">
      <alignment vertical="center"/>
    </xf>
    <xf numFmtId="0" fontId="31" fillId="0" borderId="0" xfId="8" applyFont="1" applyAlignment="1" applyProtection="1">
      <alignment vertical="center"/>
    </xf>
    <xf numFmtId="0" fontId="31" fillId="0" borderId="0" xfId="8" applyFont="1" applyFill="1" applyBorder="1" applyAlignment="1" applyProtection="1">
      <alignment vertical="center"/>
    </xf>
    <xf numFmtId="0" fontId="31" fillId="0" borderId="0" xfId="0" applyFont="1" applyFill="1" applyBorder="1" applyAlignment="1">
      <alignment vertical="center"/>
    </xf>
    <xf numFmtId="0" fontId="31" fillId="0" borderId="0" xfId="2" applyFont="1" applyProtection="1">
      <alignment vertical="center"/>
    </xf>
    <xf numFmtId="0" fontId="31" fillId="0" borderId="0" xfId="2" applyFont="1" applyAlignment="1" applyProtection="1">
      <alignment horizontal="left" vertical="center"/>
    </xf>
    <xf numFmtId="49" fontId="31" fillId="0" borderId="0" xfId="2" applyNumberFormat="1" applyFont="1" applyAlignment="1" applyProtection="1">
      <alignment horizontal="right" vertical="center"/>
    </xf>
    <xf numFmtId="49" fontId="31" fillId="0" borderId="0" xfId="2" applyNumberFormat="1" applyFont="1" applyFill="1" applyBorder="1" applyAlignment="1" applyProtection="1">
      <alignment vertical="center" shrinkToFit="1"/>
    </xf>
    <xf numFmtId="49" fontId="31" fillId="0" borderId="0" xfId="2" applyNumberFormat="1" applyFont="1" applyProtection="1">
      <alignment vertical="center"/>
    </xf>
    <xf numFmtId="49" fontId="31" fillId="0" borderId="0" xfId="2" applyNumberFormat="1" applyFont="1" applyAlignment="1" applyProtection="1">
      <alignment horizontal="right" vertical="top"/>
    </xf>
    <xf numFmtId="0" fontId="63" fillId="0" borderId="0" xfId="2" applyFont="1" applyAlignment="1" applyProtection="1">
      <alignment horizontal="left" vertical="top" wrapText="1"/>
    </xf>
    <xf numFmtId="0" fontId="11" fillId="0" borderId="0" xfId="2" applyFont="1" applyAlignment="1" applyProtection="1">
      <alignment horizontal="left" vertical="top" wrapText="1"/>
    </xf>
    <xf numFmtId="0" fontId="68" fillId="0" borderId="0" xfId="2" applyFont="1" applyAlignment="1" applyProtection="1">
      <alignment horizontal="left" vertical="center"/>
    </xf>
    <xf numFmtId="0" fontId="70" fillId="0" borderId="0" xfId="8" applyFont="1" applyAlignment="1" applyProtection="1">
      <alignment vertical="center"/>
    </xf>
    <xf numFmtId="0" fontId="71" fillId="0" borderId="0" xfId="9" applyFont="1" applyProtection="1">
      <alignment vertical="center"/>
    </xf>
    <xf numFmtId="0" fontId="70" fillId="0" borderId="0" xfId="5" applyFont="1" applyAlignment="1" applyProtection="1">
      <alignment vertical="center" shrinkToFit="1"/>
    </xf>
    <xf numFmtId="0" fontId="70" fillId="0" borderId="0" xfId="5" applyFont="1" applyAlignment="1" applyProtection="1">
      <alignment vertical="center"/>
    </xf>
    <xf numFmtId="0" fontId="70" fillId="4" borderId="13" xfId="5" applyFont="1" applyFill="1" applyBorder="1" applyAlignment="1">
      <alignment horizontal="center" vertical="center" shrinkToFit="1"/>
    </xf>
    <xf numFmtId="0" fontId="71" fillId="4" borderId="14" xfId="8" applyFont="1" applyFill="1" applyBorder="1" applyAlignment="1">
      <alignment horizontal="center" vertical="center" shrinkToFit="1"/>
    </xf>
    <xf numFmtId="0" fontId="71" fillId="4" borderId="13" xfId="8" applyFont="1" applyFill="1" applyBorder="1" applyAlignment="1">
      <alignment horizontal="center" vertical="center" shrinkToFit="1"/>
    </xf>
    <xf numFmtId="0" fontId="70" fillId="4" borderId="17" xfId="5" applyFont="1" applyFill="1" applyBorder="1" applyAlignment="1">
      <alignment horizontal="center" vertical="center" shrinkToFit="1"/>
    </xf>
    <xf numFmtId="49" fontId="70" fillId="4" borderId="17" xfId="5" applyNumberFormat="1" applyFont="1" applyFill="1" applyBorder="1" applyAlignment="1">
      <alignment horizontal="center" vertical="center" shrinkToFit="1"/>
    </xf>
    <xf numFmtId="0" fontId="70" fillId="4" borderId="14" xfId="5" applyFont="1" applyFill="1" applyBorder="1" applyAlignment="1">
      <alignment horizontal="center" vertical="center" shrinkToFit="1"/>
    </xf>
    <xf numFmtId="49" fontId="70" fillId="4" borderId="13" xfId="5" applyNumberFormat="1" applyFont="1" applyFill="1" applyBorder="1" applyAlignment="1">
      <alignment horizontal="center" vertical="center" shrinkToFit="1"/>
    </xf>
    <xf numFmtId="49" fontId="71" fillId="4" borderId="13" xfId="8" applyNumberFormat="1" applyFont="1" applyFill="1" applyBorder="1" applyAlignment="1">
      <alignment horizontal="center" vertical="center" shrinkToFit="1"/>
    </xf>
    <xf numFmtId="0" fontId="70" fillId="0" borderId="18" xfId="5" applyFont="1" applyFill="1" applyBorder="1" applyAlignment="1">
      <alignment horizontal="center" vertical="center" shrinkToFit="1"/>
    </xf>
    <xf numFmtId="0" fontId="71" fillId="0" borderId="19" xfId="8" applyFont="1" applyBorder="1" applyAlignment="1">
      <alignment horizontal="left" vertical="center" shrinkToFit="1"/>
    </xf>
    <xf numFmtId="0" fontId="71" fillId="4" borderId="17" xfId="8" applyFont="1" applyFill="1" applyBorder="1" applyAlignment="1">
      <alignment horizontal="center" vertical="center" shrinkToFit="1"/>
    </xf>
    <xf numFmtId="0" fontId="70" fillId="0" borderId="20" xfId="5" applyFont="1" applyFill="1" applyBorder="1" applyAlignment="1">
      <alignment horizontal="center" vertical="center" shrinkToFit="1"/>
    </xf>
    <xf numFmtId="0" fontId="71" fillId="0" borderId="0" xfId="8" applyFont="1" applyBorder="1" applyAlignment="1">
      <alignment horizontal="left" vertical="center" shrinkToFit="1"/>
    </xf>
    <xf numFmtId="49" fontId="71" fillId="4" borderId="17" xfId="8" applyNumberFormat="1" applyFont="1" applyFill="1" applyBorder="1" applyAlignment="1">
      <alignment horizontal="center" vertical="center" shrinkToFit="1"/>
    </xf>
    <xf numFmtId="0" fontId="70" fillId="0" borderId="0" xfId="5" applyFont="1" applyFill="1" applyBorder="1" applyAlignment="1">
      <alignment horizontal="center" vertical="center" shrinkToFit="1"/>
    </xf>
    <xf numFmtId="49" fontId="71" fillId="0" borderId="15" xfId="8" applyNumberFormat="1" applyFont="1" applyFill="1" applyBorder="1" applyAlignment="1" applyProtection="1">
      <alignment horizontal="center" vertical="center" shrinkToFit="1"/>
    </xf>
    <xf numFmtId="0" fontId="71" fillId="0" borderId="9" xfId="8" applyFont="1" applyFill="1" applyBorder="1" applyAlignment="1" applyProtection="1">
      <alignment horizontal="left" vertical="center" shrinkToFit="1"/>
    </xf>
    <xf numFmtId="0" fontId="70" fillId="0" borderId="9" xfId="10" applyFont="1" applyFill="1" applyBorder="1" applyAlignment="1" applyProtection="1">
      <alignment horizontal="center" vertical="center" shrinkToFit="1"/>
    </xf>
    <xf numFmtId="0" fontId="71" fillId="0" borderId="9" xfId="8" applyFont="1" applyFill="1" applyBorder="1" applyAlignment="1" applyProtection="1">
      <alignment vertical="center" shrinkToFit="1"/>
    </xf>
    <xf numFmtId="0" fontId="71" fillId="0" borderId="0" xfId="8" applyFont="1" applyFill="1" applyBorder="1" applyAlignment="1" applyProtection="1">
      <alignment vertical="center" shrinkToFit="1"/>
    </xf>
    <xf numFmtId="0" fontId="71" fillId="0" borderId="0" xfId="10" applyFont="1" applyFill="1" applyProtection="1">
      <alignment vertical="center"/>
    </xf>
    <xf numFmtId="0" fontId="70" fillId="0" borderId="0" xfId="8" applyFont="1" applyFill="1" applyAlignment="1" applyProtection="1">
      <alignment vertical="center" shrinkToFit="1"/>
    </xf>
    <xf numFmtId="0" fontId="70" fillId="0" borderId="0" xfId="8" applyFont="1" applyAlignment="1" applyProtection="1">
      <alignment vertical="center" shrinkToFit="1"/>
    </xf>
    <xf numFmtId="0" fontId="71" fillId="9" borderId="13" xfId="8" applyFont="1" applyFill="1" applyBorder="1" applyAlignment="1" applyProtection="1">
      <alignment vertical="center" shrinkToFit="1"/>
    </xf>
    <xf numFmtId="0" fontId="71" fillId="0" borderId="0" xfId="9" applyFont="1" applyAlignment="1" applyProtection="1">
      <alignment vertical="center"/>
    </xf>
    <xf numFmtId="49" fontId="71" fillId="4" borderId="13" xfId="8" applyNumberFormat="1" applyFont="1" applyFill="1" applyBorder="1" applyAlignment="1" applyProtection="1">
      <alignment horizontal="center" vertical="center" shrinkToFit="1"/>
    </xf>
    <xf numFmtId="0" fontId="71" fillId="0" borderId="0" xfId="8" applyFont="1" applyFill="1" applyBorder="1" applyAlignment="1" applyProtection="1">
      <alignment horizontal="center" vertical="center" shrinkToFit="1"/>
    </xf>
    <xf numFmtId="0" fontId="71" fillId="0" borderId="0" xfId="8" applyFont="1" applyFill="1" applyBorder="1" applyAlignment="1" applyProtection="1">
      <alignment vertical="center"/>
    </xf>
    <xf numFmtId="49" fontId="71" fillId="0" borderId="0" xfId="8" applyNumberFormat="1" applyFont="1" applyFill="1" applyBorder="1" applyAlignment="1" applyProtection="1">
      <alignment horizontal="center" vertical="center" shrinkToFit="1"/>
    </xf>
    <xf numFmtId="0" fontId="71" fillId="0" borderId="0" xfId="8" applyFont="1" applyProtection="1">
      <alignment vertical="center"/>
    </xf>
    <xf numFmtId="180" fontId="72" fillId="0" borderId="0" xfId="10" applyNumberFormat="1" applyFont="1" applyFill="1" applyBorder="1" applyAlignment="1" applyProtection="1">
      <alignment horizontal="left" vertical="center" shrinkToFit="1"/>
    </xf>
    <xf numFmtId="0" fontId="71" fillId="8" borderId="12" xfId="8" applyFont="1" applyFill="1" applyBorder="1" applyAlignment="1" applyProtection="1">
      <alignment horizontal="left" vertical="center" shrinkToFit="1"/>
    </xf>
    <xf numFmtId="0" fontId="71" fillId="4" borderId="13" xfId="8" applyFont="1" applyFill="1" applyBorder="1" applyAlignment="1" applyProtection="1">
      <alignment horizontal="center" vertical="center"/>
      <protection locked="0"/>
    </xf>
    <xf numFmtId="180" fontId="72" fillId="4" borderId="13" xfId="7" applyNumberFormat="1" applyFont="1" applyFill="1" applyBorder="1" applyAlignment="1" applyProtection="1">
      <alignment horizontal="center" vertical="center" shrinkToFit="1"/>
      <protection locked="0"/>
    </xf>
    <xf numFmtId="180" fontId="72" fillId="4" borderId="12" xfId="7" applyNumberFormat="1" applyFont="1" applyFill="1" applyBorder="1" applyAlignment="1" applyProtection="1">
      <alignment horizontal="center" vertical="center" shrinkToFit="1"/>
      <protection locked="0"/>
    </xf>
    <xf numFmtId="0" fontId="71" fillId="0" borderId="18" xfId="8" applyFont="1" applyFill="1" applyBorder="1" applyAlignment="1" applyProtection="1">
      <alignment horizontal="center" vertical="center"/>
      <protection locked="0"/>
    </xf>
    <xf numFmtId="0" fontId="71" fillId="4" borderId="13" xfId="8" applyFont="1" applyFill="1" applyBorder="1" applyAlignment="1" applyProtection="1">
      <alignment horizontal="center" vertical="center" shrinkToFit="1"/>
      <protection locked="0"/>
    </xf>
    <xf numFmtId="0" fontId="71" fillId="0" borderId="20" xfId="8" applyFont="1" applyFill="1" applyBorder="1" applyAlignment="1" applyProtection="1">
      <alignment horizontal="center" vertical="center"/>
      <protection locked="0"/>
    </xf>
    <xf numFmtId="0" fontId="71" fillId="0" borderId="0" xfId="8" applyFont="1" applyProtection="1">
      <alignment vertical="center"/>
      <protection locked="0"/>
    </xf>
    <xf numFmtId="0" fontId="71" fillId="0" borderId="0" xfId="9" applyFont="1" applyProtection="1">
      <alignment vertical="center"/>
      <protection locked="0"/>
    </xf>
    <xf numFmtId="180" fontId="72" fillId="0" borderId="0" xfId="7" applyNumberFormat="1" applyFont="1" applyFill="1" applyBorder="1" applyAlignment="1" applyProtection="1">
      <alignment horizontal="left" vertical="center" shrinkToFit="1"/>
      <protection locked="0"/>
    </xf>
    <xf numFmtId="0" fontId="74" fillId="0" borderId="18" xfId="8" applyFont="1" applyFill="1" applyBorder="1" applyAlignment="1" applyProtection="1">
      <alignment horizontal="center" vertical="center" shrinkToFit="1"/>
    </xf>
    <xf numFmtId="0" fontId="71" fillId="0" borderId="0" xfId="8" applyFont="1" applyBorder="1" applyProtection="1">
      <alignment vertical="center"/>
    </xf>
    <xf numFmtId="0" fontId="70" fillId="0" borderId="0" xfId="10" applyFont="1" applyAlignment="1" applyProtection="1">
      <alignment vertical="center" shrinkToFit="1"/>
    </xf>
    <xf numFmtId="0" fontId="70" fillId="0" borderId="0" xfId="10" applyFont="1" applyAlignment="1" applyProtection="1">
      <alignment vertical="center"/>
    </xf>
    <xf numFmtId="0" fontId="71" fillId="8" borderId="9" xfId="8" applyFont="1" applyFill="1" applyBorder="1" applyAlignment="1" applyProtection="1">
      <alignment horizontal="left" vertical="center" shrinkToFit="1"/>
    </xf>
    <xf numFmtId="0" fontId="71" fillId="4" borderId="14" xfId="8" applyNumberFormat="1" applyFont="1" applyFill="1" applyBorder="1" applyAlignment="1">
      <alignment horizontal="center" vertical="center" shrinkToFit="1"/>
    </xf>
    <xf numFmtId="0" fontId="71" fillId="4" borderId="13" xfId="8" applyNumberFormat="1" applyFont="1" applyFill="1" applyBorder="1" applyAlignment="1">
      <alignment horizontal="center" vertical="center" shrinkToFit="1"/>
    </xf>
    <xf numFmtId="0" fontId="70" fillId="4" borderId="13" xfId="0" applyFont="1" applyFill="1" applyBorder="1" applyAlignment="1" applyProtection="1">
      <alignment horizontal="center" vertical="center" shrinkToFit="1"/>
    </xf>
    <xf numFmtId="0" fontId="70" fillId="4" borderId="13" xfId="0" applyFont="1" applyFill="1" applyBorder="1" applyAlignment="1">
      <alignment horizontal="center" vertical="center" shrinkToFit="1"/>
    </xf>
    <xf numFmtId="0" fontId="70" fillId="4" borderId="17" xfId="0" applyFont="1" applyFill="1" applyBorder="1" applyAlignment="1">
      <alignment horizontal="center" vertical="center" shrinkToFit="1"/>
    </xf>
    <xf numFmtId="0" fontId="71" fillId="4" borderId="10" xfId="8" applyNumberFormat="1" applyFont="1" applyFill="1" applyBorder="1" applyAlignment="1">
      <alignment horizontal="center" vertical="center" shrinkToFit="1"/>
    </xf>
    <xf numFmtId="0" fontId="71" fillId="4" borderId="13" xfId="8" applyFont="1" applyFill="1" applyBorder="1" applyAlignment="1" applyProtection="1">
      <alignment horizontal="center" vertical="center"/>
    </xf>
    <xf numFmtId="0" fontId="71" fillId="4" borderId="13" xfId="8" applyNumberFormat="1" applyFont="1" applyFill="1" applyBorder="1" applyAlignment="1" applyProtection="1">
      <alignment horizontal="center" vertical="center"/>
    </xf>
    <xf numFmtId="49" fontId="70" fillId="4" borderId="13" xfId="0" applyNumberFormat="1" applyFont="1" applyFill="1" applyBorder="1" applyAlignment="1" applyProtection="1">
      <alignment horizontal="center" vertical="center" shrinkToFit="1"/>
    </xf>
    <xf numFmtId="0" fontId="70" fillId="4" borderId="0" xfId="10" applyFont="1" applyFill="1" applyAlignment="1" applyProtection="1">
      <alignment horizontal="center" vertical="center"/>
    </xf>
    <xf numFmtId="0" fontId="71" fillId="4" borderId="13" xfId="8" applyFont="1" applyFill="1" applyBorder="1" applyAlignment="1" applyProtection="1">
      <alignment horizontal="center" vertical="center" shrinkToFit="1"/>
    </xf>
    <xf numFmtId="0" fontId="71" fillId="4" borderId="11" xfId="8" applyNumberFormat="1" applyFont="1" applyFill="1" applyBorder="1" applyAlignment="1">
      <alignment horizontal="center" vertical="center" shrinkToFit="1"/>
    </xf>
    <xf numFmtId="0" fontId="70" fillId="4" borderId="17" xfId="0" applyFont="1" applyFill="1" applyBorder="1" applyAlignment="1" applyProtection="1">
      <alignment horizontal="center" vertical="center" shrinkToFit="1"/>
    </xf>
    <xf numFmtId="0" fontId="71" fillId="4" borderId="17" xfId="8" applyNumberFormat="1" applyFont="1" applyFill="1" applyBorder="1" applyAlignment="1">
      <alignment horizontal="center" vertical="center" shrinkToFit="1"/>
    </xf>
    <xf numFmtId="0" fontId="71" fillId="0" borderId="0" xfId="8" applyFont="1" applyFill="1" applyBorder="1" applyAlignment="1" applyProtection="1">
      <alignment horizontal="center" vertical="center"/>
    </xf>
    <xf numFmtId="0" fontId="71" fillId="0" borderId="0" xfId="8" applyFont="1" applyFill="1" applyBorder="1" applyProtection="1">
      <alignment vertical="center"/>
    </xf>
    <xf numFmtId="0" fontId="71" fillId="0" borderId="0" xfId="8" applyFont="1" applyFill="1" applyProtection="1">
      <alignment vertical="center"/>
    </xf>
    <xf numFmtId="49" fontId="2" fillId="0" borderId="86" xfId="3" applyNumberFormat="1" applyFont="1" applyFill="1" applyBorder="1" applyAlignment="1">
      <alignment horizontal="center" vertical="center" shrinkToFit="1"/>
    </xf>
    <xf numFmtId="49" fontId="2" fillId="0" borderId="88" xfId="3" applyNumberFormat="1" applyFont="1" applyFill="1" applyBorder="1" applyAlignment="1">
      <alignment horizontal="center" vertical="center" shrinkToFit="1"/>
    </xf>
    <xf numFmtId="49" fontId="2" fillId="0" borderId="89" xfId="3" applyNumberFormat="1" applyFont="1" applyFill="1" applyBorder="1" applyAlignment="1">
      <alignment horizontal="center" vertical="center" shrinkToFit="1"/>
    </xf>
    <xf numFmtId="49" fontId="2" fillId="0" borderId="90" xfId="3" applyNumberFormat="1" applyFont="1" applyFill="1" applyBorder="1" applyAlignment="1">
      <alignment horizontal="center" vertical="center" shrinkToFit="1"/>
    </xf>
    <xf numFmtId="0" fontId="2" fillId="0" borderId="86" xfId="3" applyFont="1" applyFill="1" applyBorder="1" applyAlignment="1">
      <alignment vertical="center" shrinkToFit="1"/>
    </xf>
    <xf numFmtId="0" fontId="2" fillId="0" borderId="90" xfId="3" applyFont="1" applyFill="1" applyBorder="1" applyAlignment="1">
      <alignment vertical="center" shrinkToFit="1"/>
    </xf>
    <xf numFmtId="0" fontId="2" fillId="0" borderId="88" xfId="3" applyFont="1" applyFill="1" applyBorder="1" applyAlignment="1">
      <alignment vertical="center" shrinkToFit="1"/>
    </xf>
    <xf numFmtId="0" fontId="2" fillId="0" borderId="89" xfId="3" applyFont="1" applyFill="1" applyBorder="1" applyAlignment="1">
      <alignment vertical="center" shrinkToFit="1"/>
    </xf>
    <xf numFmtId="0" fontId="2" fillId="0" borderId="99" xfId="3" applyFont="1" applyFill="1" applyBorder="1" applyAlignment="1">
      <alignment vertical="center" shrinkToFit="1"/>
    </xf>
    <xf numFmtId="0" fontId="2" fillId="0" borderId="94" xfId="3" applyFont="1" applyFill="1" applyBorder="1" applyAlignment="1">
      <alignment vertical="center" shrinkToFit="1"/>
    </xf>
    <xf numFmtId="0" fontId="2" fillId="0" borderId="92" xfId="3" applyFont="1" applyFill="1" applyBorder="1" applyAlignment="1">
      <alignment vertical="center" shrinkToFit="1"/>
    </xf>
    <xf numFmtId="0" fontId="2" fillId="0" borderId="95" xfId="3" applyFont="1" applyFill="1" applyBorder="1" applyAlignment="1">
      <alignment vertical="center" shrinkToFit="1"/>
    </xf>
    <xf numFmtId="0" fontId="2" fillId="0" borderId="93" xfId="3" applyFont="1" applyFill="1" applyBorder="1" applyAlignment="1">
      <alignment vertical="center" shrinkToFit="1"/>
    </xf>
    <xf numFmtId="0" fontId="13" fillId="2" borderId="88" xfId="3" applyFont="1" applyFill="1" applyBorder="1" applyAlignment="1">
      <alignment vertical="center" shrinkToFit="1"/>
    </xf>
    <xf numFmtId="49" fontId="2" fillId="0" borderId="87" xfId="3" applyNumberFormat="1" applyFont="1" applyFill="1" applyBorder="1" applyAlignment="1">
      <alignment horizontal="center" vertical="center" shrinkToFit="1"/>
    </xf>
    <xf numFmtId="0" fontId="2" fillId="0" borderId="87" xfId="3" applyFont="1" applyFill="1" applyBorder="1" applyAlignment="1">
      <alignment vertical="center" shrinkToFit="1"/>
    </xf>
    <xf numFmtId="49" fontId="2" fillId="13" borderId="86" xfId="3" applyNumberFormat="1" applyFont="1" applyFill="1" applyBorder="1" applyAlignment="1">
      <alignment vertical="center" shrinkToFit="1"/>
    </xf>
    <xf numFmtId="49" fontId="2" fillId="13" borderId="88" xfId="3" applyNumberFormat="1" applyFont="1" applyFill="1" applyBorder="1" applyAlignment="1">
      <alignment vertical="center" shrinkToFit="1"/>
    </xf>
    <xf numFmtId="49" fontId="2" fillId="13" borderId="86" xfId="3" applyNumberFormat="1" applyFont="1" applyFill="1" applyBorder="1" applyAlignment="1">
      <alignment horizontal="center" vertical="center" shrinkToFit="1"/>
    </xf>
    <xf numFmtId="49" fontId="2" fillId="13" borderId="88" xfId="3" applyNumberFormat="1" applyFont="1" applyFill="1" applyBorder="1" applyAlignment="1">
      <alignment horizontal="center" vertical="center" shrinkToFit="1"/>
    </xf>
    <xf numFmtId="0" fontId="2" fillId="13" borderId="86" xfId="3" applyFont="1" applyFill="1" applyBorder="1" applyAlignment="1">
      <alignment vertical="center" shrinkToFit="1"/>
    </xf>
    <xf numFmtId="0" fontId="2" fillId="13" borderId="88" xfId="3" applyFont="1" applyFill="1" applyBorder="1" applyAlignment="1">
      <alignment vertical="center" shrinkToFit="1"/>
    </xf>
    <xf numFmtId="49" fontId="2" fillId="13" borderId="86" xfId="3" applyNumberFormat="1" applyFont="1" applyFill="1" applyBorder="1" applyAlignment="1">
      <alignment horizontal="left" vertical="center" shrinkToFit="1"/>
    </xf>
    <xf numFmtId="49" fontId="2" fillId="13" borderId="88" xfId="3" applyNumberFormat="1" applyFont="1" applyFill="1" applyBorder="1" applyAlignment="1">
      <alignment horizontal="left" vertical="center" shrinkToFit="1"/>
    </xf>
    <xf numFmtId="0" fontId="2" fillId="13" borderId="87" xfId="3" applyFont="1" applyFill="1" applyBorder="1" applyAlignment="1">
      <alignment vertical="center" shrinkToFit="1"/>
    </xf>
    <xf numFmtId="0" fontId="2" fillId="13" borderId="91" xfId="3" applyFont="1" applyFill="1" applyBorder="1" applyAlignment="1">
      <alignment vertical="center" shrinkToFit="1"/>
    </xf>
    <xf numFmtId="0" fontId="2" fillId="13" borderId="92" xfId="3" applyFont="1" applyFill="1" applyBorder="1" applyAlignment="1">
      <alignment vertical="center" shrinkToFit="1"/>
    </xf>
    <xf numFmtId="0" fontId="2" fillId="0" borderId="0" xfId="0" applyFont="1" applyBorder="1" applyAlignment="1" applyProtection="1">
      <alignment horizontal="center" vertical="center"/>
    </xf>
    <xf numFmtId="0" fontId="2" fillId="0" borderId="0" xfId="0" applyFont="1" applyFill="1" applyAlignment="1" applyProtection="1">
      <alignment horizontal="left" vertical="center"/>
    </xf>
    <xf numFmtId="0" fontId="71" fillId="0" borderId="10" xfId="8" applyFont="1" applyFill="1" applyBorder="1" applyAlignment="1" applyProtection="1">
      <alignment vertical="center" shrinkToFit="1"/>
    </xf>
    <xf numFmtId="0" fontId="71" fillId="0" borderId="19" xfId="8" applyFont="1" applyFill="1" applyBorder="1" applyAlignment="1" applyProtection="1">
      <alignment vertical="center" shrinkToFit="1"/>
    </xf>
    <xf numFmtId="49" fontId="71" fillId="0" borderId="19" xfId="8" applyNumberFormat="1" applyFont="1" applyFill="1" applyBorder="1" applyAlignment="1" applyProtection="1">
      <alignment horizontal="center" vertical="center" shrinkToFit="1"/>
    </xf>
    <xf numFmtId="0" fontId="71" fillId="0" borderId="12" xfId="8" applyFont="1" applyFill="1" applyBorder="1" applyAlignment="1" applyProtection="1">
      <alignment vertical="center" shrinkToFit="1"/>
    </xf>
    <xf numFmtId="0" fontId="71" fillId="0" borderId="11" xfId="8" applyFont="1" applyFill="1" applyBorder="1" applyAlignment="1" applyProtection="1">
      <alignment vertical="center" shrinkToFit="1"/>
    </xf>
    <xf numFmtId="0" fontId="71" fillId="4" borderId="11" xfId="8" applyFont="1" applyFill="1" applyBorder="1" applyAlignment="1" applyProtection="1">
      <alignment horizontal="center" vertical="center" shrinkToFit="1"/>
    </xf>
    <xf numFmtId="0" fontId="71" fillId="14" borderId="12" xfId="8" applyFont="1" applyFill="1" applyBorder="1" applyAlignment="1" applyProtection="1">
      <alignment vertical="center" shrinkToFit="1"/>
    </xf>
    <xf numFmtId="49" fontId="52" fillId="0" borderId="13" xfId="2" applyNumberFormat="1" applyFont="1" applyBorder="1" applyAlignment="1">
      <alignment horizontal="left" vertical="center" shrinkToFit="1"/>
    </xf>
    <xf numFmtId="180" fontId="84" fillId="0" borderId="13" xfId="0" applyNumberFormat="1" applyFont="1" applyFill="1" applyBorder="1" applyAlignment="1">
      <alignment vertical="center" shrinkToFit="1"/>
    </xf>
    <xf numFmtId="0" fontId="52" fillId="0" borderId="13" xfId="0" applyFont="1" applyFill="1" applyBorder="1" applyAlignment="1">
      <alignment vertical="center"/>
    </xf>
    <xf numFmtId="0" fontId="52" fillId="0" borderId="13" xfId="0" applyFont="1" applyBorder="1" applyAlignment="1">
      <alignment vertical="center"/>
    </xf>
    <xf numFmtId="0" fontId="84" fillId="0" borderId="13" xfId="2" applyFont="1" applyBorder="1">
      <alignment vertical="center"/>
    </xf>
    <xf numFmtId="49" fontId="84" fillId="0" borderId="13" xfId="0" applyNumberFormat="1" applyFont="1" applyFill="1" applyBorder="1" applyAlignment="1">
      <alignment horizontal="center" vertical="center"/>
    </xf>
    <xf numFmtId="49" fontId="84" fillId="0" borderId="13" xfId="2" applyNumberFormat="1" applyFont="1" applyBorder="1" applyAlignment="1">
      <alignment horizontal="center" vertical="center"/>
    </xf>
    <xf numFmtId="0" fontId="10" fillId="0" borderId="90" xfId="3" applyFont="1" applyFill="1" applyBorder="1" applyAlignment="1">
      <alignment vertical="center" shrinkToFit="1"/>
    </xf>
    <xf numFmtId="0" fontId="71" fillId="0" borderId="10" xfId="8" applyFont="1" applyBorder="1" applyAlignment="1" applyProtection="1">
      <alignment horizontal="left" vertical="center"/>
    </xf>
    <xf numFmtId="0" fontId="71" fillId="0" borderId="11" xfId="8" applyFont="1" applyBorder="1" applyAlignment="1" applyProtection="1">
      <alignment horizontal="left" vertical="center"/>
    </xf>
    <xf numFmtId="0" fontId="71" fillId="0" borderId="12" xfId="8" applyFont="1" applyBorder="1" applyAlignment="1" applyProtection="1">
      <alignment horizontal="left" vertical="center"/>
    </xf>
    <xf numFmtId="0" fontId="71" fillId="0" borderId="0" xfId="8" applyFont="1" applyFill="1" applyBorder="1" applyAlignment="1" applyProtection="1">
      <alignment horizontal="left" vertical="center" shrinkToFit="1"/>
    </xf>
    <xf numFmtId="0" fontId="71" fillId="0" borderId="10" xfId="8" applyFont="1" applyBorder="1" applyAlignment="1">
      <alignment horizontal="left" vertical="center" shrinkToFit="1"/>
    </xf>
    <xf numFmtId="0" fontId="71" fillId="0" borderId="11" xfId="8" applyFont="1" applyBorder="1" applyAlignment="1">
      <alignment horizontal="left" vertical="center" shrinkToFit="1"/>
    </xf>
    <xf numFmtId="0" fontId="71" fillId="0" borderId="12" xfId="8" applyFont="1" applyBorder="1" applyAlignment="1">
      <alignment horizontal="left" vertical="center" shrinkToFit="1"/>
    </xf>
    <xf numFmtId="0" fontId="71" fillId="9" borderId="10" xfId="8" applyFont="1" applyFill="1" applyBorder="1" applyAlignment="1" applyProtection="1">
      <alignment horizontal="center" vertical="center" shrinkToFit="1"/>
    </xf>
    <xf numFmtId="0" fontId="71" fillId="9" borderId="11" xfId="8" applyFont="1" applyFill="1" applyBorder="1" applyAlignment="1" applyProtection="1">
      <alignment horizontal="center" vertical="center" shrinkToFit="1"/>
    </xf>
    <xf numFmtId="0" fontId="71" fillId="9" borderId="12" xfId="8" applyFont="1" applyFill="1" applyBorder="1" applyAlignment="1" applyProtection="1">
      <alignment horizontal="center" vertical="center" shrinkToFit="1"/>
    </xf>
    <xf numFmtId="180" fontId="72" fillId="0" borderId="0" xfId="0" applyNumberFormat="1" applyFont="1" applyFill="1" applyBorder="1" applyAlignment="1" applyProtection="1">
      <alignment horizontal="left" vertical="center" shrinkToFit="1"/>
    </xf>
    <xf numFmtId="0" fontId="71" fillId="0" borderId="10" xfId="8" applyFont="1" applyFill="1" applyBorder="1" applyAlignment="1" applyProtection="1">
      <alignment horizontal="left" vertical="center"/>
    </xf>
    <xf numFmtId="0" fontId="71" fillId="0" borderId="11" xfId="8" applyFont="1" applyFill="1" applyBorder="1" applyAlignment="1" applyProtection="1">
      <alignment horizontal="left" vertical="center"/>
    </xf>
    <xf numFmtId="0" fontId="71" fillId="0" borderId="12" xfId="8" applyFont="1" applyFill="1" applyBorder="1" applyAlignment="1" applyProtection="1">
      <alignment horizontal="left" vertical="center"/>
    </xf>
    <xf numFmtId="0" fontId="70" fillId="0" borderId="10" xfId="0" applyFont="1" applyBorder="1" applyAlignment="1">
      <alignment vertical="center"/>
    </xf>
    <xf numFmtId="0" fontId="70" fillId="0" borderId="11" xfId="0" applyFont="1" applyBorder="1" applyAlignment="1">
      <alignment vertical="center"/>
    </xf>
    <xf numFmtId="0" fontId="70" fillId="0" borderId="12" xfId="0" applyFont="1" applyBorder="1" applyAlignment="1">
      <alignment vertical="center"/>
    </xf>
    <xf numFmtId="0" fontId="71" fillId="0" borderId="10" xfId="8" applyFont="1" applyBorder="1" applyAlignment="1" applyProtection="1">
      <alignment horizontal="left" vertical="center" shrinkToFit="1"/>
    </xf>
    <xf numFmtId="0" fontId="71" fillId="0" borderId="11" xfId="8" applyFont="1" applyBorder="1" applyAlignment="1" applyProtection="1">
      <alignment horizontal="left" vertical="center" shrinkToFit="1"/>
    </xf>
    <xf numFmtId="0" fontId="71" fillId="0" borderId="12" xfId="8" applyFont="1" applyBorder="1" applyAlignment="1" applyProtection="1">
      <alignment horizontal="left" vertical="center" shrinkToFit="1"/>
    </xf>
    <xf numFmtId="0" fontId="71" fillId="0" borderId="19" xfId="8" applyFont="1" applyFill="1" applyBorder="1" applyAlignment="1">
      <alignment horizontal="left" vertical="center" shrinkToFit="1"/>
    </xf>
    <xf numFmtId="0" fontId="71" fillId="0" borderId="98" xfId="8" applyFont="1" applyFill="1" applyBorder="1" applyAlignment="1">
      <alignment horizontal="left" vertical="center" shrinkToFit="1"/>
    </xf>
    <xf numFmtId="0" fontId="71" fillId="0" borderId="19" xfId="8" applyFont="1" applyFill="1" applyBorder="1" applyAlignment="1" applyProtection="1">
      <alignment horizontal="left" vertical="center" shrinkToFit="1"/>
    </xf>
    <xf numFmtId="0" fontId="71" fillId="0" borderId="98" xfId="8" applyFont="1" applyFill="1" applyBorder="1" applyAlignment="1" applyProtection="1">
      <alignment horizontal="left" vertical="center" shrinkToFit="1"/>
    </xf>
    <xf numFmtId="0" fontId="70" fillId="0" borderId="18" xfId="0" applyFont="1" applyBorder="1" applyAlignment="1">
      <alignment horizontal="left" vertical="center"/>
    </xf>
    <xf numFmtId="0" fontId="70" fillId="0" borderId="19" xfId="0" applyFont="1" applyBorder="1" applyAlignment="1">
      <alignment horizontal="left" vertical="center"/>
    </xf>
    <xf numFmtId="0" fontId="70" fillId="0" borderId="98" xfId="0" applyFont="1" applyBorder="1" applyAlignment="1">
      <alignment horizontal="left" vertical="center"/>
    </xf>
    <xf numFmtId="180" fontId="72" fillId="0" borderId="13" xfId="7" applyNumberFormat="1" applyFont="1" applyFill="1" applyBorder="1" applyAlignment="1" applyProtection="1">
      <alignment horizontal="left" vertical="center" shrinkToFit="1"/>
    </xf>
    <xf numFmtId="0" fontId="71" fillId="0" borderId="10" xfId="8" applyFont="1" applyFill="1" applyBorder="1" applyAlignment="1" applyProtection="1">
      <alignment horizontal="left" vertical="center" shrinkToFit="1"/>
    </xf>
    <xf numFmtId="0" fontId="71" fillId="0" borderId="11" xfId="8" applyFont="1" applyFill="1" applyBorder="1" applyAlignment="1" applyProtection="1">
      <alignment horizontal="left" vertical="center" shrinkToFit="1"/>
    </xf>
    <xf numFmtId="0" fontId="71" fillId="0" borderId="12" xfId="8" applyFont="1" applyFill="1" applyBorder="1" applyAlignment="1" applyProtection="1">
      <alignment horizontal="left" vertical="center" shrinkToFit="1"/>
    </xf>
    <xf numFmtId="0" fontId="71" fillId="8" borderId="10" xfId="8" applyFont="1" applyFill="1" applyBorder="1" applyAlignment="1" applyProtection="1">
      <alignment horizontal="left" vertical="center" shrinkToFit="1"/>
    </xf>
    <xf numFmtId="0" fontId="71" fillId="8" borderId="11" xfId="8" applyFont="1" applyFill="1" applyBorder="1" applyAlignment="1" applyProtection="1">
      <alignment horizontal="left" vertical="center" shrinkToFit="1"/>
    </xf>
    <xf numFmtId="0" fontId="71" fillId="8" borderId="12" xfId="8" applyFont="1" applyFill="1" applyBorder="1" applyAlignment="1" applyProtection="1">
      <alignment horizontal="left" vertical="center" shrinkToFit="1"/>
    </xf>
    <xf numFmtId="0" fontId="71" fillId="0" borderId="10" xfId="8" applyFont="1" applyFill="1" applyBorder="1" applyAlignment="1">
      <alignment horizontal="left" vertical="center" shrinkToFit="1"/>
    </xf>
    <xf numFmtId="0" fontId="71" fillId="0" borderId="11" xfId="8" applyFont="1" applyFill="1" applyBorder="1" applyAlignment="1">
      <alignment horizontal="left" vertical="center" shrinkToFit="1"/>
    </xf>
    <xf numFmtId="0" fontId="71" fillId="0" borderId="12" xfId="8" applyFont="1" applyFill="1" applyBorder="1" applyAlignment="1">
      <alignment horizontal="left" vertical="center" shrinkToFit="1"/>
    </xf>
    <xf numFmtId="0" fontId="71" fillId="0" borderId="15" xfId="8" applyFont="1" applyBorder="1" applyAlignment="1">
      <alignment horizontal="left" vertical="center" shrinkToFit="1"/>
    </xf>
    <xf numFmtId="0" fontId="71" fillId="0" borderId="9" xfId="8" applyFont="1" applyBorder="1" applyAlignment="1">
      <alignment horizontal="left" vertical="center" shrinkToFit="1"/>
    </xf>
    <xf numFmtId="0" fontId="71" fillId="0" borderId="16" xfId="8" applyFont="1" applyBorder="1" applyAlignment="1">
      <alignment horizontal="left" vertical="center" shrinkToFit="1"/>
    </xf>
    <xf numFmtId="0" fontId="71" fillId="8" borderId="13" xfId="8" applyFont="1" applyFill="1" applyBorder="1" applyAlignment="1" applyProtection="1">
      <alignment horizontal="left" vertical="center" shrinkToFit="1"/>
    </xf>
    <xf numFmtId="180" fontId="72" fillId="0" borderId="13" xfId="7" applyNumberFormat="1" applyFont="1" applyFill="1" applyBorder="1" applyAlignment="1" applyProtection="1">
      <alignment horizontal="left" vertical="center" shrinkToFit="1"/>
      <protection locked="0"/>
    </xf>
    <xf numFmtId="0" fontId="71" fillId="0" borderId="10" xfId="8" applyFont="1" applyFill="1" applyBorder="1" applyAlignment="1" applyProtection="1">
      <alignment horizontal="left" vertical="center" shrinkToFit="1"/>
      <protection locked="0"/>
    </xf>
    <xf numFmtId="0" fontId="71" fillId="0" borderId="11" xfId="8" applyFont="1" applyFill="1" applyBorder="1" applyAlignment="1" applyProtection="1">
      <alignment horizontal="left" vertical="center" shrinkToFit="1"/>
      <protection locked="0"/>
    </xf>
    <xf numFmtId="0" fontId="71" fillId="0" borderId="12" xfId="8" applyFont="1" applyFill="1" applyBorder="1" applyAlignment="1" applyProtection="1">
      <alignment horizontal="left" vertical="center" shrinkToFit="1"/>
      <protection locked="0"/>
    </xf>
    <xf numFmtId="0" fontId="70" fillId="0" borderId="13" xfId="8" applyFont="1" applyFill="1" applyBorder="1" applyAlignment="1" applyProtection="1">
      <alignment horizontal="left" vertical="center" shrinkToFit="1"/>
      <protection locked="0"/>
    </xf>
    <xf numFmtId="0" fontId="74" fillId="0" borderId="98" xfId="8" applyFont="1" applyFill="1" applyBorder="1" applyAlignment="1" applyProtection="1">
      <alignment horizontal="left" vertical="center" shrinkToFit="1"/>
    </xf>
    <xf numFmtId="0" fontId="74" fillId="0" borderId="17" xfId="8" applyFont="1" applyFill="1" applyBorder="1" applyAlignment="1" applyProtection="1">
      <alignment horizontal="left" vertical="center" shrinkToFit="1"/>
    </xf>
    <xf numFmtId="0" fontId="74" fillId="0" borderId="18" xfId="8" applyFont="1" applyFill="1" applyBorder="1" applyAlignment="1" applyProtection="1">
      <alignment horizontal="left" vertical="center" shrinkToFit="1"/>
    </xf>
    <xf numFmtId="0" fontId="71" fillId="8" borderId="15" xfId="8" applyFont="1" applyFill="1" applyBorder="1" applyAlignment="1" applyProtection="1">
      <alignment horizontal="left" vertical="center" shrinkToFit="1"/>
    </xf>
    <xf numFmtId="0" fontId="71" fillId="8" borderId="9" xfId="8" applyFont="1" applyFill="1" applyBorder="1" applyAlignment="1" applyProtection="1">
      <alignment horizontal="left" vertical="center" shrinkToFit="1"/>
    </xf>
    <xf numFmtId="0" fontId="71" fillId="9" borderId="10" xfId="8" applyFont="1" applyFill="1" applyBorder="1" applyAlignment="1">
      <alignment horizontal="center" vertical="center"/>
    </xf>
    <xf numFmtId="0" fontId="71" fillId="9" borderId="11" xfId="8" applyFont="1" applyFill="1" applyBorder="1" applyAlignment="1">
      <alignment horizontal="center" vertical="center"/>
    </xf>
    <xf numFmtId="0" fontId="71" fillId="9" borderId="12" xfId="8" applyFont="1" applyFill="1" applyBorder="1" applyAlignment="1">
      <alignment horizontal="center" vertical="center"/>
    </xf>
    <xf numFmtId="0" fontId="71" fillId="9" borderId="10" xfId="8" applyFont="1" applyFill="1" applyBorder="1" applyAlignment="1" applyProtection="1">
      <alignment horizontal="center" vertical="center"/>
    </xf>
    <xf numFmtId="0" fontId="71" fillId="9" borderId="11" xfId="8" applyFont="1" applyFill="1" applyBorder="1" applyAlignment="1" applyProtection="1">
      <alignment horizontal="center" vertical="center"/>
    </xf>
    <xf numFmtId="0" fontId="71" fillId="9" borderId="12" xfId="8" applyFont="1" applyFill="1" applyBorder="1" applyAlignment="1" applyProtection="1">
      <alignment horizontal="center" vertical="center"/>
    </xf>
    <xf numFmtId="0" fontId="71" fillId="0" borderId="96" xfId="8" applyFont="1" applyFill="1" applyBorder="1" applyAlignment="1" applyProtection="1">
      <alignment horizontal="left" vertical="center"/>
      <protection locked="0"/>
    </xf>
    <xf numFmtId="0" fontId="71" fillId="0" borderId="97" xfId="8" applyFont="1" applyFill="1" applyBorder="1" applyAlignment="1" applyProtection="1">
      <alignment horizontal="left" vertical="center"/>
      <protection locked="0"/>
    </xf>
    <xf numFmtId="0" fontId="71" fillId="0" borderId="20" xfId="8" applyFont="1" applyFill="1" applyBorder="1" applyAlignment="1" applyProtection="1">
      <alignment horizontal="left" vertical="center"/>
      <protection locked="0"/>
    </xf>
    <xf numFmtId="0" fontId="71" fillId="0" borderId="0" xfId="8" applyFont="1" applyFill="1" applyBorder="1" applyAlignment="1" applyProtection="1">
      <alignment vertical="center"/>
      <protection locked="0"/>
    </xf>
    <xf numFmtId="0" fontId="71" fillId="9" borderId="10" xfId="8" applyFont="1" applyFill="1" applyBorder="1" applyAlignment="1" applyProtection="1">
      <alignment horizontal="center" vertical="center" shrinkToFit="1"/>
      <protection locked="0"/>
    </xf>
    <xf numFmtId="0" fontId="71" fillId="9" borderId="11" xfId="8" applyFont="1" applyFill="1" applyBorder="1" applyAlignment="1" applyProtection="1">
      <alignment horizontal="center" vertical="center" shrinkToFit="1"/>
      <protection locked="0"/>
    </xf>
    <xf numFmtId="0" fontId="71" fillId="9" borderId="12" xfId="8" applyFont="1" applyFill="1" applyBorder="1" applyAlignment="1" applyProtection="1">
      <alignment horizontal="center" vertical="center" shrinkToFit="1"/>
      <protection locked="0"/>
    </xf>
    <xf numFmtId="0" fontId="71" fillId="0" borderId="19" xfId="8" applyFont="1" applyFill="1" applyBorder="1" applyAlignment="1" applyProtection="1">
      <alignment horizontal="left" vertical="center"/>
      <protection locked="0"/>
    </xf>
    <xf numFmtId="0" fontId="71" fillId="0" borderId="10" xfId="8" applyFont="1" applyFill="1" applyBorder="1" applyAlignment="1" applyProtection="1">
      <alignment horizontal="left" vertical="center"/>
      <protection locked="0"/>
    </xf>
    <xf numFmtId="0" fontId="71" fillId="0" borderId="11" xfId="8" applyFont="1" applyFill="1" applyBorder="1" applyAlignment="1" applyProtection="1">
      <alignment horizontal="left" vertical="center"/>
      <protection locked="0"/>
    </xf>
    <xf numFmtId="0" fontId="71" fillId="0" borderId="12" xfId="8" applyFont="1" applyFill="1" applyBorder="1" applyAlignment="1" applyProtection="1">
      <alignment horizontal="left" vertical="center"/>
      <protection locked="0"/>
    </xf>
    <xf numFmtId="0" fontId="71" fillId="0" borderId="13" xfId="8" applyFont="1" applyFill="1" applyBorder="1" applyAlignment="1" applyProtection="1">
      <alignment horizontal="left" vertical="center"/>
      <protection locked="0"/>
    </xf>
    <xf numFmtId="0" fontId="71" fillId="9" borderId="13" xfId="8" applyFont="1" applyFill="1" applyBorder="1" applyAlignment="1" applyProtection="1">
      <alignment horizontal="center" vertical="center" shrinkToFit="1"/>
      <protection locked="0"/>
    </xf>
    <xf numFmtId="180" fontId="72" fillId="9" borderId="12" xfId="7" applyNumberFormat="1" applyFont="1" applyFill="1" applyBorder="1" applyAlignment="1" applyProtection="1">
      <alignment horizontal="center" vertical="center" shrinkToFit="1"/>
      <protection locked="0"/>
    </xf>
    <xf numFmtId="180" fontId="72" fillId="9" borderId="13" xfId="7" applyNumberFormat="1" applyFont="1" applyFill="1" applyBorder="1" applyAlignment="1" applyProtection="1">
      <alignment horizontal="center" vertical="center" shrinkToFit="1"/>
      <protection locked="0"/>
    </xf>
    <xf numFmtId="0" fontId="71" fillId="9" borderId="13" xfId="8" applyFont="1" applyFill="1" applyBorder="1" applyAlignment="1" applyProtection="1">
      <alignment horizontal="center" vertical="center" shrinkToFit="1"/>
    </xf>
    <xf numFmtId="0" fontId="71" fillId="9" borderId="10" xfId="8" applyFont="1" applyFill="1" applyBorder="1" applyAlignment="1">
      <alignment horizontal="center" vertical="center" shrinkToFit="1"/>
    </xf>
    <xf numFmtId="0" fontId="71" fillId="9" borderId="11" xfId="8" applyFont="1" applyFill="1" applyBorder="1" applyAlignment="1">
      <alignment horizontal="center" vertical="center" shrinkToFit="1"/>
    </xf>
    <xf numFmtId="0" fontId="71" fillId="9" borderId="12" xfId="8" applyFont="1" applyFill="1" applyBorder="1" applyAlignment="1">
      <alignment horizontal="center" vertical="center" shrinkToFit="1"/>
    </xf>
    <xf numFmtId="49" fontId="67" fillId="4" borderId="7" xfId="2" applyNumberFormat="1" applyFont="1" applyFill="1" applyBorder="1" applyAlignment="1" applyProtection="1">
      <alignment horizontal="center" vertical="center" shrinkToFit="1"/>
      <protection locked="0"/>
    </xf>
    <xf numFmtId="49" fontId="67" fillId="4" borderId="8" xfId="2" applyNumberFormat="1" applyFont="1" applyFill="1" applyBorder="1" applyAlignment="1" applyProtection="1">
      <alignment horizontal="center" vertical="center" shrinkToFit="1"/>
      <protection locked="0"/>
    </xf>
    <xf numFmtId="0" fontId="31" fillId="0" borderId="0" xfId="2" applyFont="1" applyAlignment="1" applyProtection="1">
      <alignment vertical="center" wrapText="1"/>
    </xf>
    <xf numFmtId="0" fontId="31" fillId="0" borderId="0" xfId="2" applyFont="1" applyAlignment="1" applyProtection="1">
      <alignment horizontal="left" vertical="top" wrapText="1"/>
    </xf>
    <xf numFmtId="0" fontId="63" fillId="0" borderId="0" xfId="2" applyFont="1" applyAlignment="1" applyProtection="1">
      <alignment horizontal="left" vertical="top" wrapText="1"/>
    </xf>
    <xf numFmtId="0" fontId="11" fillId="0" borderId="0" xfId="2" applyFont="1" applyAlignment="1" applyProtection="1">
      <alignment horizontal="left" vertical="top" wrapText="1"/>
    </xf>
    <xf numFmtId="0" fontId="65" fillId="0" borderId="0" xfId="2" applyFont="1" applyAlignment="1" applyProtection="1">
      <alignment horizontal="left" vertical="top" wrapText="1"/>
    </xf>
    <xf numFmtId="0" fontId="18" fillId="7" borderId="0" xfId="8" applyFont="1" applyFill="1" applyBorder="1" applyAlignment="1" applyProtection="1">
      <alignment horizontal="left" vertical="center"/>
    </xf>
    <xf numFmtId="0" fontId="71" fillId="13" borderId="10" xfId="8" applyFont="1" applyFill="1" applyBorder="1" applyAlignment="1">
      <alignment horizontal="left" vertical="center" shrinkToFit="1"/>
    </xf>
    <xf numFmtId="0" fontId="71" fillId="13" borderId="11" xfId="8" applyFont="1" applyFill="1" applyBorder="1" applyAlignment="1">
      <alignment horizontal="left" vertical="center" shrinkToFit="1"/>
    </xf>
    <xf numFmtId="0" fontId="71" fillId="13" borderId="12" xfId="8" applyFont="1" applyFill="1" applyBorder="1" applyAlignment="1">
      <alignment horizontal="left" vertical="center" shrinkToFit="1"/>
    </xf>
    <xf numFmtId="0" fontId="71" fillId="0" borderId="0" xfId="8" applyFont="1" applyBorder="1" applyAlignment="1">
      <alignment horizontal="left" vertical="center" shrinkToFit="1"/>
    </xf>
    <xf numFmtId="0" fontId="71" fillId="9" borderId="13" xfId="8" applyFont="1" applyFill="1" applyBorder="1" applyAlignment="1" applyProtection="1">
      <alignment horizontal="center" vertical="center"/>
    </xf>
    <xf numFmtId="0" fontId="29" fillId="0" borderId="0" xfId="2" applyFont="1" applyAlignment="1" applyProtection="1">
      <alignment horizontal="left" vertical="center" shrinkToFit="1"/>
    </xf>
    <xf numFmtId="0" fontId="29" fillId="12" borderId="0" xfId="2" applyFont="1" applyFill="1" applyAlignment="1" applyProtection="1">
      <alignment horizontal="left" vertical="center" shrinkToFit="1"/>
      <protection locked="0"/>
    </xf>
    <xf numFmtId="180" fontId="28" fillId="0" borderId="0" xfId="1" applyNumberFormat="1" applyFont="1" applyAlignment="1" applyProtection="1">
      <alignment horizontal="center"/>
    </xf>
    <xf numFmtId="0" fontId="9" fillId="0" borderId="0" xfId="1" applyFont="1" applyFill="1" applyAlignment="1" applyProtection="1">
      <alignment horizontal="center" vertical="center"/>
    </xf>
    <xf numFmtId="0" fontId="29" fillId="0" borderId="0" xfId="2" applyFont="1" applyAlignment="1" applyProtection="1">
      <alignment horizontal="justify" vertical="center"/>
    </xf>
    <xf numFmtId="0" fontId="60" fillId="0" borderId="0" xfId="2" applyFont="1" applyAlignment="1" applyProtection="1">
      <alignment horizontal="center" vertical="center"/>
    </xf>
    <xf numFmtId="0" fontId="29" fillId="0" borderId="0" xfId="2" applyFont="1" applyAlignment="1" applyProtection="1">
      <alignment horizontal="left" vertical="center"/>
    </xf>
    <xf numFmtId="0" fontId="29" fillId="0" borderId="0" xfId="1" applyNumberFormat="1" applyFont="1" applyFill="1" applyAlignment="1" applyProtection="1">
      <alignment horizontal="center" vertical="center" shrinkToFit="1"/>
    </xf>
    <xf numFmtId="0" fontId="29" fillId="0" borderId="0" xfId="1" applyFont="1" applyFill="1" applyAlignment="1" applyProtection="1">
      <alignment horizontal="center" vertical="center" shrinkToFit="1"/>
    </xf>
    <xf numFmtId="0" fontId="29" fillId="0" borderId="0" xfId="2" applyFont="1" applyFill="1" applyAlignment="1" applyProtection="1">
      <alignment horizontal="center" vertical="center" shrinkToFit="1"/>
    </xf>
    <xf numFmtId="0" fontId="29" fillId="0" borderId="0" xfId="2" applyFont="1" applyFill="1" applyAlignment="1" applyProtection="1">
      <alignment horizontal="right" vertical="center" shrinkToFit="1"/>
    </xf>
    <xf numFmtId="0" fontId="29" fillId="0" borderId="0" xfId="2" applyFont="1" applyFill="1" applyAlignment="1" applyProtection="1">
      <alignment horizontal="left" vertical="center" shrinkToFit="1"/>
    </xf>
    <xf numFmtId="38" fontId="16" fillId="0" borderId="2" xfId="6" applyFont="1" applyBorder="1" applyAlignment="1" applyProtection="1">
      <alignment horizontal="center" vertical="top" shrinkToFit="1"/>
    </xf>
    <xf numFmtId="0" fontId="9" fillId="0" borderId="0" xfId="2" applyFont="1" applyAlignment="1" applyProtection="1">
      <alignment horizontal="left" vertical="top" shrinkToFit="1"/>
    </xf>
    <xf numFmtId="0" fontId="30" fillId="0" borderId="0" xfId="1" applyFont="1" applyAlignment="1" applyProtection="1">
      <alignment horizontal="left" vertical="center" wrapText="1"/>
    </xf>
    <xf numFmtId="0" fontId="29" fillId="0" borderId="0" xfId="2" applyFont="1" applyAlignment="1" applyProtection="1">
      <alignment horizontal="center" vertical="center"/>
    </xf>
    <xf numFmtId="0" fontId="29" fillId="0" borderId="2" xfId="2" applyFont="1" applyBorder="1" applyAlignment="1" applyProtection="1">
      <alignment horizontal="center" vertical="center" shrinkToFit="1"/>
    </xf>
    <xf numFmtId="0" fontId="29" fillId="0" borderId="0" xfId="2" applyFont="1" applyAlignment="1" applyProtection="1">
      <alignment horizontal="left" vertical="top" shrinkToFit="1"/>
    </xf>
    <xf numFmtId="181" fontId="29" fillId="0" borderId="2" xfId="1" applyNumberFormat="1" applyFont="1" applyBorder="1" applyAlignment="1" applyProtection="1">
      <alignment horizontal="center" shrinkToFit="1"/>
    </xf>
    <xf numFmtId="0" fontId="31" fillId="0" borderId="1" xfId="1" applyFont="1" applyBorder="1" applyAlignment="1" applyProtection="1">
      <alignment horizontal="center" vertical="center"/>
    </xf>
    <xf numFmtId="49" fontId="9" fillId="12" borderId="1" xfId="1" applyNumberFormat="1" applyFont="1" applyFill="1" applyBorder="1" applyAlignment="1" applyProtection="1">
      <alignment horizontal="center" vertical="center" shrinkToFit="1"/>
      <protection locked="0"/>
    </xf>
    <xf numFmtId="180" fontId="9" fillId="0" borderId="1" xfId="1" applyNumberFormat="1" applyFont="1" applyFill="1" applyBorder="1" applyAlignment="1" applyProtection="1">
      <alignment horizontal="center" vertical="center" shrinkToFit="1"/>
    </xf>
    <xf numFmtId="0" fontId="2" fillId="0" borderId="0" xfId="0" applyFont="1" applyAlignment="1" applyProtection="1">
      <alignment horizontal="left" vertical="center" wrapText="1"/>
    </xf>
    <xf numFmtId="0" fontId="3" fillId="0" borderId="0" xfId="0" applyFont="1" applyBorder="1" applyAlignment="1" applyProtection="1">
      <alignment horizontal="center" vertical="center"/>
    </xf>
    <xf numFmtId="0" fontId="3" fillId="0" borderId="0" xfId="0" applyFont="1" applyAlignment="1" applyProtection="1">
      <alignment horizontal="center" vertical="center"/>
    </xf>
    <xf numFmtId="177" fontId="6" fillId="0" borderId="0" xfId="0" applyNumberFormat="1" applyFont="1" applyBorder="1" applyAlignment="1" applyProtection="1">
      <alignment horizontal="center" vertical="center" shrinkToFit="1"/>
    </xf>
    <xf numFmtId="177" fontId="6" fillId="0" borderId="2" xfId="0" applyNumberFormat="1" applyFont="1" applyBorder="1" applyAlignment="1" applyProtection="1">
      <alignment horizontal="center" vertical="center" shrinkToFit="1"/>
    </xf>
    <xf numFmtId="0" fontId="2" fillId="0" borderId="0" xfId="0" applyFont="1" applyBorder="1" applyAlignment="1" applyProtection="1">
      <alignment horizontal="center" vertical="center"/>
    </xf>
    <xf numFmtId="0" fontId="69" fillId="0" borderId="0" xfId="0" applyFont="1" applyBorder="1" applyAlignment="1" applyProtection="1">
      <alignment horizontal="center" vertical="center"/>
    </xf>
    <xf numFmtId="177" fontId="6" fillId="2" borderId="3" xfId="0" applyNumberFormat="1" applyFont="1" applyFill="1" applyBorder="1" applyAlignment="1" applyProtection="1">
      <alignment horizontal="center" vertical="center" shrinkToFit="1"/>
    </xf>
    <xf numFmtId="177" fontId="6" fillId="2" borderId="4" xfId="0" applyNumberFormat="1" applyFont="1" applyFill="1" applyBorder="1" applyAlignment="1" applyProtection="1">
      <alignment horizontal="center" vertical="center" shrinkToFit="1"/>
    </xf>
    <xf numFmtId="177" fontId="6" fillId="2" borderId="5" xfId="0" applyNumberFormat="1" applyFont="1" applyFill="1" applyBorder="1" applyAlignment="1" applyProtection="1">
      <alignment horizontal="center" vertical="center" shrinkToFit="1"/>
    </xf>
    <xf numFmtId="177" fontId="6" fillId="2" borderId="6" xfId="0" applyNumberFormat="1" applyFont="1" applyFill="1" applyBorder="1" applyAlignment="1" applyProtection="1">
      <alignment horizontal="center" vertical="center" shrinkToFit="1"/>
    </xf>
    <xf numFmtId="176" fontId="6" fillId="0" borderId="0" xfId="0" applyNumberFormat="1" applyFont="1" applyBorder="1" applyAlignment="1" applyProtection="1">
      <alignment horizontal="center" vertical="center" shrinkToFit="1"/>
    </xf>
    <xf numFmtId="176" fontId="6" fillId="0" borderId="2" xfId="0" applyNumberFormat="1" applyFont="1" applyBorder="1" applyAlignment="1" applyProtection="1">
      <alignment horizontal="center" vertical="center" shrinkToFit="1"/>
    </xf>
    <xf numFmtId="177" fontId="6" fillId="0" borderId="0" xfId="0" applyNumberFormat="1" applyFont="1" applyFill="1" applyBorder="1" applyAlignment="1" applyProtection="1">
      <alignment horizontal="center" vertical="center" shrinkToFit="1"/>
    </xf>
    <xf numFmtId="177" fontId="6" fillId="0" borderId="2" xfId="0" applyNumberFormat="1" applyFont="1" applyFill="1" applyBorder="1" applyAlignment="1" applyProtection="1">
      <alignment horizontal="center" vertical="center" shrinkToFit="1"/>
    </xf>
    <xf numFmtId="179" fontId="6" fillId="0" borderId="0" xfId="0" applyNumberFormat="1" applyFont="1" applyBorder="1" applyAlignment="1" applyProtection="1">
      <alignment horizontal="center" vertical="center" shrinkToFit="1"/>
    </xf>
    <xf numFmtId="179" fontId="6" fillId="0" borderId="2" xfId="0" applyNumberFormat="1" applyFont="1" applyBorder="1" applyAlignment="1" applyProtection="1">
      <alignment horizontal="center" vertical="center" shrinkToFit="1"/>
    </xf>
    <xf numFmtId="0" fontId="2" fillId="0" borderId="0" xfId="0" applyFont="1" applyFill="1" applyAlignment="1" applyProtection="1">
      <alignment horizontal="center" vertical="center" wrapText="1"/>
    </xf>
    <xf numFmtId="0" fontId="2" fillId="0" borderId="0" xfId="0" applyFont="1" applyFill="1" applyAlignment="1" applyProtection="1">
      <alignment horizontal="center" vertical="center"/>
    </xf>
    <xf numFmtId="176" fontId="2" fillId="0" borderId="38" xfId="0" applyNumberFormat="1" applyFont="1" applyFill="1" applyBorder="1" applyAlignment="1" applyProtection="1">
      <alignment horizontal="center" vertical="center"/>
    </xf>
    <xf numFmtId="176" fontId="2" fillId="0" borderId="2" xfId="0" applyNumberFormat="1" applyFont="1" applyFill="1" applyBorder="1" applyAlignment="1" applyProtection="1">
      <alignment horizontal="center" vertical="center"/>
    </xf>
    <xf numFmtId="0" fontId="5" fillId="5" borderId="0" xfId="0" applyFont="1" applyFill="1" applyAlignment="1" applyProtection="1">
      <alignment horizontal="center" vertical="center"/>
    </xf>
    <xf numFmtId="0" fontId="6" fillId="0" borderId="0"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178" fontId="6" fillId="0" borderId="0" xfId="0" applyNumberFormat="1" applyFont="1" applyBorder="1" applyAlignment="1" applyProtection="1">
      <alignment horizontal="center" vertical="center" shrinkToFit="1"/>
      <protection locked="0"/>
    </xf>
    <xf numFmtId="178" fontId="6" fillId="0" borderId="2" xfId="0" applyNumberFormat="1" applyFont="1" applyBorder="1" applyAlignment="1" applyProtection="1">
      <alignment horizontal="center" vertical="center" shrinkToFit="1"/>
      <protection locked="0"/>
    </xf>
    <xf numFmtId="0" fontId="3" fillId="0" borderId="0" xfId="0" applyFont="1" applyAlignment="1" applyProtection="1">
      <alignment horizontal="center" vertical="center" wrapText="1"/>
    </xf>
    <xf numFmtId="0" fontId="2" fillId="0" borderId="0" xfId="0" applyFont="1" applyFill="1" applyAlignment="1" applyProtection="1">
      <alignment horizontal="left" vertical="center"/>
    </xf>
    <xf numFmtId="0" fontId="2" fillId="0" borderId="2" xfId="0" applyFont="1" applyFill="1" applyBorder="1" applyAlignment="1" applyProtection="1">
      <alignment horizontal="center" vertical="center" shrinkToFit="1"/>
    </xf>
    <xf numFmtId="0" fontId="41" fillId="0" borderId="30" xfId="5" applyFont="1" applyBorder="1" applyAlignment="1" applyProtection="1">
      <alignment horizontal="center" vertical="center"/>
    </xf>
    <xf numFmtId="0" fontId="41" fillId="0" borderId="29" xfId="5" applyFont="1" applyBorder="1" applyAlignment="1" applyProtection="1">
      <alignment horizontal="center" vertical="center"/>
    </xf>
    <xf numFmtId="0" fontId="41" fillId="0" borderId="6" xfId="5" applyFont="1" applyBorder="1" applyAlignment="1" applyProtection="1">
      <alignment horizontal="center" vertical="center"/>
    </xf>
    <xf numFmtId="0" fontId="41" fillId="0" borderId="5" xfId="5" applyFont="1" applyBorder="1" applyAlignment="1" applyProtection="1">
      <alignment horizontal="center" vertical="center"/>
    </xf>
    <xf numFmtId="0" fontId="52" fillId="0" borderId="0" xfId="5" applyFont="1" applyAlignment="1" applyProtection="1">
      <alignment horizontal="center"/>
    </xf>
    <xf numFmtId="0" fontId="21" fillId="0" borderId="0" xfId="5" applyAlignment="1" applyProtection="1">
      <alignment horizontal="center"/>
    </xf>
    <xf numFmtId="49" fontId="21" fillId="0" borderId="0" xfId="5" applyNumberFormat="1" applyAlignment="1" applyProtection="1">
      <alignment horizontal="center" shrinkToFit="1"/>
    </xf>
    <xf numFmtId="0" fontId="37" fillId="0" borderId="0" xfId="5" applyFont="1" applyAlignment="1" applyProtection="1">
      <alignment horizontal="center"/>
    </xf>
    <xf numFmtId="0" fontId="38" fillId="0" borderId="0" xfId="5" applyFont="1" applyAlignment="1" applyProtection="1">
      <alignment horizontal="center"/>
    </xf>
    <xf numFmtId="0" fontId="21" fillId="0" borderId="3" xfId="5" applyBorder="1" applyAlignment="1" applyProtection="1">
      <alignment horizontal="center" vertical="center"/>
    </xf>
    <xf numFmtId="0" fontId="21" fillId="0" borderId="4" xfId="5" applyBorder="1" applyAlignment="1" applyProtection="1">
      <alignment horizontal="center" vertical="center"/>
    </xf>
    <xf numFmtId="0" fontId="21" fillId="0" borderId="5" xfId="5" applyBorder="1" applyAlignment="1" applyProtection="1">
      <alignment horizontal="center" vertical="center"/>
    </xf>
    <xf numFmtId="0" fontId="21" fillId="0" borderId="6" xfId="5" applyBorder="1" applyAlignment="1" applyProtection="1">
      <alignment horizontal="center" vertical="center"/>
    </xf>
    <xf numFmtId="0" fontId="40" fillId="0" borderId="3" xfId="5" applyFont="1" applyBorder="1" applyAlignment="1" applyProtection="1">
      <alignment horizontal="right" vertical="center"/>
    </xf>
    <xf numFmtId="0" fontId="40" fillId="0" borderId="24" xfId="5" applyFont="1" applyBorder="1" applyAlignment="1" applyProtection="1">
      <alignment horizontal="right" vertical="center"/>
    </xf>
    <xf numFmtId="0" fontId="40" fillId="0" borderId="25" xfId="5" applyFont="1" applyBorder="1" applyAlignment="1" applyProtection="1">
      <alignment horizontal="right" vertical="center"/>
    </xf>
    <xf numFmtId="0" fontId="40" fillId="0" borderId="4" xfId="5" applyFont="1" applyBorder="1" applyAlignment="1" applyProtection="1">
      <alignment horizontal="right" vertical="center"/>
    </xf>
    <xf numFmtId="0" fontId="59" fillId="0" borderId="25" xfId="5" applyFont="1" applyBorder="1" applyAlignment="1" applyProtection="1">
      <alignment horizontal="right" vertical="center"/>
    </xf>
    <xf numFmtId="0" fontId="59" fillId="0" borderId="4" xfId="5" applyFont="1" applyBorder="1" applyAlignment="1" applyProtection="1">
      <alignment horizontal="right" vertical="center"/>
    </xf>
    <xf numFmtId="0" fontId="21" fillId="0" borderId="34" xfId="5" applyBorder="1" applyAlignment="1" applyProtection="1">
      <alignment horizontal="center"/>
    </xf>
    <xf numFmtId="0" fontId="21" fillId="0" borderId="1" xfId="5" applyBorder="1" applyAlignment="1" applyProtection="1">
      <alignment horizontal="center"/>
    </xf>
    <xf numFmtId="0" fontId="21" fillId="0" borderId="35" xfId="5" applyBorder="1" applyAlignment="1" applyProtection="1">
      <alignment horizontal="center"/>
    </xf>
    <xf numFmtId="0" fontId="21" fillId="0" borderId="36" xfId="5" applyBorder="1" applyAlignment="1" applyProtection="1">
      <alignment horizontal="center"/>
    </xf>
    <xf numFmtId="0" fontId="43" fillId="0" borderId="37" xfId="5" applyFont="1" applyBorder="1" applyAlignment="1" applyProtection="1">
      <alignment horizontal="right" vertical="top"/>
    </xf>
    <xf numFmtId="0" fontId="43" fillId="0" borderId="38" xfId="5" applyFont="1" applyBorder="1" applyAlignment="1" applyProtection="1">
      <alignment horizontal="right" vertical="top"/>
    </xf>
    <xf numFmtId="0" fontId="43" fillId="0" borderId="42" xfId="5" applyFont="1" applyBorder="1" applyAlignment="1" applyProtection="1">
      <alignment horizontal="right" vertical="top"/>
    </xf>
    <xf numFmtId="0" fontId="43" fillId="0" borderId="34" xfId="5" applyFont="1" applyBorder="1" applyAlignment="1" applyProtection="1">
      <alignment horizontal="right" vertical="top"/>
    </xf>
    <xf numFmtId="0" fontId="43" fillId="0" borderId="40" xfId="5" applyFont="1" applyBorder="1" applyAlignment="1" applyProtection="1">
      <alignment horizontal="right" vertical="top"/>
    </xf>
    <xf numFmtId="0" fontId="44" fillId="0" borderId="1" xfId="5" applyFont="1" applyBorder="1" applyAlignment="1" applyProtection="1">
      <alignment horizontal="right" vertical="top"/>
    </xf>
    <xf numFmtId="0" fontId="44" fillId="0" borderId="35" xfId="5" applyFont="1" applyBorder="1" applyAlignment="1" applyProtection="1">
      <alignment horizontal="right" vertical="top"/>
    </xf>
    <xf numFmtId="0" fontId="44" fillId="0" borderId="43" xfId="5" applyFont="1" applyBorder="1" applyAlignment="1" applyProtection="1">
      <alignment horizontal="right" vertical="top"/>
    </xf>
    <xf numFmtId="0" fontId="21" fillId="0" borderId="31" xfId="5" applyBorder="1" applyAlignment="1" applyProtection="1">
      <alignment horizontal="center" vertical="center"/>
    </xf>
    <xf numFmtId="0" fontId="21" fillId="0" borderId="32" xfId="5" applyBorder="1" applyAlignment="1" applyProtection="1">
      <alignment horizontal="center" vertical="center"/>
    </xf>
    <xf numFmtId="0" fontId="21" fillId="0" borderId="33" xfId="5" applyBorder="1" applyAlignment="1" applyProtection="1">
      <alignment horizontal="center" vertical="center"/>
    </xf>
    <xf numFmtId="0" fontId="21" fillId="0" borderId="37" xfId="5" applyBorder="1" applyAlignment="1" applyProtection="1">
      <alignment horizontal="center"/>
    </xf>
    <xf numFmtId="0" fontId="21" fillId="0" borderId="38" xfId="5" applyBorder="1" applyAlignment="1" applyProtection="1">
      <alignment horizontal="center"/>
    </xf>
    <xf numFmtId="0" fontId="21" fillId="0" borderId="39" xfId="5" applyBorder="1" applyAlignment="1" applyProtection="1">
      <alignment horizontal="center"/>
    </xf>
    <xf numFmtId="0" fontId="21" fillId="0" borderId="40" xfId="5" applyBorder="1" applyAlignment="1" applyProtection="1">
      <alignment horizontal="center"/>
    </xf>
    <xf numFmtId="0" fontId="21" fillId="0" borderId="41" xfId="5" applyBorder="1" applyAlignment="1" applyProtection="1">
      <alignment horizontal="center"/>
    </xf>
    <xf numFmtId="0" fontId="21" fillId="0" borderId="42" xfId="5" applyBorder="1" applyAlignment="1" applyProtection="1">
      <alignment horizontal="center"/>
    </xf>
    <xf numFmtId="0" fontId="21" fillId="0" borderId="43" xfId="5" applyBorder="1" applyAlignment="1" applyProtection="1">
      <alignment horizontal="center"/>
    </xf>
    <xf numFmtId="0" fontId="52" fillId="0" borderId="57" xfId="5" applyFont="1" applyBorder="1" applyAlignment="1" applyProtection="1">
      <alignment vertical="center"/>
    </xf>
    <xf numFmtId="0" fontId="52" fillId="0" borderId="58" xfId="5" applyFont="1" applyBorder="1" applyAlignment="1">
      <alignment vertical="center"/>
    </xf>
    <xf numFmtId="0" fontId="52" fillId="0" borderId="59" xfId="5" applyFont="1" applyBorder="1" applyAlignment="1">
      <alignment vertical="center"/>
    </xf>
    <xf numFmtId="0" fontId="21" fillId="0" borderId="61" xfId="5" applyBorder="1" applyAlignment="1" applyProtection="1">
      <alignment horizontal="center" shrinkToFit="1"/>
    </xf>
    <xf numFmtId="0" fontId="21" fillId="0" borderId="62" xfId="5" applyBorder="1" applyAlignment="1" applyProtection="1">
      <alignment horizontal="center" shrinkToFit="1"/>
    </xf>
    <xf numFmtId="0" fontId="21" fillId="0" borderId="0" xfId="5" applyBorder="1" applyAlignment="1" applyProtection="1">
      <alignment horizontal="left" vertical="center"/>
    </xf>
    <xf numFmtId="0" fontId="46" fillId="0" borderId="0" xfId="5" applyFont="1" applyBorder="1" applyAlignment="1" applyProtection="1">
      <alignment horizontal="left" vertical="center" shrinkToFit="1"/>
      <protection locked="0"/>
    </xf>
    <xf numFmtId="0" fontId="46" fillId="0" borderId="63" xfId="5" applyFont="1" applyBorder="1" applyAlignment="1" applyProtection="1">
      <alignment horizontal="left" vertical="center" shrinkToFit="1"/>
      <protection locked="0"/>
    </xf>
    <xf numFmtId="0" fontId="21" fillId="0" borderId="44" xfId="5" applyBorder="1" applyAlignment="1" applyProtection="1">
      <alignment horizontal="center"/>
    </xf>
    <xf numFmtId="0" fontId="21" fillId="0" borderId="45" xfId="5" applyBorder="1" applyAlignment="1" applyProtection="1">
      <alignment horizontal="center"/>
    </xf>
    <xf numFmtId="0" fontId="21" fillId="0" borderId="46" xfId="5" applyBorder="1" applyAlignment="1" applyProtection="1">
      <alignment horizontal="center"/>
    </xf>
    <xf numFmtId="0" fontId="21" fillId="0" borderId="47" xfId="5" applyBorder="1" applyAlignment="1" applyProtection="1">
      <alignment horizontal="center"/>
    </xf>
    <xf numFmtId="0" fontId="21" fillId="0" borderId="48" xfId="5" applyBorder="1" applyAlignment="1" applyProtection="1">
      <alignment horizontal="center"/>
    </xf>
    <xf numFmtId="0" fontId="21" fillId="0" borderId="49" xfId="5" applyBorder="1" applyAlignment="1" applyProtection="1">
      <alignment horizontal="center"/>
    </xf>
    <xf numFmtId="0" fontId="21" fillId="0" borderId="50" xfId="5" applyBorder="1" applyAlignment="1" applyProtection="1">
      <alignment horizontal="center"/>
    </xf>
    <xf numFmtId="0" fontId="21" fillId="0" borderId="51" xfId="5" applyBorder="1" applyAlignment="1" applyProtection="1">
      <alignment horizontal="center"/>
    </xf>
    <xf numFmtId="0" fontId="21" fillId="0" borderId="52" xfId="5" applyBorder="1" applyAlignment="1" applyProtection="1">
      <alignment horizontal="center"/>
    </xf>
    <xf numFmtId="0" fontId="47" fillId="0" borderId="64" xfId="5" applyFont="1" applyFill="1" applyBorder="1" applyAlignment="1" applyProtection="1">
      <alignment horizontal="center" shrinkToFit="1"/>
    </xf>
    <xf numFmtId="0" fontId="47" fillId="0" borderId="4" xfId="5" applyFont="1" applyFill="1" applyBorder="1" applyAlignment="1" applyProtection="1">
      <alignment horizontal="center" shrinkToFit="1"/>
    </xf>
    <xf numFmtId="0" fontId="21" fillId="0" borderId="60" xfId="5" applyBorder="1" applyAlignment="1" applyProtection="1">
      <alignment horizontal="left" vertical="center"/>
    </xf>
    <xf numFmtId="0" fontId="21" fillId="0" borderId="65" xfId="5" applyBorder="1" applyAlignment="1" applyProtection="1">
      <alignment horizontal="center" vertical="center"/>
      <protection locked="0"/>
    </xf>
    <xf numFmtId="0" fontId="21" fillId="0" borderId="68" xfId="5" applyBorder="1" applyAlignment="1" applyProtection="1">
      <alignment horizontal="center" vertical="center"/>
      <protection locked="0"/>
    </xf>
    <xf numFmtId="0" fontId="21" fillId="0" borderId="66" xfId="5" applyBorder="1" applyAlignment="1" applyProtection="1">
      <alignment horizontal="center" vertical="center"/>
      <protection locked="0"/>
    </xf>
    <xf numFmtId="0" fontId="21" fillId="0" borderId="69" xfId="5" applyBorder="1" applyAlignment="1" applyProtection="1">
      <alignment horizontal="center" vertical="center"/>
      <protection locked="0"/>
    </xf>
    <xf numFmtId="0" fontId="21" fillId="0" borderId="5" xfId="5" applyFill="1" applyBorder="1" applyAlignment="1" applyProtection="1">
      <alignment horizontal="left" vertical="center"/>
    </xf>
    <xf numFmtId="0" fontId="21" fillId="0" borderId="67" xfId="5" applyFill="1" applyBorder="1" applyAlignment="1" applyProtection="1">
      <alignment horizontal="left" vertical="center"/>
    </xf>
    <xf numFmtId="0" fontId="46" fillId="0" borderId="67" xfId="5" applyFont="1" applyBorder="1" applyAlignment="1" applyProtection="1">
      <alignment horizontal="left" vertical="center" shrinkToFit="1"/>
    </xf>
    <xf numFmtId="0" fontId="21" fillId="0" borderId="67" xfId="5" applyBorder="1" applyAlignment="1" applyProtection="1">
      <alignment horizontal="left" vertical="top" shrinkToFit="1"/>
    </xf>
    <xf numFmtId="0" fontId="21" fillId="0" borderId="6" xfId="5" applyBorder="1" applyAlignment="1" applyProtection="1">
      <alignment horizontal="left" vertical="top" shrinkToFit="1"/>
    </xf>
    <xf numFmtId="0" fontId="48" fillId="0" borderId="0" xfId="5" applyFont="1" applyAlignment="1" applyProtection="1">
      <alignment horizontal="left" shrinkToFit="1"/>
    </xf>
    <xf numFmtId="0" fontId="21" fillId="0" borderId="0" xfId="5" applyBorder="1" applyAlignment="1" applyProtection="1">
      <alignment horizontal="left" vertical="center" wrapText="1"/>
      <protection locked="0"/>
    </xf>
    <xf numFmtId="0" fontId="21" fillId="0" borderId="0" xfId="5" applyBorder="1" applyAlignment="1" applyProtection="1">
      <alignment horizontal="left" vertical="center"/>
      <protection locked="0"/>
    </xf>
    <xf numFmtId="0" fontId="21" fillId="0" borderId="63" xfId="5" applyBorder="1" applyAlignment="1" applyProtection="1">
      <alignment horizontal="left" vertical="center"/>
      <protection locked="0"/>
    </xf>
    <xf numFmtId="0" fontId="21" fillId="0" borderId="67" xfId="5" applyBorder="1" applyAlignment="1" applyProtection="1">
      <alignment horizontal="left" vertical="center"/>
      <protection locked="0"/>
    </xf>
    <xf numFmtId="0" fontId="21" fillId="0" borderId="6" xfId="5" applyBorder="1" applyAlignment="1" applyProtection="1">
      <alignment horizontal="left" vertical="center"/>
      <protection locked="0"/>
    </xf>
    <xf numFmtId="0" fontId="21" fillId="0" borderId="77" xfId="5" applyBorder="1" applyAlignment="1" applyProtection="1">
      <alignment horizontal="center" vertical="center"/>
      <protection locked="0"/>
    </xf>
    <xf numFmtId="0" fontId="21" fillId="0" borderId="76" xfId="5" applyBorder="1" applyAlignment="1" applyProtection="1">
      <alignment horizontal="center" vertical="center"/>
      <protection locked="0"/>
    </xf>
    <xf numFmtId="0" fontId="21" fillId="0" borderId="74" xfId="5" applyBorder="1" applyAlignment="1" applyProtection="1">
      <alignment horizontal="center" vertical="center"/>
      <protection locked="0"/>
    </xf>
    <xf numFmtId="0" fontId="21" fillId="0" borderId="79" xfId="5" applyBorder="1" applyAlignment="1" applyProtection="1">
      <alignment horizontal="center" vertical="center"/>
      <protection locked="0"/>
    </xf>
    <xf numFmtId="0" fontId="21" fillId="0" borderId="78" xfId="5" applyBorder="1" applyAlignment="1" applyProtection="1">
      <alignment horizontal="center" vertical="center"/>
      <protection locked="0"/>
    </xf>
    <xf numFmtId="0" fontId="21" fillId="0" borderId="75" xfId="5" applyBorder="1" applyAlignment="1" applyProtection="1">
      <alignment horizontal="center" vertical="center"/>
      <protection locked="0"/>
    </xf>
    <xf numFmtId="0" fontId="39" fillId="0" borderId="80" xfId="5" applyFont="1" applyFill="1" applyBorder="1" applyAlignment="1" applyProtection="1">
      <alignment horizontal="center" vertical="center" textRotation="255"/>
    </xf>
    <xf numFmtId="0" fontId="40" fillId="0" borderId="72" xfId="5" applyFont="1" applyFill="1" applyBorder="1" applyAlignment="1" applyProtection="1">
      <alignment horizontal="center" vertical="center" textRotation="255"/>
    </xf>
    <xf numFmtId="0" fontId="40" fillId="0" borderId="85" xfId="5" applyFont="1" applyFill="1" applyBorder="1" applyAlignment="1" applyProtection="1">
      <alignment horizontal="center" vertical="center" textRotation="255"/>
    </xf>
    <xf numFmtId="0" fontId="21" fillId="0" borderId="77" xfId="5" applyBorder="1" applyAlignment="1" applyProtection="1">
      <alignment horizontal="center" vertical="center"/>
    </xf>
    <xf numFmtId="0" fontId="21" fillId="0" borderId="81" xfId="5" applyBorder="1" applyAlignment="1" applyProtection="1">
      <alignment horizontal="center" vertical="center"/>
    </xf>
    <xf numFmtId="0" fontId="21" fillId="0" borderId="76" xfId="5" applyBorder="1" applyAlignment="1" applyProtection="1">
      <alignment horizontal="center" vertical="center"/>
    </xf>
    <xf numFmtId="0" fontId="21" fillId="0" borderId="74" xfId="5" applyBorder="1" applyAlignment="1" applyProtection="1">
      <alignment horizontal="center" vertical="center"/>
    </xf>
    <xf numFmtId="0" fontId="21" fillId="0" borderId="2" xfId="5" applyBorder="1" applyAlignment="1" applyProtection="1">
      <alignment horizontal="center" vertical="center"/>
    </xf>
    <xf numFmtId="0" fontId="21" fillId="0" borderId="79" xfId="5" applyBorder="1" applyAlignment="1" applyProtection="1">
      <alignment horizontal="center" vertical="center"/>
    </xf>
    <xf numFmtId="0" fontId="39" fillId="0" borderId="70" xfId="5" applyFont="1" applyFill="1" applyBorder="1" applyAlignment="1" applyProtection="1">
      <alignment horizontal="center" vertical="center" textRotation="255"/>
    </xf>
    <xf numFmtId="0" fontId="21" fillId="0" borderId="71" xfId="5" applyBorder="1" applyAlignment="1" applyProtection="1">
      <alignment horizontal="center" shrinkToFit="1"/>
      <protection locked="0"/>
    </xf>
    <xf numFmtId="0" fontId="21" fillId="0" borderId="64" xfId="5" applyBorder="1" applyAlignment="1" applyProtection="1">
      <alignment horizontal="center" shrinkToFit="1"/>
      <protection locked="0"/>
    </xf>
    <xf numFmtId="0" fontId="21" fillId="0" borderId="73" xfId="5" applyBorder="1" applyAlignment="1" applyProtection="1">
      <alignment horizontal="center" shrinkToFit="1"/>
      <protection locked="0"/>
    </xf>
    <xf numFmtId="0" fontId="21" fillId="0" borderId="0" xfId="5" applyBorder="1" applyAlignment="1" applyProtection="1">
      <alignment horizontal="center" shrinkToFit="1"/>
      <protection locked="0"/>
    </xf>
    <xf numFmtId="0" fontId="21" fillId="0" borderId="74" xfId="5" applyBorder="1" applyAlignment="1" applyProtection="1">
      <alignment horizontal="center" shrinkToFit="1"/>
      <protection locked="0"/>
    </xf>
    <xf numFmtId="0" fontId="21" fillId="0" borderId="2" xfId="5" applyBorder="1" applyAlignment="1" applyProtection="1">
      <alignment horizontal="center" shrinkToFit="1"/>
      <protection locked="0"/>
    </xf>
    <xf numFmtId="0" fontId="21" fillId="0" borderId="64" xfId="5" applyBorder="1" applyAlignment="1" applyProtection="1">
      <alignment horizontal="center"/>
    </xf>
    <xf numFmtId="0" fontId="21" fillId="0" borderId="0" xfId="5" applyBorder="1" applyAlignment="1" applyProtection="1">
      <alignment horizontal="center"/>
    </xf>
    <xf numFmtId="0" fontId="21" fillId="0" borderId="2" xfId="5" applyBorder="1" applyAlignment="1" applyProtection="1">
      <alignment horizontal="center"/>
    </xf>
    <xf numFmtId="0" fontId="21" fillId="0" borderId="64" xfId="5" applyBorder="1" applyAlignment="1" applyProtection="1">
      <alignment horizontal="center"/>
      <protection locked="0"/>
    </xf>
    <xf numFmtId="0" fontId="21" fillId="0" borderId="0" xfId="5" applyBorder="1" applyAlignment="1" applyProtection="1">
      <alignment horizontal="center"/>
      <protection locked="0"/>
    </xf>
    <xf numFmtId="0" fontId="21" fillId="0" borderId="2" xfId="5" applyBorder="1" applyAlignment="1" applyProtection="1">
      <alignment horizontal="center"/>
      <protection locked="0"/>
    </xf>
    <xf numFmtId="0" fontId="21" fillId="0" borderId="4" xfId="5" applyBorder="1" applyAlignment="1" applyProtection="1">
      <alignment horizontal="center"/>
    </xf>
    <xf numFmtId="0" fontId="21" fillId="0" borderId="63" xfId="5" applyBorder="1" applyAlignment="1" applyProtection="1">
      <alignment horizontal="center"/>
    </xf>
    <xf numFmtId="0" fontId="21" fillId="0" borderId="75" xfId="5" applyBorder="1" applyAlignment="1" applyProtection="1">
      <alignment horizontal="center"/>
    </xf>
    <xf numFmtId="0" fontId="43" fillId="0" borderId="0" xfId="5" applyFont="1" applyBorder="1" applyAlignment="1" applyProtection="1">
      <alignment horizontal="right" vertical="center" wrapText="1"/>
    </xf>
    <xf numFmtId="0" fontId="44" fillId="0" borderId="63" xfId="5" applyFont="1" applyBorder="1" applyAlignment="1" applyProtection="1">
      <alignment horizontal="right" vertical="center" wrapText="1"/>
    </xf>
    <xf numFmtId="0" fontId="44" fillId="0" borderId="0" xfId="5" applyFont="1" applyBorder="1" applyAlignment="1" applyProtection="1">
      <alignment horizontal="right" vertical="center" wrapText="1"/>
    </xf>
    <xf numFmtId="0" fontId="47" fillId="0" borderId="77" xfId="5" applyFont="1" applyBorder="1" applyAlignment="1" applyProtection="1">
      <alignment horizontal="center" vertical="center" wrapText="1"/>
    </xf>
    <xf numFmtId="0" fontId="49" fillId="0" borderId="76" xfId="5" applyFont="1" applyBorder="1" applyAlignment="1" applyProtection="1">
      <alignment horizontal="center" vertical="center" wrapText="1"/>
    </xf>
    <xf numFmtId="0" fontId="49" fillId="0" borderId="74" xfId="5" applyFont="1" applyBorder="1" applyAlignment="1" applyProtection="1">
      <alignment horizontal="center" vertical="center" wrapText="1"/>
    </xf>
    <xf numFmtId="0" fontId="49" fillId="0" borderId="79" xfId="5" applyFont="1" applyBorder="1" applyAlignment="1" applyProtection="1">
      <alignment horizontal="center" vertical="center" wrapText="1"/>
    </xf>
    <xf numFmtId="0" fontId="47" fillId="0" borderId="77" xfId="5" applyFont="1" applyBorder="1" applyAlignment="1" applyProtection="1">
      <alignment horizontal="center" vertical="center" wrapText="1"/>
      <protection locked="0"/>
    </xf>
    <xf numFmtId="0" fontId="47" fillId="0" borderId="76" xfId="5" applyFont="1" applyBorder="1" applyAlignment="1" applyProtection="1">
      <alignment horizontal="center" vertical="center" wrapText="1"/>
      <protection locked="0"/>
    </xf>
    <xf numFmtId="0" fontId="47" fillId="0" borderId="74" xfId="5" applyFont="1" applyBorder="1" applyAlignment="1" applyProtection="1">
      <alignment horizontal="center" vertical="center" wrapText="1"/>
      <protection locked="0"/>
    </xf>
    <xf numFmtId="0" fontId="47" fillId="0" borderId="79" xfId="5" applyFont="1" applyBorder="1" applyAlignment="1" applyProtection="1">
      <alignment horizontal="center" vertical="center" wrapText="1"/>
      <protection locked="0"/>
    </xf>
    <xf numFmtId="0" fontId="47" fillId="0" borderId="0" xfId="5" applyFont="1" applyBorder="1" applyAlignment="1" applyProtection="1">
      <alignment horizontal="left" shrinkToFit="1"/>
    </xf>
  </cellXfs>
  <cellStyles count="11">
    <cellStyle name="桁区切り 2" xfId="6"/>
    <cellStyle name="標準" xfId="0" builtinId="0"/>
    <cellStyle name="標準 2" xfId="2"/>
    <cellStyle name="標準 2 2" xfId="3"/>
    <cellStyle name="標準 2 2 2" xfId="10"/>
    <cellStyle name="標準 2 2 3" xfId="8"/>
    <cellStyle name="標準 3" xfId="4"/>
    <cellStyle name="標準 3 2" xfId="9"/>
    <cellStyle name="標準 4 2" xfId="7"/>
    <cellStyle name="標準 6" xfId="5"/>
    <cellStyle name="標準_休日保育  様式2・4（予算決算報告）"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314325</xdr:colOff>
      <xdr:row>8</xdr:row>
      <xdr:rowOff>57150</xdr:rowOff>
    </xdr:from>
    <xdr:to>
      <xdr:col>26</xdr:col>
      <xdr:colOff>390525</xdr:colOff>
      <xdr:row>22</xdr:row>
      <xdr:rowOff>200025</xdr:rowOff>
    </xdr:to>
    <xdr:cxnSp macro="">
      <xdr:nvCxnSpPr>
        <xdr:cNvPr id="2" name="直線コネクタ 1"/>
        <xdr:cNvCxnSpPr/>
      </xdr:nvCxnSpPr>
      <xdr:spPr>
        <a:xfrm flipH="1">
          <a:off x="114300" y="2343150"/>
          <a:ext cx="7743825" cy="3676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381000</xdr:colOff>
      <xdr:row>32</xdr:row>
      <xdr:rowOff>27709</xdr:rowOff>
    </xdr:from>
    <xdr:to>
      <xdr:col>6</xdr:col>
      <xdr:colOff>133350</xdr:colOff>
      <xdr:row>35</xdr:row>
      <xdr:rowOff>19050</xdr:rowOff>
    </xdr:to>
    <xdr:sp macro="" textlink="">
      <xdr:nvSpPr>
        <xdr:cNvPr id="3" name="右中かっこ 2"/>
        <xdr:cNvSpPr/>
      </xdr:nvSpPr>
      <xdr:spPr>
        <a:xfrm>
          <a:off x="2181225" y="8924059"/>
          <a:ext cx="152400" cy="629516"/>
        </a:xfrm>
        <a:prstGeom prst="rightBrace">
          <a:avLst>
            <a:gd name="adj1" fmla="val 39650"/>
            <a:gd name="adj2" fmla="val 5101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1523999</xdr:colOff>
      <xdr:row>1</xdr:row>
      <xdr:rowOff>95250</xdr:rowOff>
    </xdr:from>
    <xdr:to>
      <xdr:col>6</xdr:col>
      <xdr:colOff>10583</xdr:colOff>
      <xdr:row>10</xdr:row>
      <xdr:rowOff>84666</xdr:rowOff>
    </xdr:to>
    <xdr:sp macro="" textlink="">
      <xdr:nvSpPr>
        <xdr:cNvPr id="2" name="角丸四角形 1"/>
        <xdr:cNvSpPr/>
      </xdr:nvSpPr>
      <xdr:spPr>
        <a:xfrm>
          <a:off x="6730999" y="370417"/>
          <a:ext cx="5693834" cy="2180166"/>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rPr>
            <a:t>・更新が完了した施設は白塗りにしてください。</a:t>
          </a:r>
          <a:endParaRPr kumimoji="1" lang="en-US" altLang="ja-JP" sz="1600" b="1">
            <a:solidFill>
              <a:schemeClr val="tx1"/>
            </a:solidFill>
          </a:endParaRPr>
        </a:p>
        <a:p>
          <a:pPr algn="l"/>
          <a:r>
            <a:rPr kumimoji="1" lang="ja-JP" altLang="en-US" sz="1600" b="1">
              <a:solidFill>
                <a:schemeClr val="tx1"/>
              </a:solidFill>
            </a:rPr>
            <a:t>・昨年度は幼稚園型認定こども園が含まれておりませんが、今年度は</a:t>
          </a:r>
          <a:r>
            <a:rPr kumimoji="1" lang="ja-JP" altLang="en-US" sz="1600" b="1" u="sng">
              <a:solidFill>
                <a:srgbClr val="FF0000"/>
              </a:solidFill>
            </a:rPr>
            <a:t>幼稚園型認定こども園も含めて</a:t>
          </a:r>
          <a:r>
            <a:rPr kumimoji="1" lang="ja-JP" altLang="en-US" sz="1600" b="1" u="none">
              <a:solidFill>
                <a:schemeClr val="tx1"/>
              </a:solidFill>
            </a:rPr>
            <a:t>ください。</a:t>
          </a:r>
          <a:endParaRPr kumimoji="1" lang="en-US" altLang="ja-JP" sz="1600" b="1" u="none">
            <a:solidFill>
              <a:schemeClr val="tx1"/>
            </a:solidFill>
          </a:endParaRPr>
        </a:p>
        <a:p>
          <a:pPr algn="l"/>
          <a:r>
            <a:rPr kumimoji="1" lang="ja-JP" altLang="en-US" sz="1600" b="1" u="none">
              <a:solidFill>
                <a:schemeClr val="tx1"/>
              </a:solidFill>
            </a:rPr>
            <a:t>　（新制度幼稚園は昨年度に引き続き対象外）</a:t>
          </a:r>
          <a:endParaRPr kumimoji="1" lang="en-US" altLang="ja-JP" sz="1600" b="1" u="none">
            <a:solidFill>
              <a:schemeClr val="tx1"/>
            </a:solidFill>
          </a:endParaRPr>
        </a:p>
        <a:p>
          <a:pPr algn="l"/>
          <a:r>
            <a:rPr kumimoji="1" lang="ja-JP" altLang="en-US" sz="1600" b="1" u="none">
              <a:solidFill>
                <a:schemeClr val="tx1"/>
              </a:solidFill>
            </a:rPr>
            <a:t>・定員数は</a:t>
          </a:r>
          <a:r>
            <a:rPr kumimoji="1" lang="en-US" altLang="ja-JP" sz="1600" b="1" u="none">
              <a:solidFill>
                <a:schemeClr val="tx1"/>
              </a:solidFill>
            </a:rPr>
            <a:t>R6.4.1</a:t>
          </a:r>
          <a:r>
            <a:rPr kumimoji="1" lang="ja-JP" altLang="en-US" sz="1600" b="1" u="none">
              <a:solidFill>
                <a:schemeClr val="tx1"/>
              </a:solidFill>
            </a:rPr>
            <a:t>時点のものを入力ください。</a:t>
          </a:r>
          <a:endParaRPr kumimoji="1" lang="en-US" altLang="ja-JP" sz="1600" b="1" u="none">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Q174"/>
  <sheetViews>
    <sheetView tabSelected="1" view="pageBreakPreview" zoomScale="90" zoomScaleNormal="100" zoomScaleSheetLayoutView="90" workbookViewId="0">
      <selection activeCell="C6" sqref="C6:D6"/>
    </sheetView>
  </sheetViews>
  <sheetFormatPr defaultRowHeight="16.5"/>
  <cols>
    <col min="1" max="1" width="9.5" style="171" customWidth="1"/>
    <col min="2" max="2" width="10.25" style="171" customWidth="1"/>
    <col min="3" max="3" width="10.625" style="171" customWidth="1"/>
    <col min="4" max="4" width="10.75" style="171" customWidth="1"/>
    <col min="5" max="5" width="9.75" style="171" customWidth="1"/>
    <col min="6" max="6" width="23.375" style="171" customWidth="1"/>
    <col min="7" max="7" width="3" style="171" customWidth="1"/>
    <col min="8" max="8" width="3.25" style="171" customWidth="1"/>
    <col min="9" max="9" width="9.375" style="171" customWidth="1"/>
    <col min="10" max="10" width="24.25" style="171" customWidth="1"/>
    <col min="11" max="11" width="2.125" style="171" customWidth="1"/>
    <col min="12" max="12" width="3.75" style="171" customWidth="1"/>
    <col min="13" max="13" width="9.75" style="171" customWidth="1"/>
    <col min="14" max="14" width="14.375" style="171" customWidth="1"/>
    <col min="15" max="15" width="9" style="171"/>
    <col min="16" max="16" width="11.5" style="171" customWidth="1"/>
    <col min="17" max="16384" width="9" style="171"/>
  </cols>
  <sheetData>
    <row r="1" spans="1:16" ht="19.5">
      <c r="A1" s="179" t="s">
        <v>1050</v>
      </c>
    </row>
    <row r="3" spans="1:16">
      <c r="A3" s="172" t="s">
        <v>30</v>
      </c>
    </row>
    <row r="4" spans="1:16">
      <c r="A4" s="173" t="s">
        <v>31</v>
      </c>
      <c r="B4" s="171" t="s">
        <v>32</v>
      </c>
    </row>
    <row r="5" spans="1:16" ht="17.25" thickBot="1">
      <c r="A5" s="173"/>
    </row>
    <row r="6" spans="1:16" ht="30" customHeight="1" thickBot="1">
      <c r="A6" s="173"/>
      <c r="C6" s="367"/>
      <c r="D6" s="368"/>
      <c r="E6" s="174"/>
    </row>
    <row r="7" spans="1:16">
      <c r="A7" s="173"/>
    </row>
    <row r="8" spans="1:16">
      <c r="A8" s="173"/>
      <c r="B8" s="369" t="s">
        <v>721</v>
      </c>
      <c r="C8" s="369"/>
      <c r="D8" s="369"/>
      <c r="E8" s="369"/>
      <c r="F8" s="369"/>
      <c r="G8" s="369"/>
      <c r="H8" s="369"/>
      <c r="I8" s="369"/>
      <c r="J8" s="369"/>
      <c r="K8" s="369"/>
      <c r="L8" s="369"/>
      <c r="M8" s="369"/>
      <c r="N8" s="369"/>
    </row>
    <row r="9" spans="1:16">
      <c r="A9" s="173"/>
      <c r="B9" s="369"/>
      <c r="C9" s="369"/>
      <c r="D9" s="369"/>
      <c r="E9" s="369"/>
      <c r="F9" s="369"/>
      <c r="G9" s="369"/>
      <c r="H9" s="369"/>
      <c r="I9" s="369"/>
      <c r="J9" s="369"/>
      <c r="K9" s="369"/>
      <c r="L9" s="369"/>
      <c r="M9" s="369"/>
      <c r="N9" s="369"/>
    </row>
    <row r="10" spans="1:16" ht="12" customHeight="1">
      <c r="A10" s="173"/>
      <c r="L10" s="175"/>
    </row>
    <row r="11" spans="1:16" ht="24.75" customHeight="1">
      <c r="A11" s="176" t="s">
        <v>33</v>
      </c>
      <c r="B11" s="370" t="s">
        <v>722</v>
      </c>
      <c r="C11" s="370"/>
      <c r="D11" s="370"/>
      <c r="E11" s="370"/>
      <c r="F11" s="370"/>
      <c r="G11" s="370"/>
      <c r="H11" s="370"/>
      <c r="I11" s="370"/>
      <c r="J11" s="370"/>
      <c r="K11" s="370"/>
      <c r="L11" s="370"/>
      <c r="M11" s="370"/>
      <c r="N11" s="370"/>
      <c r="O11" s="370"/>
      <c r="P11" s="370"/>
    </row>
    <row r="12" spans="1:16" ht="12" customHeight="1">
      <c r="A12" s="173"/>
      <c r="L12" s="175"/>
    </row>
    <row r="13" spans="1:16" ht="42.75" customHeight="1">
      <c r="A13" s="176" t="s">
        <v>34</v>
      </c>
      <c r="B13" s="370" t="s">
        <v>1051</v>
      </c>
      <c r="C13" s="370"/>
      <c r="D13" s="370"/>
      <c r="E13" s="370"/>
      <c r="F13" s="370"/>
      <c r="G13" s="370"/>
      <c r="H13" s="370"/>
      <c r="I13" s="370"/>
      <c r="J13" s="370"/>
      <c r="K13" s="370"/>
      <c r="L13" s="370"/>
      <c r="M13" s="370"/>
      <c r="N13" s="370"/>
      <c r="O13" s="370"/>
      <c r="P13" s="370"/>
    </row>
    <row r="14" spans="1:16" ht="12" customHeight="1">
      <c r="A14" s="173"/>
      <c r="L14" s="175"/>
    </row>
    <row r="15" spans="1:16" ht="33" customHeight="1">
      <c r="A15" s="176" t="s">
        <v>35</v>
      </c>
      <c r="B15" s="371" t="s">
        <v>937</v>
      </c>
      <c r="C15" s="372"/>
      <c r="D15" s="372"/>
      <c r="E15" s="372"/>
      <c r="F15" s="372"/>
      <c r="G15" s="372"/>
      <c r="H15" s="372"/>
      <c r="I15" s="372"/>
      <c r="J15" s="372"/>
      <c r="K15" s="372"/>
      <c r="L15" s="372"/>
      <c r="M15" s="372"/>
      <c r="N15" s="372"/>
      <c r="O15" s="372"/>
      <c r="P15" s="372"/>
    </row>
    <row r="16" spans="1:16" ht="12" customHeight="1">
      <c r="A16" s="176"/>
      <c r="B16" s="177"/>
      <c r="C16" s="178"/>
      <c r="D16" s="178"/>
      <c r="E16" s="178"/>
      <c r="F16" s="178"/>
      <c r="G16" s="178"/>
      <c r="H16" s="178"/>
      <c r="I16" s="178"/>
      <c r="J16" s="178"/>
      <c r="K16" s="178"/>
      <c r="L16" s="178"/>
      <c r="M16" s="178"/>
      <c r="N16" s="178"/>
      <c r="O16" s="178"/>
      <c r="P16" s="178"/>
    </row>
    <row r="17" spans="1:17" ht="44.25" customHeight="1">
      <c r="A17" s="176" t="s">
        <v>720</v>
      </c>
      <c r="B17" s="373" t="s">
        <v>938</v>
      </c>
      <c r="C17" s="373"/>
      <c r="D17" s="373"/>
      <c r="E17" s="373"/>
      <c r="F17" s="373"/>
      <c r="G17" s="373"/>
      <c r="H17" s="373"/>
      <c r="I17" s="373"/>
      <c r="J17" s="373"/>
      <c r="K17" s="373"/>
      <c r="L17" s="373"/>
      <c r="M17" s="373"/>
      <c r="N17" s="373"/>
      <c r="O17" s="373"/>
      <c r="P17" s="373"/>
    </row>
    <row r="18" spans="1:17" s="181" customFormat="1" ht="14.25">
      <c r="A18" s="374" t="s">
        <v>1068</v>
      </c>
      <c r="B18" s="374"/>
      <c r="C18" s="374"/>
      <c r="D18" s="374"/>
      <c r="E18" s="374"/>
      <c r="F18" s="374"/>
      <c r="G18" s="374"/>
      <c r="H18" s="374"/>
      <c r="I18" s="374"/>
      <c r="J18" s="374"/>
      <c r="K18" s="374"/>
      <c r="L18" s="374"/>
      <c r="M18" s="374"/>
      <c r="N18" s="374"/>
      <c r="O18" s="374"/>
      <c r="P18" s="374"/>
      <c r="Q18" s="180"/>
    </row>
    <row r="19" spans="1:17" s="183" customFormat="1" ht="14.25" customHeight="1">
      <c r="A19" s="340" t="s">
        <v>36</v>
      </c>
      <c r="B19" s="341"/>
      <c r="C19" s="341"/>
      <c r="D19" s="341"/>
      <c r="E19" s="341"/>
      <c r="F19" s="341"/>
      <c r="G19" s="341"/>
      <c r="H19" s="341"/>
      <c r="I19" s="341"/>
      <c r="J19" s="341"/>
      <c r="K19" s="341"/>
      <c r="L19" s="341"/>
      <c r="M19" s="341"/>
      <c r="N19" s="341"/>
      <c r="O19" s="341"/>
      <c r="P19" s="341"/>
      <c r="Q19" s="182"/>
    </row>
    <row r="20" spans="1:17" s="183" customFormat="1" ht="14.25" customHeight="1">
      <c r="A20" s="342" t="s">
        <v>37</v>
      </c>
      <c r="B20" s="343"/>
      <c r="C20" s="343"/>
      <c r="D20" s="344"/>
      <c r="E20" s="342" t="s">
        <v>38</v>
      </c>
      <c r="F20" s="343"/>
      <c r="G20" s="343"/>
      <c r="H20" s="344"/>
      <c r="I20" s="364" t="s">
        <v>209</v>
      </c>
      <c r="J20" s="365"/>
      <c r="K20" s="365"/>
      <c r="L20" s="366"/>
      <c r="M20" s="184" t="s">
        <v>55</v>
      </c>
      <c r="N20" s="295" t="s">
        <v>56</v>
      </c>
      <c r="O20" s="296"/>
      <c r="P20" s="297"/>
    </row>
    <row r="21" spans="1:17" s="183" customFormat="1" ht="14.25" customHeight="1">
      <c r="A21" s="185" t="s">
        <v>43</v>
      </c>
      <c r="B21" s="328" t="s">
        <v>44</v>
      </c>
      <c r="C21" s="329"/>
      <c r="D21" s="330"/>
      <c r="E21" s="185" t="s">
        <v>45</v>
      </c>
      <c r="F21" s="328" t="s">
        <v>46</v>
      </c>
      <c r="G21" s="329"/>
      <c r="H21" s="330"/>
      <c r="I21" s="184" t="s">
        <v>210</v>
      </c>
      <c r="J21" s="295" t="s">
        <v>211</v>
      </c>
      <c r="K21" s="296"/>
      <c r="L21" s="297"/>
      <c r="M21" s="184" t="s">
        <v>63</v>
      </c>
      <c r="N21" s="295" t="s">
        <v>64</v>
      </c>
      <c r="O21" s="296"/>
      <c r="P21" s="297"/>
      <c r="Q21" s="182"/>
    </row>
    <row r="22" spans="1:17" s="183" customFormat="1" ht="14.25" customHeight="1">
      <c r="A22" s="186" t="s">
        <v>49</v>
      </c>
      <c r="B22" s="295" t="s">
        <v>50</v>
      </c>
      <c r="C22" s="296"/>
      <c r="D22" s="297"/>
      <c r="E22" s="186" t="s">
        <v>51</v>
      </c>
      <c r="F22" s="295" t="s">
        <v>52</v>
      </c>
      <c r="G22" s="296"/>
      <c r="H22" s="297"/>
      <c r="I22" s="184" t="s">
        <v>216</v>
      </c>
      <c r="J22" s="295" t="s">
        <v>217</v>
      </c>
      <c r="K22" s="296"/>
      <c r="L22" s="297"/>
      <c r="M22" s="187" t="s">
        <v>79</v>
      </c>
      <c r="N22" s="295" t="s">
        <v>80</v>
      </c>
      <c r="O22" s="296"/>
      <c r="P22" s="297"/>
      <c r="Q22" s="182"/>
    </row>
    <row r="23" spans="1:17" s="183" customFormat="1" ht="14.25" customHeight="1">
      <c r="A23" s="186" t="s">
        <v>57</v>
      </c>
      <c r="B23" s="295" t="s">
        <v>58</v>
      </c>
      <c r="C23" s="296"/>
      <c r="D23" s="297"/>
      <c r="E23" s="186" t="s">
        <v>59</v>
      </c>
      <c r="F23" s="295" t="s">
        <v>60</v>
      </c>
      <c r="G23" s="296"/>
      <c r="H23" s="297"/>
      <c r="I23" s="184" t="s">
        <v>532</v>
      </c>
      <c r="J23" s="295" t="s">
        <v>221</v>
      </c>
      <c r="K23" s="296"/>
      <c r="L23" s="297"/>
      <c r="M23" s="187" t="s">
        <v>725</v>
      </c>
      <c r="N23" s="295" t="s">
        <v>726</v>
      </c>
      <c r="O23" s="296"/>
      <c r="P23" s="297"/>
      <c r="Q23" s="182"/>
    </row>
    <row r="24" spans="1:17" s="183" customFormat="1" ht="14.25" customHeight="1">
      <c r="A24" s="186" t="s">
        <v>65</v>
      </c>
      <c r="B24" s="295" t="s">
        <v>66</v>
      </c>
      <c r="C24" s="296"/>
      <c r="D24" s="297"/>
      <c r="E24" s="186" t="s">
        <v>71</v>
      </c>
      <c r="F24" s="295" t="s">
        <v>72</v>
      </c>
      <c r="G24" s="296"/>
      <c r="H24" s="297"/>
      <c r="I24" s="184" t="s">
        <v>39</v>
      </c>
      <c r="J24" s="295" t="s">
        <v>40</v>
      </c>
      <c r="K24" s="296"/>
      <c r="L24" s="297"/>
      <c r="M24" s="187" t="s">
        <v>727</v>
      </c>
      <c r="N24" s="295" t="s">
        <v>728</v>
      </c>
      <c r="O24" s="296"/>
      <c r="P24" s="297"/>
      <c r="Q24" s="182"/>
    </row>
    <row r="25" spans="1:17" s="183" customFormat="1" ht="14.25" customHeight="1">
      <c r="A25" s="186" t="s">
        <v>69</v>
      </c>
      <c r="B25" s="295" t="s">
        <v>70</v>
      </c>
      <c r="C25" s="296"/>
      <c r="D25" s="297"/>
      <c r="E25" s="186" t="s">
        <v>75</v>
      </c>
      <c r="F25" s="295" t="s">
        <v>76</v>
      </c>
      <c r="G25" s="296"/>
      <c r="H25" s="297"/>
      <c r="I25" s="184" t="s">
        <v>47</v>
      </c>
      <c r="J25" s="295" t="s">
        <v>48</v>
      </c>
      <c r="K25" s="296"/>
      <c r="L25" s="297"/>
      <c r="M25" s="188" t="s">
        <v>1069</v>
      </c>
      <c r="N25" s="295" t="s">
        <v>1070</v>
      </c>
      <c r="O25" s="296"/>
      <c r="P25" s="297"/>
      <c r="Q25" s="182"/>
    </row>
    <row r="26" spans="1:17" s="183" customFormat="1" ht="14.25" customHeight="1">
      <c r="A26" s="186" t="s">
        <v>73</v>
      </c>
      <c r="B26" s="295" t="s">
        <v>74</v>
      </c>
      <c r="C26" s="296"/>
      <c r="D26" s="297"/>
      <c r="E26" s="186" t="s">
        <v>92</v>
      </c>
      <c r="F26" s="295" t="s">
        <v>93</v>
      </c>
      <c r="G26" s="296"/>
      <c r="H26" s="297"/>
      <c r="I26" s="184" t="s">
        <v>53</v>
      </c>
      <c r="J26" s="295" t="s">
        <v>54</v>
      </c>
      <c r="K26" s="296"/>
      <c r="L26" s="297"/>
      <c r="M26" s="364" t="s">
        <v>83</v>
      </c>
      <c r="N26" s="365"/>
      <c r="O26" s="365"/>
      <c r="P26" s="366"/>
      <c r="Q26" s="182"/>
    </row>
    <row r="27" spans="1:17" s="183" customFormat="1" ht="14.25" customHeight="1">
      <c r="A27" s="186" t="s">
        <v>84</v>
      </c>
      <c r="B27" s="295" t="s">
        <v>85</v>
      </c>
      <c r="C27" s="296"/>
      <c r="D27" s="297"/>
      <c r="E27" s="186" t="s">
        <v>98</v>
      </c>
      <c r="F27" s="295" t="s">
        <v>99</v>
      </c>
      <c r="G27" s="296"/>
      <c r="H27" s="297"/>
      <c r="I27" s="184" t="s">
        <v>61</v>
      </c>
      <c r="J27" s="295" t="s">
        <v>62</v>
      </c>
      <c r="K27" s="296"/>
      <c r="L27" s="297"/>
      <c r="M27" s="189" t="s">
        <v>88</v>
      </c>
      <c r="N27" s="295" t="s">
        <v>89</v>
      </c>
      <c r="O27" s="296"/>
      <c r="P27" s="297"/>
      <c r="Q27" s="182"/>
    </row>
    <row r="28" spans="1:17" s="183" customFormat="1" ht="14.25" customHeight="1">
      <c r="A28" s="186" t="s">
        <v>90</v>
      </c>
      <c r="B28" s="295" t="s">
        <v>91</v>
      </c>
      <c r="C28" s="296"/>
      <c r="D28" s="297"/>
      <c r="E28" s="186" t="s">
        <v>104</v>
      </c>
      <c r="F28" s="295" t="s">
        <v>105</v>
      </c>
      <c r="G28" s="296"/>
      <c r="H28" s="297"/>
      <c r="I28" s="184" t="s">
        <v>67</v>
      </c>
      <c r="J28" s="295" t="s">
        <v>68</v>
      </c>
      <c r="K28" s="296"/>
      <c r="L28" s="297"/>
      <c r="M28" s="184" t="s">
        <v>94</v>
      </c>
      <c r="N28" s="295" t="s">
        <v>95</v>
      </c>
      <c r="O28" s="296"/>
      <c r="P28" s="297"/>
      <c r="Q28" s="182"/>
    </row>
    <row r="29" spans="1:17" s="183" customFormat="1" ht="14.25" customHeight="1">
      <c r="A29" s="186" t="s">
        <v>96</v>
      </c>
      <c r="B29" s="295" t="s">
        <v>97</v>
      </c>
      <c r="C29" s="296"/>
      <c r="D29" s="297"/>
      <c r="E29" s="186" t="s">
        <v>110</v>
      </c>
      <c r="F29" s="295" t="s">
        <v>111</v>
      </c>
      <c r="G29" s="296"/>
      <c r="H29" s="297"/>
      <c r="I29" s="184" t="s">
        <v>77</v>
      </c>
      <c r="J29" s="295" t="s">
        <v>78</v>
      </c>
      <c r="K29" s="296"/>
      <c r="L29" s="297"/>
      <c r="M29" s="184" t="s">
        <v>106</v>
      </c>
      <c r="N29" s="295" t="s">
        <v>107</v>
      </c>
      <c r="O29" s="296"/>
      <c r="P29" s="297"/>
      <c r="Q29" s="182"/>
    </row>
    <row r="30" spans="1:17" s="183" customFormat="1" ht="14.25" customHeight="1">
      <c r="A30" s="186" t="s">
        <v>102</v>
      </c>
      <c r="B30" s="295" t="s">
        <v>103</v>
      </c>
      <c r="C30" s="296"/>
      <c r="D30" s="297"/>
      <c r="E30" s="186" t="s">
        <v>118</v>
      </c>
      <c r="F30" s="295" t="s">
        <v>119</v>
      </c>
      <c r="G30" s="296"/>
      <c r="H30" s="297"/>
      <c r="I30" s="184" t="s">
        <v>81</v>
      </c>
      <c r="J30" s="295" t="s">
        <v>82</v>
      </c>
      <c r="K30" s="296"/>
      <c r="L30" s="297"/>
      <c r="M30" s="184" t="s">
        <v>112</v>
      </c>
      <c r="N30" s="295" t="s">
        <v>113</v>
      </c>
      <c r="O30" s="296"/>
      <c r="P30" s="297"/>
      <c r="Q30" s="182"/>
    </row>
    <row r="31" spans="1:17" s="183" customFormat="1" ht="14.25" customHeight="1">
      <c r="A31" s="186" t="s">
        <v>108</v>
      </c>
      <c r="B31" s="295" t="s">
        <v>109</v>
      </c>
      <c r="C31" s="296"/>
      <c r="D31" s="297"/>
      <c r="E31" s="186" t="s">
        <v>124</v>
      </c>
      <c r="F31" s="295" t="s">
        <v>125</v>
      </c>
      <c r="G31" s="296"/>
      <c r="H31" s="297"/>
      <c r="I31" s="184" t="s">
        <v>86</v>
      </c>
      <c r="J31" s="295" t="s">
        <v>87</v>
      </c>
      <c r="K31" s="296"/>
      <c r="L31" s="297"/>
      <c r="M31" s="184" t="s">
        <v>134</v>
      </c>
      <c r="N31" s="295" t="s">
        <v>135</v>
      </c>
      <c r="O31" s="296"/>
      <c r="P31" s="297"/>
      <c r="Q31" s="182"/>
    </row>
    <row r="32" spans="1:17" s="183" customFormat="1" ht="14.25" customHeight="1">
      <c r="A32" s="186" t="s">
        <v>114</v>
      </c>
      <c r="B32" s="295" t="s">
        <v>115</v>
      </c>
      <c r="C32" s="296"/>
      <c r="D32" s="297"/>
      <c r="E32" s="186" t="s">
        <v>130</v>
      </c>
      <c r="F32" s="295" t="s">
        <v>131</v>
      </c>
      <c r="G32" s="296"/>
      <c r="H32" s="297"/>
      <c r="I32" s="184" t="s">
        <v>100</v>
      </c>
      <c r="J32" s="295" t="s">
        <v>101</v>
      </c>
      <c r="K32" s="296"/>
      <c r="L32" s="297"/>
      <c r="M32" s="184" t="s">
        <v>147</v>
      </c>
      <c r="N32" s="295" t="s">
        <v>148</v>
      </c>
      <c r="O32" s="296"/>
      <c r="P32" s="297"/>
      <c r="Q32" s="182"/>
    </row>
    <row r="33" spans="1:17" s="183" customFormat="1" ht="14.25" customHeight="1">
      <c r="A33" s="186" t="s">
        <v>116</v>
      </c>
      <c r="B33" s="295" t="s">
        <v>117</v>
      </c>
      <c r="C33" s="296"/>
      <c r="D33" s="297"/>
      <c r="E33" s="186" t="s">
        <v>138</v>
      </c>
      <c r="F33" s="295" t="s">
        <v>139</v>
      </c>
      <c r="G33" s="296"/>
      <c r="H33" s="297"/>
      <c r="I33" s="184" t="s">
        <v>120</v>
      </c>
      <c r="J33" s="295" t="s">
        <v>121</v>
      </c>
      <c r="K33" s="296"/>
      <c r="L33" s="297"/>
      <c r="M33" s="184" t="s">
        <v>151</v>
      </c>
      <c r="N33" s="295" t="s">
        <v>152</v>
      </c>
      <c r="O33" s="296"/>
      <c r="P33" s="297"/>
      <c r="Q33" s="182"/>
    </row>
    <row r="34" spans="1:17" s="183" customFormat="1" ht="14.25" customHeight="1">
      <c r="A34" s="186" t="s">
        <v>122</v>
      </c>
      <c r="B34" s="295" t="s">
        <v>123</v>
      </c>
      <c r="C34" s="296"/>
      <c r="D34" s="297"/>
      <c r="E34" s="186" t="s">
        <v>140</v>
      </c>
      <c r="F34" s="295" t="s">
        <v>141</v>
      </c>
      <c r="G34" s="296"/>
      <c r="H34" s="297"/>
      <c r="I34" s="184" t="s">
        <v>126</v>
      </c>
      <c r="J34" s="295" t="s">
        <v>127</v>
      </c>
      <c r="K34" s="296"/>
      <c r="L34" s="297"/>
      <c r="M34" s="184" t="s">
        <v>163</v>
      </c>
      <c r="N34" s="295" t="s">
        <v>164</v>
      </c>
      <c r="O34" s="296"/>
      <c r="P34" s="297"/>
      <c r="Q34" s="182"/>
    </row>
    <row r="35" spans="1:17" s="183" customFormat="1" ht="14.25" customHeight="1">
      <c r="A35" s="186" t="s">
        <v>128</v>
      </c>
      <c r="B35" s="295" t="s">
        <v>129</v>
      </c>
      <c r="C35" s="296"/>
      <c r="D35" s="297"/>
      <c r="E35" s="186" t="s">
        <v>146</v>
      </c>
      <c r="F35" s="375" t="s">
        <v>932</v>
      </c>
      <c r="G35" s="376"/>
      <c r="H35" s="377"/>
      <c r="I35" s="184" t="s">
        <v>132</v>
      </c>
      <c r="J35" s="295" t="s">
        <v>133</v>
      </c>
      <c r="K35" s="296"/>
      <c r="L35" s="297"/>
      <c r="M35" s="184" t="s">
        <v>167</v>
      </c>
      <c r="N35" s="295" t="s">
        <v>168</v>
      </c>
      <c r="O35" s="296"/>
      <c r="P35" s="297"/>
      <c r="Q35" s="182"/>
    </row>
    <row r="36" spans="1:17" s="183" customFormat="1" ht="14.25" customHeight="1">
      <c r="A36" s="186" t="s">
        <v>136</v>
      </c>
      <c r="B36" s="295" t="s">
        <v>137</v>
      </c>
      <c r="C36" s="296"/>
      <c r="D36" s="297"/>
      <c r="E36" s="186" t="s">
        <v>149</v>
      </c>
      <c r="F36" s="295" t="s">
        <v>150</v>
      </c>
      <c r="G36" s="296"/>
      <c r="H36" s="297"/>
      <c r="I36" s="184" t="s">
        <v>142</v>
      </c>
      <c r="J36" s="295" t="s">
        <v>143</v>
      </c>
      <c r="K36" s="296"/>
      <c r="L36" s="297"/>
      <c r="M36" s="184" t="s">
        <v>175</v>
      </c>
      <c r="N36" s="295" t="s">
        <v>176</v>
      </c>
      <c r="O36" s="296"/>
      <c r="P36" s="297"/>
      <c r="Q36" s="182"/>
    </row>
    <row r="37" spans="1:17" s="183" customFormat="1" ht="14.25" customHeight="1">
      <c r="A37" s="186" t="s">
        <v>144</v>
      </c>
      <c r="B37" s="295" t="s">
        <v>145</v>
      </c>
      <c r="C37" s="296"/>
      <c r="D37" s="297"/>
      <c r="E37" s="186" t="s">
        <v>157</v>
      </c>
      <c r="F37" s="295" t="s">
        <v>158</v>
      </c>
      <c r="G37" s="296"/>
      <c r="H37" s="297"/>
      <c r="I37" s="190" t="s">
        <v>159</v>
      </c>
      <c r="J37" s="295" t="s">
        <v>730</v>
      </c>
      <c r="K37" s="296"/>
      <c r="L37" s="297"/>
      <c r="M37" s="184" t="s">
        <v>177</v>
      </c>
      <c r="N37" s="295" t="s">
        <v>178</v>
      </c>
      <c r="O37" s="296"/>
      <c r="P37" s="297"/>
      <c r="Q37" s="182"/>
    </row>
    <row r="38" spans="1:17" s="183" customFormat="1" ht="14.25" customHeight="1">
      <c r="A38" s="186" t="s">
        <v>153</v>
      </c>
      <c r="B38" s="295" t="s">
        <v>154</v>
      </c>
      <c r="C38" s="296"/>
      <c r="D38" s="297"/>
      <c r="E38" s="186" t="s">
        <v>160</v>
      </c>
      <c r="F38" s="295" t="s">
        <v>161</v>
      </c>
      <c r="G38" s="296"/>
      <c r="H38" s="297"/>
      <c r="I38" s="184" t="s">
        <v>545</v>
      </c>
      <c r="J38" s="295" t="s">
        <v>162</v>
      </c>
      <c r="K38" s="296"/>
      <c r="L38" s="297"/>
      <c r="M38" s="184" t="s">
        <v>181</v>
      </c>
      <c r="N38" s="295" t="s">
        <v>733</v>
      </c>
      <c r="O38" s="296"/>
      <c r="P38" s="297"/>
      <c r="Q38" s="182"/>
    </row>
    <row r="39" spans="1:17" s="183" customFormat="1" ht="14.25" customHeight="1">
      <c r="A39" s="186" t="s">
        <v>155</v>
      </c>
      <c r="B39" s="295" t="s">
        <v>156</v>
      </c>
      <c r="C39" s="296"/>
      <c r="D39" s="297"/>
      <c r="E39" s="186" t="s">
        <v>165</v>
      </c>
      <c r="F39" s="325" t="s">
        <v>729</v>
      </c>
      <c r="G39" s="326"/>
      <c r="H39" s="327"/>
      <c r="I39" s="184" t="s">
        <v>1071</v>
      </c>
      <c r="J39" s="295" t="s">
        <v>1072</v>
      </c>
      <c r="K39" s="296"/>
      <c r="L39" s="297"/>
      <c r="M39" s="184" t="s">
        <v>187</v>
      </c>
      <c r="N39" s="295" t="s">
        <v>735</v>
      </c>
      <c r="O39" s="296"/>
      <c r="P39" s="297"/>
      <c r="Q39" s="182"/>
    </row>
    <row r="40" spans="1:17" s="183" customFormat="1" ht="14.25" customHeight="1">
      <c r="A40" s="186" t="s">
        <v>169</v>
      </c>
      <c r="B40" s="295" t="s">
        <v>170</v>
      </c>
      <c r="C40" s="296"/>
      <c r="D40" s="297"/>
      <c r="E40" s="186" t="s">
        <v>171</v>
      </c>
      <c r="F40" s="295" t="s">
        <v>172</v>
      </c>
      <c r="G40" s="296"/>
      <c r="H40" s="297"/>
      <c r="I40" s="364" t="s">
        <v>166</v>
      </c>
      <c r="J40" s="365"/>
      <c r="K40" s="365"/>
      <c r="L40" s="366"/>
      <c r="M40" s="184" t="s">
        <v>736</v>
      </c>
      <c r="N40" s="295" t="s">
        <v>737</v>
      </c>
      <c r="O40" s="296"/>
      <c r="P40" s="297"/>
      <c r="Q40" s="182"/>
    </row>
    <row r="41" spans="1:17" s="183" customFormat="1" ht="14.25" customHeight="1">
      <c r="A41" s="186" t="s">
        <v>179</v>
      </c>
      <c r="B41" s="295" t="s">
        <v>180</v>
      </c>
      <c r="C41" s="296"/>
      <c r="D41" s="297"/>
      <c r="E41" s="191" t="s">
        <v>731</v>
      </c>
      <c r="F41" s="295" t="s">
        <v>732</v>
      </c>
      <c r="G41" s="296"/>
      <c r="H41" s="297"/>
      <c r="I41" s="187" t="s">
        <v>173</v>
      </c>
      <c r="J41" s="295" t="s">
        <v>548</v>
      </c>
      <c r="K41" s="296"/>
      <c r="L41" s="297"/>
      <c r="M41" s="192"/>
      <c r="N41" s="193"/>
      <c r="O41" s="193"/>
      <c r="P41" s="193"/>
      <c r="Q41" s="182"/>
    </row>
    <row r="42" spans="1:17" s="183" customFormat="1" ht="14.25" customHeight="1">
      <c r="A42" s="194" t="s">
        <v>734</v>
      </c>
      <c r="B42" s="295" t="s">
        <v>704</v>
      </c>
      <c r="C42" s="296"/>
      <c r="D42" s="297"/>
      <c r="E42" s="186" t="s">
        <v>183</v>
      </c>
      <c r="F42" s="295" t="s">
        <v>184</v>
      </c>
      <c r="G42" s="296"/>
      <c r="H42" s="297"/>
      <c r="I42" s="187" t="s">
        <v>174</v>
      </c>
      <c r="J42" s="295" t="s">
        <v>551</v>
      </c>
      <c r="K42" s="296"/>
      <c r="L42" s="296"/>
      <c r="M42" s="195"/>
      <c r="N42" s="196"/>
      <c r="O42" s="196"/>
      <c r="P42" s="196"/>
      <c r="Q42" s="182"/>
    </row>
    <row r="43" spans="1:17" s="183" customFormat="1" ht="14.25" customHeight="1">
      <c r="A43" s="364" t="s">
        <v>182</v>
      </c>
      <c r="B43" s="365"/>
      <c r="C43" s="365"/>
      <c r="D43" s="366"/>
      <c r="E43" s="186" t="s">
        <v>190</v>
      </c>
      <c r="F43" s="295" t="s">
        <v>191</v>
      </c>
      <c r="G43" s="296"/>
      <c r="H43" s="297"/>
      <c r="I43" s="187" t="s">
        <v>185</v>
      </c>
      <c r="J43" s="295" t="s">
        <v>186</v>
      </c>
      <c r="K43" s="296"/>
      <c r="L43" s="296"/>
      <c r="M43" s="195"/>
      <c r="N43" s="196"/>
      <c r="O43" s="196"/>
      <c r="P43" s="196"/>
      <c r="Q43" s="182"/>
    </row>
    <row r="44" spans="1:17" s="183" customFormat="1" ht="14.25" customHeight="1">
      <c r="A44" s="185" t="s">
        <v>188</v>
      </c>
      <c r="B44" s="295" t="s">
        <v>189</v>
      </c>
      <c r="C44" s="296"/>
      <c r="D44" s="297"/>
      <c r="E44" s="194" t="s">
        <v>196</v>
      </c>
      <c r="F44" s="295" t="s">
        <v>197</v>
      </c>
      <c r="G44" s="296"/>
      <c r="H44" s="297"/>
      <c r="I44" s="187" t="s">
        <v>192</v>
      </c>
      <c r="J44" s="295" t="s">
        <v>193</v>
      </c>
      <c r="K44" s="296"/>
      <c r="L44" s="297"/>
      <c r="M44" s="195"/>
      <c r="N44" s="196"/>
      <c r="O44" s="196"/>
      <c r="P44" s="196"/>
      <c r="Q44" s="182"/>
    </row>
    <row r="45" spans="1:17" s="183" customFormat="1" ht="14.25" customHeight="1">
      <c r="A45" s="186" t="s">
        <v>194</v>
      </c>
      <c r="B45" s="295" t="s">
        <v>195</v>
      </c>
      <c r="C45" s="296"/>
      <c r="D45" s="297"/>
      <c r="E45" s="197" t="s">
        <v>202</v>
      </c>
      <c r="F45" s="295" t="s">
        <v>738</v>
      </c>
      <c r="G45" s="296"/>
      <c r="H45" s="297"/>
      <c r="I45" s="187" t="s">
        <v>198</v>
      </c>
      <c r="J45" s="295" t="s">
        <v>199</v>
      </c>
      <c r="K45" s="296"/>
      <c r="L45" s="297"/>
      <c r="M45" s="195"/>
      <c r="N45" s="196"/>
      <c r="O45" s="196"/>
      <c r="P45" s="196"/>
      <c r="Q45" s="182"/>
    </row>
    <row r="46" spans="1:17" s="183" customFormat="1" ht="14.25" customHeight="1">
      <c r="A46" s="186" t="s">
        <v>200</v>
      </c>
      <c r="B46" s="328" t="s">
        <v>201</v>
      </c>
      <c r="C46" s="329"/>
      <c r="D46" s="330"/>
      <c r="E46" s="197" t="s">
        <v>739</v>
      </c>
      <c r="F46" s="295" t="s">
        <v>740</v>
      </c>
      <c r="G46" s="296"/>
      <c r="H46" s="297"/>
      <c r="I46" s="187" t="s">
        <v>203</v>
      </c>
      <c r="J46" s="295" t="s">
        <v>204</v>
      </c>
      <c r="K46" s="296"/>
      <c r="L46" s="297"/>
      <c r="M46" s="195"/>
      <c r="N46" s="378"/>
      <c r="O46" s="378"/>
      <c r="P46" s="378"/>
      <c r="Q46" s="182"/>
    </row>
    <row r="47" spans="1:17" s="183" customFormat="1" ht="14.25" customHeight="1">
      <c r="A47" s="186" t="s">
        <v>205</v>
      </c>
      <c r="B47" s="295" t="s">
        <v>206</v>
      </c>
      <c r="C47" s="296"/>
      <c r="D47" s="297"/>
      <c r="E47" s="197" t="s">
        <v>741</v>
      </c>
      <c r="F47" s="295" t="s">
        <v>742</v>
      </c>
      <c r="G47" s="296"/>
      <c r="H47" s="297"/>
      <c r="I47" s="187" t="s">
        <v>207</v>
      </c>
      <c r="J47" s="295" t="s">
        <v>208</v>
      </c>
      <c r="K47" s="296"/>
      <c r="L47" s="297"/>
      <c r="M47" s="195"/>
      <c r="N47" s="196"/>
      <c r="O47" s="196"/>
      <c r="P47" s="196"/>
      <c r="Q47" s="182"/>
    </row>
    <row r="48" spans="1:17" s="183" customFormat="1" ht="14.25" customHeight="1">
      <c r="A48" s="186" t="s">
        <v>214</v>
      </c>
      <c r="B48" s="295" t="s">
        <v>215</v>
      </c>
      <c r="C48" s="296"/>
      <c r="D48" s="296"/>
      <c r="E48" s="197" t="s">
        <v>743</v>
      </c>
      <c r="F48" s="295" t="s">
        <v>744</v>
      </c>
      <c r="G48" s="296"/>
      <c r="H48" s="297"/>
      <c r="I48" s="184" t="s">
        <v>212</v>
      </c>
      <c r="J48" s="295" t="s">
        <v>213</v>
      </c>
      <c r="K48" s="296"/>
      <c r="L48" s="297"/>
      <c r="M48" s="195"/>
      <c r="N48" s="196"/>
      <c r="O48" s="196"/>
      <c r="P48" s="196"/>
      <c r="Q48" s="182"/>
    </row>
    <row r="49" spans="1:17" s="183" customFormat="1" ht="14.25" customHeight="1">
      <c r="A49" s="186" t="s">
        <v>220</v>
      </c>
      <c r="B49" s="295" t="s">
        <v>745</v>
      </c>
      <c r="C49" s="296"/>
      <c r="D49" s="297"/>
      <c r="E49" s="197" t="s">
        <v>746</v>
      </c>
      <c r="F49" s="295" t="s">
        <v>747</v>
      </c>
      <c r="G49" s="296"/>
      <c r="H49" s="297"/>
      <c r="I49" s="184" t="s">
        <v>218</v>
      </c>
      <c r="J49" s="295" t="s">
        <v>219</v>
      </c>
      <c r="K49" s="296"/>
      <c r="L49" s="297"/>
      <c r="M49" s="195"/>
      <c r="N49" s="378"/>
      <c r="O49" s="378"/>
      <c r="P49" s="378"/>
      <c r="Q49" s="182"/>
    </row>
    <row r="50" spans="1:17" s="183" customFormat="1" ht="14.25" customHeight="1">
      <c r="A50" s="191" t="s">
        <v>222</v>
      </c>
      <c r="B50" s="295" t="s">
        <v>223</v>
      </c>
      <c r="C50" s="296"/>
      <c r="D50" s="297"/>
      <c r="E50" s="191" t="s">
        <v>933</v>
      </c>
      <c r="F50" s="375" t="s">
        <v>934</v>
      </c>
      <c r="G50" s="376"/>
      <c r="H50" s="377"/>
      <c r="I50" s="184" t="s">
        <v>224</v>
      </c>
      <c r="J50" s="295" t="s">
        <v>225</v>
      </c>
      <c r="K50" s="296"/>
      <c r="L50" s="297"/>
      <c r="M50" s="195"/>
      <c r="N50" s="378"/>
      <c r="O50" s="378"/>
      <c r="P50" s="378"/>
      <c r="Q50" s="182"/>
    </row>
    <row r="51" spans="1:17" s="183" customFormat="1" ht="14.25" customHeight="1">
      <c r="A51" s="192"/>
      <c r="B51" s="193"/>
      <c r="C51" s="193"/>
      <c r="D51" s="193"/>
      <c r="E51" s="197" t="s">
        <v>1073</v>
      </c>
      <c r="F51" s="295" t="s">
        <v>1074</v>
      </c>
      <c r="G51" s="296"/>
      <c r="H51" s="297"/>
      <c r="I51" s="184" t="s">
        <v>41</v>
      </c>
      <c r="J51" s="295" t="s">
        <v>42</v>
      </c>
      <c r="K51" s="296"/>
      <c r="L51" s="297"/>
      <c r="M51" s="198"/>
      <c r="N51" s="378"/>
      <c r="O51" s="378"/>
      <c r="P51" s="378"/>
      <c r="Q51" s="182"/>
    </row>
    <row r="52" spans="1:17" s="181" customFormat="1" ht="13.5">
      <c r="A52" s="199"/>
      <c r="B52" s="200"/>
      <c r="C52" s="200"/>
      <c r="D52" s="200"/>
      <c r="E52" s="201"/>
      <c r="F52" s="200"/>
      <c r="G52" s="200"/>
      <c r="H52" s="200"/>
      <c r="I52" s="201"/>
      <c r="J52" s="202"/>
      <c r="K52" s="203"/>
      <c r="L52" s="203"/>
      <c r="M52" s="204"/>
      <c r="N52" s="204"/>
      <c r="O52" s="204"/>
      <c r="P52" s="204"/>
      <c r="Q52" s="205"/>
    </row>
    <row r="53" spans="1:17" s="181" customFormat="1" ht="13.5">
      <c r="A53" s="340" t="s">
        <v>226</v>
      </c>
      <c r="B53" s="341"/>
      <c r="C53" s="341"/>
      <c r="D53" s="341"/>
      <c r="E53" s="341"/>
      <c r="F53" s="341"/>
      <c r="G53" s="341"/>
      <c r="H53" s="341"/>
      <c r="I53" s="341"/>
      <c r="J53" s="341"/>
      <c r="K53" s="341"/>
      <c r="L53" s="341"/>
      <c r="M53" s="341"/>
      <c r="N53" s="341"/>
      <c r="O53" s="341"/>
      <c r="P53" s="341"/>
      <c r="Q53" s="206"/>
    </row>
    <row r="54" spans="1:17" s="208" customFormat="1" ht="13.5" customHeight="1">
      <c r="A54" s="379" t="s">
        <v>1075</v>
      </c>
      <c r="B54" s="379"/>
      <c r="C54" s="379"/>
      <c r="D54" s="379"/>
      <c r="E54" s="379"/>
      <c r="F54" s="379"/>
      <c r="G54" s="379"/>
      <c r="H54" s="379"/>
      <c r="I54" s="346" t="s">
        <v>1076</v>
      </c>
      <c r="J54" s="346"/>
      <c r="K54" s="346"/>
      <c r="L54" s="346"/>
      <c r="M54" s="363" t="s">
        <v>1077</v>
      </c>
      <c r="N54" s="363"/>
      <c r="O54" s="363"/>
      <c r="P54" s="207"/>
      <c r="Q54" s="180"/>
    </row>
    <row r="55" spans="1:17" s="208" customFormat="1" ht="13.5" customHeight="1">
      <c r="A55" s="209">
        <v>71101</v>
      </c>
      <c r="B55" s="319" t="s">
        <v>1471</v>
      </c>
      <c r="C55" s="320"/>
      <c r="D55" s="321"/>
      <c r="E55" s="209">
        <v>71401</v>
      </c>
      <c r="F55" s="276" t="s">
        <v>1498</v>
      </c>
      <c r="G55" s="280"/>
      <c r="H55" s="279"/>
      <c r="I55" s="209">
        <v>72101</v>
      </c>
      <c r="J55" s="276" t="s">
        <v>1525</v>
      </c>
      <c r="K55" s="280"/>
      <c r="L55" s="279"/>
      <c r="M55" s="209" t="s">
        <v>766</v>
      </c>
      <c r="N55" s="319" t="s">
        <v>1563</v>
      </c>
      <c r="O55" s="320"/>
      <c r="P55" s="321"/>
      <c r="Q55" s="180"/>
    </row>
    <row r="56" spans="1:17" s="208" customFormat="1" ht="13.5" customHeight="1">
      <c r="A56" s="209">
        <v>71102</v>
      </c>
      <c r="B56" s="319" t="s">
        <v>1472</v>
      </c>
      <c r="C56" s="320"/>
      <c r="D56" s="321"/>
      <c r="E56" s="209">
        <v>71402</v>
      </c>
      <c r="F56" s="276" t="s">
        <v>1499</v>
      </c>
      <c r="G56" s="280"/>
      <c r="H56" s="279"/>
      <c r="I56" s="209">
        <v>72104</v>
      </c>
      <c r="J56" s="276" t="s">
        <v>1526</v>
      </c>
      <c r="K56" s="280"/>
      <c r="L56" s="279"/>
      <c r="M56" s="209" t="s">
        <v>767</v>
      </c>
      <c r="N56" s="319" t="s">
        <v>1564</v>
      </c>
      <c r="O56" s="320"/>
      <c r="P56" s="321"/>
      <c r="Q56" s="180"/>
    </row>
    <row r="57" spans="1:17" s="208" customFormat="1" ht="13.5" customHeight="1">
      <c r="A57" s="209">
        <v>71103</v>
      </c>
      <c r="B57" s="319" t="s">
        <v>1473</v>
      </c>
      <c r="C57" s="320"/>
      <c r="D57" s="321"/>
      <c r="E57" s="209">
        <v>71403</v>
      </c>
      <c r="F57" s="276" t="s">
        <v>1500</v>
      </c>
      <c r="G57" s="280"/>
      <c r="H57" s="279"/>
      <c r="I57" s="209">
        <v>72201</v>
      </c>
      <c r="J57" s="276" t="s">
        <v>1527</v>
      </c>
      <c r="K57" s="280"/>
      <c r="L57" s="279"/>
      <c r="M57" s="209" t="s">
        <v>768</v>
      </c>
      <c r="N57" s="319" t="s">
        <v>1565</v>
      </c>
      <c r="O57" s="320"/>
      <c r="P57" s="321"/>
      <c r="Q57" s="180"/>
    </row>
    <row r="58" spans="1:17" s="208" customFormat="1" ht="13.5" customHeight="1">
      <c r="A58" s="209">
        <v>71104</v>
      </c>
      <c r="B58" s="319" t="s">
        <v>1474</v>
      </c>
      <c r="C58" s="320"/>
      <c r="D58" s="321"/>
      <c r="E58" s="209">
        <v>71404</v>
      </c>
      <c r="F58" s="276" t="s">
        <v>1501</v>
      </c>
      <c r="G58" s="280"/>
      <c r="H58" s="279"/>
      <c r="I58" s="209" t="s">
        <v>1528</v>
      </c>
      <c r="J58" s="276" t="s">
        <v>1529</v>
      </c>
      <c r="K58" s="280"/>
      <c r="L58" s="279"/>
      <c r="M58" s="209" t="s">
        <v>959</v>
      </c>
      <c r="N58" s="319" t="s">
        <v>1566</v>
      </c>
      <c r="O58" s="320"/>
      <c r="P58" s="321"/>
      <c r="Q58" s="180"/>
    </row>
    <row r="59" spans="1:17" s="208" customFormat="1" ht="13.5" customHeight="1">
      <c r="A59" s="209">
        <v>71105</v>
      </c>
      <c r="B59" s="319" t="s">
        <v>1475</v>
      </c>
      <c r="C59" s="320"/>
      <c r="D59" s="321"/>
      <c r="E59" s="209">
        <v>71405</v>
      </c>
      <c r="F59" s="276" t="s">
        <v>1502</v>
      </c>
      <c r="G59" s="280"/>
      <c r="H59" s="279"/>
      <c r="I59" s="209">
        <v>72301</v>
      </c>
      <c r="J59" s="276" t="s">
        <v>1530</v>
      </c>
      <c r="K59" s="280"/>
      <c r="L59" s="279"/>
      <c r="M59" s="209" t="s">
        <v>960</v>
      </c>
      <c r="N59" s="319" t="s">
        <v>1567</v>
      </c>
      <c r="O59" s="320"/>
      <c r="P59" s="321"/>
      <c r="Q59" s="180"/>
    </row>
    <row r="60" spans="1:17" s="208" customFormat="1" ht="13.5" customHeight="1">
      <c r="A60" s="209">
        <v>71107</v>
      </c>
      <c r="B60" s="319" t="s">
        <v>1476</v>
      </c>
      <c r="C60" s="320"/>
      <c r="D60" s="321"/>
      <c r="E60" s="209">
        <v>71406</v>
      </c>
      <c r="F60" s="276" t="s">
        <v>1503</v>
      </c>
      <c r="G60" s="280"/>
      <c r="H60" s="279"/>
      <c r="I60" s="209" t="s">
        <v>1531</v>
      </c>
      <c r="J60" s="276" t="s">
        <v>1532</v>
      </c>
      <c r="K60" s="280"/>
      <c r="L60" s="279"/>
      <c r="M60" s="209" t="s">
        <v>961</v>
      </c>
      <c r="N60" s="319" t="s">
        <v>1568</v>
      </c>
      <c r="O60" s="320"/>
      <c r="P60" s="321"/>
      <c r="Q60" s="180"/>
    </row>
    <row r="61" spans="1:17" s="208" customFormat="1" ht="13.5" customHeight="1">
      <c r="A61" s="209">
        <v>71108</v>
      </c>
      <c r="B61" s="319" t="s">
        <v>1477</v>
      </c>
      <c r="C61" s="320"/>
      <c r="D61" s="321"/>
      <c r="E61" s="209">
        <v>71407</v>
      </c>
      <c r="F61" s="276" t="s">
        <v>1504</v>
      </c>
      <c r="G61" s="280"/>
      <c r="H61" s="279"/>
      <c r="I61" s="209" t="s">
        <v>1533</v>
      </c>
      <c r="J61" s="276" t="s">
        <v>1534</v>
      </c>
      <c r="K61" s="280"/>
      <c r="L61" s="279"/>
      <c r="M61" s="209" t="s">
        <v>962</v>
      </c>
      <c r="N61" s="319" t="s">
        <v>985</v>
      </c>
      <c r="O61" s="320"/>
      <c r="P61" s="321"/>
      <c r="Q61" s="180"/>
    </row>
    <row r="62" spans="1:17" s="208" customFormat="1" ht="13.5" customHeight="1">
      <c r="A62" s="209" t="s">
        <v>755</v>
      </c>
      <c r="B62" s="319" t="s">
        <v>1478</v>
      </c>
      <c r="C62" s="320"/>
      <c r="D62" s="321"/>
      <c r="E62" s="209">
        <v>71408</v>
      </c>
      <c r="F62" s="276" t="s">
        <v>1505</v>
      </c>
      <c r="G62" s="280"/>
      <c r="H62" s="279"/>
      <c r="I62" s="209" t="s">
        <v>1535</v>
      </c>
      <c r="J62" s="276" t="s">
        <v>1536</v>
      </c>
      <c r="K62" s="280"/>
      <c r="L62" s="279"/>
      <c r="M62" s="209" t="s">
        <v>963</v>
      </c>
      <c r="N62" s="319" t="s">
        <v>1569</v>
      </c>
      <c r="O62" s="320"/>
      <c r="P62" s="321"/>
      <c r="Q62" s="180"/>
    </row>
    <row r="63" spans="1:17" s="208" customFormat="1" ht="13.5" customHeight="1">
      <c r="A63" s="209" t="s">
        <v>1000</v>
      </c>
      <c r="B63" s="319" t="s">
        <v>1479</v>
      </c>
      <c r="C63" s="320"/>
      <c r="D63" s="321"/>
      <c r="E63" s="209" t="s">
        <v>1024</v>
      </c>
      <c r="F63" s="276" t="s">
        <v>1506</v>
      </c>
      <c r="G63" s="280"/>
      <c r="H63" s="279"/>
      <c r="I63" s="209">
        <v>72401</v>
      </c>
      <c r="J63" s="276" t="s">
        <v>1537</v>
      </c>
      <c r="K63" s="280"/>
      <c r="L63" s="279"/>
      <c r="M63" s="209" t="s">
        <v>964</v>
      </c>
      <c r="N63" s="319" t="s">
        <v>1570</v>
      </c>
      <c r="O63" s="320"/>
      <c r="P63" s="321"/>
      <c r="Q63" s="180"/>
    </row>
    <row r="64" spans="1:17" s="208" customFormat="1" ht="13.5" customHeight="1">
      <c r="A64" s="209">
        <v>71201</v>
      </c>
      <c r="B64" s="319" t="s">
        <v>1480</v>
      </c>
      <c r="C64" s="320"/>
      <c r="D64" s="321"/>
      <c r="E64" s="209" t="s">
        <v>1025</v>
      </c>
      <c r="F64" s="276" t="s">
        <v>1507</v>
      </c>
      <c r="G64" s="280"/>
      <c r="H64" s="279"/>
      <c r="I64" s="209">
        <v>72501</v>
      </c>
      <c r="J64" s="276" t="s">
        <v>1538</v>
      </c>
      <c r="K64" s="280"/>
      <c r="L64" s="279"/>
      <c r="M64" s="209" t="s">
        <v>965</v>
      </c>
      <c r="N64" s="319" t="s">
        <v>1571</v>
      </c>
      <c r="O64" s="320"/>
      <c r="P64" s="321"/>
      <c r="Q64" s="180"/>
    </row>
    <row r="65" spans="1:17" s="208" customFormat="1" ht="13.5" customHeight="1">
      <c r="A65" s="209">
        <v>71202</v>
      </c>
      <c r="B65" s="319" t="s">
        <v>1481</v>
      </c>
      <c r="C65" s="320"/>
      <c r="D65" s="321"/>
      <c r="E65" s="209">
        <v>71501</v>
      </c>
      <c r="F65" s="276" t="s">
        <v>1508</v>
      </c>
      <c r="G65" s="280"/>
      <c r="H65" s="279"/>
      <c r="I65" s="209">
        <v>72502</v>
      </c>
      <c r="J65" s="276" t="s">
        <v>1539</v>
      </c>
      <c r="K65" s="280"/>
      <c r="L65" s="279"/>
      <c r="M65" s="209" t="s">
        <v>1572</v>
      </c>
      <c r="N65" s="319" t="s">
        <v>1573</v>
      </c>
      <c r="O65" s="320"/>
      <c r="P65" s="321"/>
      <c r="Q65" s="180"/>
    </row>
    <row r="66" spans="1:17" s="208" customFormat="1" ht="13.5" customHeight="1">
      <c r="A66" s="209">
        <v>71203</v>
      </c>
      <c r="B66" s="319" t="s">
        <v>1482</v>
      </c>
      <c r="C66" s="320"/>
      <c r="D66" s="321"/>
      <c r="E66" s="209">
        <v>71502</v>
      </c>
      <c r="F66" s="276" t="s">
        <v>1509</v>
      </c>
      <c r="G66" s="280"/>
      <c r="H66" s="279"/>
      <c r="I66" s="209" t="s">
        <v>1540</v>
      </c>
      <c r="J66" s="276" t="s">
        <v>1541</v>
      </c>
      <c r="K66" s="280"/>
      <c r="L66" s="279"/>
      <c r="M66" s="209" t="s">
        <v>1574</v>
      </c>
      <c r="N66" s="319" t="s">
        <v>1575</v>
      </c>
      <c r="O66" s="320"/>
      <c r="P66" s="321"/>
      <c r="Q66" s="180"/>
    </row>
    <row r="67" spans="1:17" s="208" customFormat="1" ht="13.5" customHeight="1">
      <c r="A67" s="209">
        <v>71204</v>
      </c>
      <c r="B67" s="319" t="s">
        <v>1483</v>
      </c>
      <c r="C67" s="320"/>
      <c r="D67" s="321"/>
      <c r="E67" s="209">
        <v>71503</v>
      </c>
      <c r="F67" s="276" t="s">
        <v>1510</v>
      </c>
      <c r="G67" s="280"/>
      <c r="H67" s="279"/>
      <c r="I67" s="209" t="s">
        <v>1078</v>
      </c>
      <c r="J67" s="276" t="s">
        <v>1542</v>
      </c>
      <c r="K67" s="280"/>
      <c r="L67" s="279"/>
      <c r="M67" s="209" t="s">
        <v>1576</v>
      </c>
      <c r="N67" s="319" t="s">
        <v>1577</v>
      </c>
      <c r="O67" s="320"/>
      <c r="P67" s="321"/>
      <c r="Q67" s="180"/>
    </row>
    <row r="68" spans="1:17" s="208" customFormat="1" ht="13.5" customHeight="1">
      <c r="A68" s="209">
        <v>71205</v>
      </c>
      <c r="B68" s="319" t="s">
        <v>1484</v>
      </c>
      <c r="C68" s="320"/>
      <c r="D68" s="321"/>
      <c r="E68" s="209">
        <v>71504</v>
      </c>
      <c r="F68" s="276" t="s">
        <v>1511</v>
      </c>
      <c r="G68" s="280"/>
      <c r="H68" s="279"/>
      <c r="I68" s="209" t="s">
        <v>1079</v>
      </c>
      <c r="J68" s="276" t="s">
        <v>1543</v>
      </c>
      <c r="K68" s="280"/>
      <c r="L68" s="279"/>
      <c r="M68" s="209">
        <v>73301</v>
      </c>
      <c r="N68" s="319" t="s">
        <v>1578</v>
      </c>
      <c r="O68" s="320"/>
      <c r="P68" s="321"/>
      <c r="Q68" s="180"/>
    </row>
    <row r="69" spans="1:17" s="208" customFormat="1" ht="13.5" customHeight="1">
      <c r="A69" s="209">
        <v>71206</v>
      </c>
      <c r="B69" s="319" t="s">
        <v>1485</v>
      </c>
      <c r="C69" s="320"/>
      <c r="D69" s="321"/>
      <c r="E69" s="209">
        <v>71505</v>
      </c>
      <c r="F69" s="276" t="s">
        <v>1512</v>
      </c>
      <c r="G69" s="280"/>
      <c r="H69" s="279"/>
      <c r="I69" s="281" t="s">
        <v>1080</v>
      </c>
      <c r="J69" s="280" t="s">
        <v>1544</v>
      </c>
      <c r="K69" s="280"/>
      <c r="L69" s="279"/>
      <c r="M69" s="209">
        <v>73302</v>
      </c>
      <c r="N69" s="319" t="s">
        <v>1579</v>
      </c>
      <c r="O69" s="320"/>
      <c r="P69" s="321"/>
      <c r="Q69" s="180"/>
    </row>
    <row r="70" spans="1:17" s="208" customFormat="1" ht="13.5" customHeight="1">
      <c r="A70" s="209">
        <v>71207</v>
      </c>
      <c r="B70" s="319" t="s">
        <v>1486</v>
      </c>
      <c r="C70" s="320"/>
      <c r="D70" s="321"/>
      <c r="E70" s="209">
        <v>71506</v>
      </c>
      <c r="F70" s="276" t="s">
        <v>1513</v>
      </c>
      <c r="G70" s="280"/>
      <c r="H70" s="279"/>
      <c r="I70" s="281" t="s">
        <v>1545</v>
      </c>
      <c r="J70" s="280" t="s">
        <v>1546</v>
      </c>
      <c r="K70" s="280"/>
      <c r="L70" s="279"/>
      <c r="M70" s="209" t="s">
        <v>769</v>
      </c>
      <c r="N70" s="319" t="s">
        <v>1580</v>
      </c>
      <c r="O70" s="320"/>
      <c r="P70" s="321"/>
      <c r="Q70" s="180"/>
    </row>
    <row r="71" spans="1:17" s="208" customFormat="1" ht="13.5" customHeight="1">
      <c r="A71" s="209">
        <v>71208</v>
      </c>
      <c r="B71" s="319" t="s">
        <v>1487</v>
      </c>
      <c r="C71" s="320"/>
      <c r="D71" s="321"/>
      <c r="E71" s="209">
        <v>71507</v>
      </c>
      <c r="F71" s="276" t="s">
        <v>1514</v>
      </c>
      <c r="G71" s="280"/>
      <c r="H71" s="279"/>
      <c r="I71" s="281" t="s">
        <v>1547</v>
      </c>
      <c r="J71" s="280" t="s">
        <v>1548</v>
      </c>
      <c r="K71" s="280"/>
      <c r="L71" s="279"/>
      <c r="M71" s="209" t="s">
        <v>708</v>
      </c>
      <c r="N71" s="319" t="s">
        <v>1581</v>
      </c>
      <c r="O71" s="320"/>
      <c r="P71" s="321"/>
      <c r="Q71" s="180"/>
    </row>
    <row r="72" spans="1:17" s="208" customFormat="1" ht="13.5" customHeight="1">
      <c r="A72" s="209" t="s">
        <v>756</v>
      </c>
      <c r="B72" s="319" t="s">
        <v>1488</v>
      </c>
      <c r="C72" s="320"/>
      <c r="D72" s="321"/>
      <c r="E72" s="209">
        <v>71508</v>
      </c>
      <c r="F72" s="276" t="s">
        <v>1515</v>
      </c>
      <c r="G72" s="280"/>
      <c r="H72" s="279"/>
      <c r="I72" s="281">
        <v>72605</v>
      </c>
      <c r="J72" s="280" t="s">
        <v>1549</v>
      </c>
      <c r="K72" s="280"/>
      <c r="L72" s="279"/>
      <c r="M72" s="209" t="s">
        <v>709</v>
      </c>
      <c r="N72" s="319" t="s">
        <v>1582</v>
      </c>
      <c r="O72" s="320"/>
      <c r="P72" s="321"/>
      <c r="Q72" s="180"/>
    </row>
    <row r="73" spans="1:17" s="208" customFormat="1" ht="13.5" customHeight="1">
      <c r="A73" s="209" t="s">
        <v>757</v>
      </c>
      <c r="B73" s="319" t="s">
        <v>1489</v>
      </c>
      <c r="C73" s="320"/>
      <c r="D73" s="321"/>
      <c r="E73" s="209" t="s">
        <v>759</v>
      </c>
      <c r="F73" s="276" t="s">
        <v>1516</v>
      </c>
      <c r="G73" s="280"/>
      <c r="H73" s="279"/>
      <c r="I73" s="363" t="s">
        <v>1077</v>
      </c>
      <c r="J73" s="363"/>
      <c r="K73" s="298"/>
      <c r="L73" s="282"/>
      <c r="M73" s="209" t="s">
        <v>710</v>
      </c>
      <c r="N73" s="319" t="s">
        <v>1583</v>
      </c>
      <c r="O73" s="320"/>
      <c r="P73" s="321"/>
      <c r="Q73" s="180"/>
    </row>
    <row r="74" spans="1:17" s="208" customFormat="1" ht="13.5" customHeight="1">
      <c r="A74" s="209">
        <v>71301</v>
      </c>
      <c r="B74" s="319" t="s">
        <v>1490</v>
      </c>
      <c r="C74" s="320"/>
      <c r="D74" s="321"/>
      <c r="E74" s="209" t="s">
        <v>760</v>
      </c>
      <c r="F74" s="276" t="s">
        <v>1517</v>
      </c>
      <c r="G74" s="280"/>
      <c r="H74" s="279"/>
      <c r="I74" s="281" t="s">
        <v>765</v>
      </c>
      <c r="J74" s="280" t="s">
        <v>1550</v>
      </c>
      <c r="K74" s="280"/>
      <c r="L74" s="279"/>
      <c r="M74" s="209" t="s">
        <v>711</v>
      </c>
      <c r="N74" s="319" t="s">
        <v>1584</v>
      </c>
      <c r="O74" s="320"/>
      <c r="P74" s="321"/>
      <c r="Q74" s="180"/>
    </row>
    <row r="75" spans="1:17" s="208" customFormat="1" ht="13.5" customHeight="1">
      <c r="A75" s="209">
        <v>71302</v>
      </c>
      <c r="B75" s="319" t="s">
        <v>1491</v>
      </c>
      <c r="C75" s="320"/>
      <c r="D75" s="321"/>
      <c r="E75" s="209" t="s">
        <v>761</v>
      </c>
      <c r="F75" s="276" t="s">
        <v>1518</v>
      </c>
      <c r="G75" s="280"/>
      <c r="H75" s="279"/>
      <c r="I75" s="281" t="s">
        <v>1037</v>
      </c>
      <c r="J75" s="280" t="s">
        <v>1551</v>
      </c>
      <c r="K75" s="280"/>
      <c r="L75" s="279"/>
      <c r="M75" s="209" t="s">
        <v>1043</v>
      </c>
      <c r="N75" s="319" t="s">
        <v>1585</v>
      </c>
      <c r="O75" s="320"/>
      <c r="P75" s="321"/>
      <c r="Q75" s="180"/>
    </row>
    <row r="76" spans="1:17" s="208" customFormat="1" ht="13.5" customHeight="1">
      <c r="A76" s="209">
        <v>71303</v>
      </c>
      <c r="B76" s="319" t="s">
        <v>1492</v>
      </c>
      <c r="C76" s="320"/>
      <c r="D76" s="321"/>
      <c r="E76" s="209" t="s">
        <v>762</v>
      </c>
      <c r="F76" s="276" t="s">
        <v>1519</v>
      </c>
      <c r="G76" s="280"/>
      <c r="H76" s="279"/>
      <c r="I76" s="281" t="s">
        <v>1038</v>
      </c>
      <c r="J76" s="280" t="s">
        <v>1552</v>
      </c>
      <c r="K76" s="280"/>
      <c r="L76" s="279"/>
      <c r="M76" s="209" t="s">
        <v>1586</v>
      </c>
      <c r="N76" s="319" t="s">
        <v>1587</v>
      </c>
      <c r="O76" s="320"/>
      <c r="P76" s="321"/>
      <c r="Q76" s="180"/>
    </row>
    <row r="77" spans="1:17" s="208" customFormat="1" ht="13.5" customHeight="1">
      <c r="A77" s="209">
        <v>71304</v>
      </c>
      <c r="B77" s="319" t="s">
        <v>1493</v>
      </c>
      <c r="C77" s="320"/>
      <c r="D77" s="321"/>
      <c r="E77" s="209" t="s">
        <v>1034</v>
      </c>
      <c r="F77" s="276" t="s">
        <v>1520</v>
      </c>
      <c r="G77" s="280"/>
      <c r="H77" s="279"/>
      <c r="I77" s="281" t="s">
        <v>1553</v>
      </c>
      <c r="J77" s="280" t="s">
        <v>1554</v>
      </c>
      <c r="K77" s="280"/>
      <c r="L77" s="279"/>
      <c r="M77" s="209" t="s">
        <v>770</v>
      </c>
      <c r="N77" s="319" t="s">
        <v>1588</v>
      </c>
      <c r="O77" s="320"/>
      <c r="P77" s="321"/>
      <c r="Q77" s="180"/>
    </row>
    <row r="78" spans="1:17" s="208" customFormat="1" ht="13.5" customHeight="1">
      <c r="A78" s="209">
        <v>71305</v>
      </c>
      <c r="B78" s="319" t="s">
        <v>1494</v>
      </c>
      <c r="C78" s="320"/>
      <c r="D78" s="321"/>
      <c r="E78" s="209" t="s">
        <v>1035</v>
      </c>
      <c r="F78" s="276" t="s">
        <v>1521</v>
      </c>
      <c r="G78" s="280"/>
      <c r="H78" s="279"/>
      <c r="I78" s="281" t="s">
        <v>1555</v>
      </c>
      <c r="J78" s="280" t="s">
        <v>1556</v>
      </c>
      <c r="K78" s="280"/>
      <c r="L78" s="279"/>
      <c r="M78" s="209" t="s">
        <v>712</v>
      </c>
      <c r="N78" s="319" t="s">
        <v>1589</v>
      </c>
      <c r="O78" s="320"/>
      <c r="P78" s="321"/>
      <c r="Q78" s="180"/>
    </row>
    <row r="79" spans="1:17" s="208" customFormat="1" ht="13.5" customHeight="1">
      <c r="A79" s="209" t="s">
        <v>758</v>
      </c>
      <c r="B79" s="319" t="s">
        <v>1495</v>
      </c>
      <c r="C79" s="320"/>
      <c r="D79" s="321"/>
      <c r="E79" s="209">
        <v>71614</v>
      </c>
      <c r="F79" s="276" t="s">
        <v>1522</v>
      </c>
      <c r="G79" s="280"/>
      <c r="H79" s="279"/>
      <c r="I79" s="281" t="s">
        <v>1557</v>
      </c>
      <c r="J79" s="280" t="s">
        <v>1558</v>
      </c>
      <c r="K79" s="280"/>
      <c r="L79" s="279"/>
      <c r="M79" s="209" t="s">
        <v>713</v>
      </c>
      <c r="N79" s="319" t="s">
        <v>1590</v>
      </c>
      <c r="O79" s="320"/>
      <c r="P79" s="321"/>
      <c r="Q79" s="180"/>
    </row>
    <row r="80" spans="1:17" s="208" customFormat="1" ht="13.5" customHeight="1">
      <c r="A80" s="209" t="s">
        <v>1014</v>
      </c>
      <c r="B80" s="319" t="s">
        <v>1496</v>
      </c>
      <c r="C80" s="320"/>
      <c r="D80" s="321"/>
      <c r="E80" s="209" t="s">
        <v>763</v>
      </c>
      <c r="F80" s="276" t="s">
        <v>1523</v>
      </c>
      <c r="G80" s="280"/>
      <c r="H80" s="279"/>
      <c r="I80" s="281" t="s">
        <v>1559</v>
      </c>
      <c r="J80" s="280" t="s">
        <v>1560</v>
      </c>
      <c r="K80" s="280"/>
      <c r="L80" s="279"/>
      <c r="M80" s="209" t="s">
        <v>1044</v>
      </c>
      <c r="N80" s="319" t="s">
        <v>1591</v>
      </c>
      <c r="O80" s="320"/>
      <c r="P80" s="321"/>
      <c r="Q80" s="180"/>
    </row>
    <row r="81" spans="1:17" s="208" customFormat="1" ht="13.5" customHeight="1">
      <c r="A81" s="209" t="s">
        <v>758</v>
      </c>
      <c r="B81" s="319" t="s">
        <v>1497</v>
      </c>
      <c r="C81" s="320"/>
      <c r="D81" s="321"/>
      <c r="E81" s="209" t="s">
        <v>764</v>
      </c>
      <c r="F81" s="276" t="s">
        <v>1524</v>
      </c>
      <c r="G81" s="280"/>
      <c r="H81" s="279"/>
      <c r="I81" s="281">
        <v>73201</v>
      </c>
      <c r="J81" s="280" t="s">
        <v>1561</v>
      </c>
      <c r="K81" s="280"/>
      <c r="L81" s="279"/>
      <c r="M81" s="209" t="s">
        <v>1592</v>
      </c>
      <c r="N81" s="319" t="s">
        <v>1593</v>
      </c>
      <c r="O81" s="320"/>
      <c r="P81" s="321"/>
      <c r="Q81" s="180"/>
    </row>
    <row r="82" spans="1:17" s="208" customFormat="1" ht="13.5" customHeight="1">
      <c r="A82" s="278"/>
      <c r="B82" s="277"/>
      <c r="C82" s="277"/>
      <c r="D82" s="277"/>
      <c r="E82" s="278"/>
      <c r="F82" s="277"/>
      <c r="G82" s="277"/>
      <c r="H82" s="277"/>
      <c r="I82" s="281">
        <v>73202</v>
      </c>
      <c r="J82" s="280" t="s">
        <v>1562</v>
      </c>
      <c r="K82" s="280"/>
      <c r="L82" s="279"/>
      <c r="M82" s="209" t="s">
        <v>1594</v>
      </c>
      <c r="N82" s="319" t="s">
        <v>1595</v>
      </c>
      <c r="O82" s="320"/>
      <c r="P82" s="321"/>
      <c r="Q82" s="180"/>
    </row>
    <row r="83" spans="1:17" s="208" customFormat="1" ht="13.5" customHeight="1">
      <c r="A83" s="211"/>
      <c r="B83" s="211"/>
      <c r="C83" s="211"/>
      <c r="D83" s="211"/>
      <c r="E83" s="211"/>
      <c r="F83" s="211"/>
      <c r="G83" s="211"/>
      <c r="H83" s="211"/>
      <c r="I83" s="210"/>
      <c r="J83" s="203"/>
      <c r="K83" s="203"/>
      <c r="L83" s="203"/>
      <c r="M83" s="209" t="s">
        <v>1596</v>
      </c>
      <c r="N83" s="319" t="s">
        <v>1597</v>
      </c>
      <c r="O83" s="320"/>
      <c r="P83" s="321"/>
      <c r="Q83" s="180"/>
    </row>
    <row r="84" spans="1:17" s="208" customFormat="1" ht="13.5" customHeight="1">
      <c r="A84" s="212"/>
      <c r="B84" s="203"/>
      <c r="C84" s="203"/>
      <c r="D84" s="203"/>
      <c r="E84" s="212"/>
      <c r="F84" s="203"/>
      <c r="G84" s="203"/>
      <c r="H84" s="203"/>
      <c r="I84" s="210"/>
      <c r="J84" s="203"/>
      <c r="K84" s="203"/>
      <c r="L84" s="203"/>
      <c r="M84" s="209">
        <v>73501</v>
      </c>
      <c r="N84" s="319" t="s">
        <v>1598</v>
      </c>
      <c r="O84" s="320"/>
      <c r="P84" s="321"/>
      <c r="Q84" s="180"/>
    </row>
    <row r="85" spans="1:17" s="208" customFormat="1" ht="13.5" customHeight="1">
      <c r="A85" s="212"/>
      <c r="B85" s="203"/>
      <c r="C85" s="203"/>
      <c r="D85" s="203"/>
      <c r="E85" s="212"/>
      <c r="F85" s="203"/>
      <c r="G85" s="203"/>
      <c r="H85" s="203"/>
      <c r="I85" s="210"/>
      <c r="J85" s="203"/>
      <c r="K85" s="203"/>
      <c r="L85" s="203"/>
      <c r="M85" s="209" t="s">
        <v>771</v>
      </c>
      <c r="N85" s="319" t="s">
        <v>1599</v>
      </c>
      <c r="O85" s="320"/>
      <c r="P85" s="321"/>
      <c r="Q85" s="180"/>
    </row>
    <row r="86" spans="1:17" s="208" customFormat="1" ht="13.5" customHeight="1">
      <c r="A86" s="212"/>
      <c r="B86" s="203"/>
      <c r="C86" s="203"/>
      <c r="D86" s="203"/>
      <c r="E86" s="212"/>
      <c r="F86" s="203"/>
      <c r="G86" s="203"/>
      <c r="H86" s="203"/>
      <c r="I86" s="210"/>
      <c r="J86" s="203"/>
      <c r="K86" s="203"/>
      <c r="L86" s="203"/>
      <c r="M86" s="209" t="s">
        <v>772</v>
      </c>
      <c r="N86" s="319" t="s">
        <v>1600</v>
      </c>
      <c r="O86" s="320"/>
      <c r="P86" s="321"/>
      <c r="Q86" s="180"/>
    </row>
    <row r="87" spans="1:17" s="208" customFormat="1" ht="13.5" customHeight="1">
      <c r="A87" s="212"/>
      <c r="B87" s="203"/>
      <c r="C87" s="203"/>
      <c r="D87" s="203"/>
      <c r="E87" s="212"/>
      <c r="F87" s="203"/>
      <c r="G87" s="203"/>
      <c r="H87" s="203"/>
      <c r="I87" s="210"/>
      <c r="J87" s="203"/>
      <c r="K87" s="203"/>
      <c r="L87" s="203"/>
      <c r="M87" s="209" t="s">
        <v>1046</v>
      </c>
      <c r="N87" s="319" t="s">
        <v>1601</v>
      </c>
      <c r="O87" s="320"/>
      <c r="P87" s="321"/>
      <c r="Q87" s="180"/>
    </row>
    <row r="88" spans="1:17" s="208" customFormat="1" ht="13.5" customHeight="1">
      <c r="A88" s="212"/>
      <c r="B88" s="203"/>
      <c r="C88" s="203"/>
      <c r="D88" s="203"/>
      <c r="E88" s="212"/>
      <c r="F88" s="203"/>
      <c r="G88" s="203"/>
      <c r="H88" s="203"/>
      <c r="I88" s="210"/>
      <c r="J88" s="203"/>
      <c r="K88" s="203"/>
      <c r="L88" s="203"/>
      <c r="M88" s="209" t="s">
        <v>1047</v>
      </c>
      <c r="N88" s="319" t="s">
        <v>1602</v>
      </c>
      <c r="O88" s="320"/>
      <c r="P88" s="321"/>
      <c r="Q88" s="180"/>
    </row>
    <row r="89" spans="1:17" s="208" customFormat="1" ht="13.5" customHeight="1">
      <c r="A89" s="212"/>
      <c r="B89" s="203"/>
      <c r="C89" s="203"/>
      <c r="D89" s="203"/>
      <c r="E89" s="212"/>
      <c r="F89" s="203"/>
      <c r="G89" s="203"/>
      <c r="H89" s="203"/>
      <c r="I89" s="210"/>
      <c r="J89" s="203"/>
      <c r="K89" s="203"/>
      <c r="L89" s="203"/>
      <c r="M89" s="209" t="s">
        <v>1048</v>
      </c>
      <c r="N89" s="319" t="s">
        <v>1603</v>
      </c>
      <c r="O89" s="320"/>
      <c r="P89" s="321"/>
      <c r="Q89" s="180"/>
    </row>
    <row r="90" spans="1:17" s="208" customFormat="1" ht="13.5" customHeight="1">
      <c r="A90" s="212"/>
      <c r="B90" s="203"/>
      <c r="C90" s="203"/>
      <c r="D90" s="203"/>
      <c r="E90" s="212"/>
      <c r="F90" s="203"/>
      <c r="G90" s="203"/>
      <c r="H90" s="203"/>
      <c r="I90" s="210"/>
      <c r="J90" s="203"/>
      <c r="K90" s="203"/>
      <c r="L90" s="203"/>
      <c r="M90" s="209" t="s">
        <v>1048</v>
      </c>
      <c r="N90" s="319" t="s">
        <v>1604</v>
      </c>
      <c r="O90" s="320"/>
      <c r="P90" s="321"/>
      <c r="Q90" s="180"/>
    </row>
    <row r="91" spans="1:17" s="208" customFormat="1" ht="13.5" customHeight="1">
      <c r="A91" s="212"/>
      <c r="B91" s="203"/>
      <c r="C91" s="203"/>
      <c r="D91" s="203"/>
      <c r="E91" s="212"/>
      <c r="F91" s="203"/>
      <c r="G91" s="203"/>
      <c r="H91" s="203"/>
      <c r="I91" s="210"/>
      <c r="J91" s="203"/>
      <c r="K91" s="203"/>
      <c r="L91" s="203"/>
      <c r="M91" s="209" t="s">
        <v>1605</v>
      </c>
      <c r="N91" s="319" t="s">
        <v>1606</v>
      </c>
      <c r="O91" s="320"/>
      <c r="P91" s="321"/>
      <c r="Q91" s="180"/>
    </row>
    <row r="92" spans="1:17" s="208" customFormat="1" ht="13.5" customHeight="1">
      <c r="A92" s="212"/>
      <c r="B92" s="203"/>
      <c r="C92" s="203"/>
      <c r="D92" s="203"/>
      <c r="E92" s="212"/>
      <c r="F92" s="203"/>
      <c r="G92" s="203"/>
      <c r="H92" s="203"/>
      <c r="I92" s="210"/>
      <c r="J92" s="203"/>
      <c r="K92" s="203"/>
      <c r="L92" s="203"/>
      <c r="M92" s="209" t="s">
        <v>773</v>
      </c>
      <c r="N92" s="319" t="s">
        <v>1607</v>
      </c>
      <c r="O92" s="320"/>
      <c r="P92" s="321"/>
      <c r="Q92" s="180"/>
    </row>
    <row r="93" spans="1:17" s="208" customFormat="1" ht="13.5" customHeight="1">
      <c r="A93" s="212"/>
      <c r="B93" s="203"/>
      <c r="C93" s="203"/>
      <c r="D93" s="203"/>
      <c r="E93" s="212"/>
      <c r="F93" s="203"/>
      <c r="G93" s="203"/>
      <c r="H93" s="203"/>
      <c r="I93" s="210"/>
      <c r="J93" s="203"/>
      <c r="K93" s="203"/>
      <c r="L93" s="203"/>
      <c r="M93" s="209" t="s">
        <v>1608</v>
      </c>
      <c r="N93" s="319" t="s">
        <v>1609</v>
      </c>
      <c r="O93" s="320"/>
      <c r="P93" s="321"/>
      <c r="Q93" s="180"/>
    </row>
    <row r="94" spans="1:17" s="181" customFormat="1" ht="15.75" customHeight="1">
      <c r="A94" s="213"/>
      <c r="B94" s="213"/>
      <c r="C94" s="213"/>
      <c r="D94" s="213"/>
      <c r="E94" s="214"/>
      <c r="F94" s="214"/>
      <c r="G94" s="214"/>
      <c r="H94" s="213"/>
      <c r="I94" s="214"/>
      <c r="J94" s="214"/>
      <c r="K94" s="214"/>
      <c r="L94" s="214"/>
      <c r="M94" s="213"/>
      <c r="N94" s="213"/>
      <c r="O94" s="213"/>
      <c r="P94" s="213"/>
      <c r="Q94" s="213"/>
    </row>
    <row r="95" spans="1:17" s="208" customFormat="1" ht="13.5">
      <c r="A95" s="322" t="s">
        <v>249</v>
      </c>
      <c r="B95" s="323"/>
      <c r="C95" s="323"/>
      <c r="D95" s="323"/>
      <c r="E95" s="323"/>
      <c r="F95" s="323"/>
      <c r="G95" s="323"/>
      <c r="H95" s="323"/>
      <c r="I95" s="323"/>
      <c r="J95" s="323"/>
      <c r="K95" s="323"/>
      <c r="L95" s="323"/>
      <c r="M95" s="323"/>
      <c r="N95" s="323"/>
      <c r="O95" s="323"/>
      <c r="P95" s="215"/>
      <c r="Q95" s="213"/>
    </row>
    <row r="96" spans="1:17" s="181" customFormat="1" ht="13.5" customHeight="1">
      <c r="A96" s="360" t="s">
        <v>37</v>
      </c>
      <c r="B96" s="360"/>
      <c r="C96" s="360"/>
      <c r="D96" s="360"/>
      <c r="E96" s="360" t="s">
        <v>209</v>
      </c>
      <c r="F96" s="360"/>
      <c r="G96" s="360"/>
      <c r="H96" s="360"/>
      <c r="I96" s="360" t="s">
        <v>250</v>
      </c>
      <c r="J96" s="360"/>
      <c r="K96" s="360"/>
      <c r="L96" s="360"/>
      <c r="M96" s="361" t="s">
        <v>83</v>
      </c>
      <c r="N96" s="362"/>
      <c r="O96" s="362"/>
      <c r="P96" s="362"/>
      <c r="Q96" s="213"/>
    </row>
    <row r="97" spans="1:17" s="181" customFormat="1" ht="13.5" customHeight="1">
      <c r="A97" s="216">
        <v>41102</v>
      </c>
      <c r="B97" s="359" t="s">
        <v>251</v>
      </c>
      <c r="C97" s="359"/>
      <c r="D97" s="359"/>
      <c r="E97" s="216">
        <v>41204</v>
      </c>
      <c r="F97" s="356" t="s">
        <v>257</v>
      </c>
      <c r="G97" s="357"/>
      <c r="H97" s="358"/>
      <c r="I97" s="217">
        <v>41403</v>
      </c>
      <c r="J97" s="332" t="s">
        <v>252</v>
      </c>
      <c r="K97" s="332"/>
      <c r="L97" s="332"/>
      <c r="M97" s="218">
        <v>41502</v>
      </c>
      <c r="N97" s="332" t="s">
        <v>253</v>
      </c>
      <c r="O97" s="332"/>
      <c r="P97" s="332"/>
      <c r="Q97" s="213"/>
    </row>
    <row r="98" spans="1:17" s="181" customFormat="1" ht="13.5" customHeight="1">
      <c r="A98" s="216">
        <v>41103</v>
      </c>
      <c r="B98" s="359" t="s">
        <v>254</v>
      </c>
      <c r="C98" s="359"/>
      <c r="D98" s="359"/>
      <c r="E98" s="216">
        <v>41205</v>
      </c>
      <c r="F98" s="356" t="s">
        <v>261</v>
      </c>
      <c r="G98" s="357"/>
      <c r="H98" s="358"/>
      <c r="I98" s="217">
        <v>41405</v>
      </c>
      <c r="J98" s="332" t="s">
        <v>255</v>
      </c>
      <c r="K98" s="332"/>
      <c r="L98" s="332"/>
      <c r="M98" s="218">
        <v>41503</v>
      </c>
      <c r="N98" s="332" t="s">
        <v>256</v>
      </c>
      <c r="O98" s="332"/>
      <c r="P98" s="332"/>
      <c r="Q98" s="213"/>
    </row>
    <row r="99" spans="1:17" s="181" customFormat="1" ht="13.5" customHeight="1">
      <c r="A99" s="216">
        <v>41107</v>
      </c>
      <c r="B99" s="356" t="s">
        <v>260</v>
      </c>
      <c r="C99" s="357"/>
      <c r="D99" s="358"/>
      <c r="E99" s="352" t="s">
        <v>166</v>
      </c>
      <c r="F99" s="353"/>
      <c r="G99" s="353"/>
      <c r="H99" s="354"/>
      <c r="I99" s="217">
        <v>41407</v>
      </c>
      <c r="J99" s="332" t="s">
        <v>258</v>
      </c>
      <c r="K99" s="332"/>
      <c r="L99" s="332"/>
      <c r="M99" s="218">
        <v>41505</v>
      </c>
      <c r="N99" s="332" t="s">
        <v>259</v>
      </c>
      <c r="O99" s="332"/>
      <c r="P99" s="332"/>
      <c r="Q99" s="213"/>
    </row>
    <row r="100" spans="1:17" s="181" customFormat="1" ht="13.5" customHeight="1">
      <c r="A100" s="216">
        <v>41109</v>
      </c>
      <c r="B100" s="356" t="s">
        <v>1081</v>
      </c>
      <c r="C100" s="357"/>
      <c r="D100" s="358"/>
      <c r="E100" s="216">
        <v>41302</v>
      </c>
      <c r="F100" s="356" t="s">
        <v>266</v>
      </c>
      <c r="G100" s="357"/>
      <c r="H100" s="358"/>
      <c r="I100" s="217">
        <v>41409</v>
      </c>
      <c r="J100" s="332" t="s">
        <v>263</v>
      </c>
      <c r="K100" s="332"/>
      <c r="L100" s="332"/>
      <c r="M100" s="218">
        <v>41506</v>
      </c>
      <c r="N100" s="332" t="s">
        <v>262</v>
      </c>
      <c r="O100" s="332"/>
      <c r="P100" s="332"/>
      <c r="Q100" s="213"/>
    </row>
    <row r="101" spans="1:17" s="181" customFormat="1" ht="13.5" customHeight="1">
      <c r="A101" s="216">
        <v>41110</v>
      </c>
      <c r="B101" s="356" t="s">
        <v>265</v>
      </c>
      <c r="C101" s="357"/>
      <c r="D101" s="358"/>
      <c r="E101" s="216">
        <v>41303</v>
      </c>
      <c r="F101" s="356" t="s">
        <v>269</v>
      </c>
      <c r="G101" s="357"/>
      <c r="H101" s="358"/>
      <c r="I101" s="217">
        <v>41410</v>
      </c>
      <c r="J101" s="332" t="s">
        <v>267</v>
      </c>
      <c r="K101" s="332"/>
      <c r="L101" s="332"/>
      <c r="M101" s="218">
        <v>41512</v>
      </c>
      <c r="N101" s="332" t="s">
        <v>264</v>
      </c>
      <c r="O101" s="332"/>
      <c r="P101" s="332"/>
      <c r="Q101" s="213"/>
    </row>
    <row r="102" spans="1:17" s="181" customFormat="1" ht="13.5" customHeight="1">
      <c r="A102" s="216" t="s">
        <v>271</v>
      </c>
      <c r="B102" s="356" t="s">
        <v>272</v>
      </c>
      <c r="C102" s="357"/>
      <c r="D102" s="358"/>
      <c r="E102" s="216">
        <v>41308</v>
      </c>
      <c r="F102" s="359" t="s">
        <v>1082</v>
      </c>
      <c r="G102" s="359"/>
      <c r="H102" s="359"/>
      <c r="I102" s="217">
        <v>41411</v>
      </c>
      <c r="J102" s="332" t="s">
        <v>270</v>
      </c>
      <c r="K102" s="332"/>
      <c r="L102" s="332"/>
      <c r="M102" s="218">
        <v>41514</v>
      </c>
      <c r="N102" s="332" t="s">
        <v>268</v>
      </c>
      <c r="O102" s="332"/>
      <c r="P102" s="332"/>
      <c r="Q102" s="213"/>
    </row>
    <row r="103" spans="1:17" s="181" customFormat="1" ht="13.5" customHeight="1">
      <c r="A103" s="352" t="s">
        <v>275</v>
      </c>
      <c r="B103" s="353"/>
      <c r="C103" s="353"/>
      <c r="D103" s="354"/>
      <c r="E103" s="219"/>
      <c r="F103" s="355"/>
      <c r="G103" s="355"/>
      <c r="H103" s="355"/>
      <c r="I103" s="217">
        <v>41412</v>
      </c>
      <c r="J103" s="332" t="s">
        <v>273</v>
      </c>
      <c r="K103" s="332"/>
      <c r="L103" s="332"/>
      <c r="M103" s="218">
        <v>41517</v>
      </c>
      <c r="N103" s="332" t="s">
        <v>274</v>
      </c>
      <c r="O103" s="332"/>
      <c r="P103" s="332"/>
      <c r="Q103" s="213"/>
    </row>
    <row r="104" spans="1:17" s="181" customFormat="1" ht="13.5" customHeight="1">
      <c r="A104" s="220" t="s">
        <v>278</v>
      </c>
      <c r="B104" s="333" t="s">
        <v>279</v>
      </c>
      <c r="C104" s="334"/>
      <c r="D104" s="335"/>
      <c r="E104" s="221"/>
      <c r="F104" s="348"/>
      <c r="G104" s="349"/>
      <c r="H104" s="350"/>
      <c r="I104" s="217">
        <v>41413</v>
      </c>
      <c r="J104" s="332" t="s">
        <v>276</v>
      </c>
      <c r="K104" s="332"/>
      <c r="L104" s="332"/>
      <c r="M104" s="217">
        <v>41518</v>
      </c>
      <c r="N104" s="332" t="s">
        <v>277</v>
      </c>
      <c r="O104" s="332"/>
      <c r="P104" s="332"/>
      <c r="Q104" s="213"/>
    </row>
    <row r="105" spans="1:17" s="181" customFormat="1" ht="13.5" customHeight="1">
      <c r="A105" s="220" t="s">
        <v>284</v>
      </c>
      <c r="B105" s="333" t="s">
        <v>285</v>
      </c>
      <c r="C105" s="334"/>
      <c r="D105" s="335"/>
      <c r="E105" s="221"/>
      <c r="F105" s="351"/>
      <c r="G105" s="351"/>
      <c r="H105" s="351"/>
      <c r="I105" s="217">
        <v>41414</v>
      </c>
      <c r="J105" s="332" t="s">
        <v>280</v>
      </c>
      <c r="K105" s="332"/>
      <c r="L105" s="332"/>
      <c r="M105" s="217">
        <v>41519</v>
      </c>
      <c r="N105" s="332" t="s">
        <v>281</v>
      </c>
      <c r="O105" s="332"/>
      <c r="P105" s="332"/>
      <c r="Q105" s="213"/>
    </row>
    <row r="106" spans="1:17" s="181" customFormat="1" ht="13.5" customHeight="1">
      <c r="A106" s="220" t="s">
        <v>286</v>
      </c>
      <c r="B106" s="333" t="s">
        <v>287</v>
      </c>
      <c r="C106" s="334"/>
      <c r="D106" s="335"/>
      <c r="E106" s="222"/>
      <c r="F106" s="222"/>
      <c r="G106" s="222"/>
      <c r="H106" s="222"/>
      <c r="I106" s="217">
        <v>41415</v>
      </c>
      <c r="J106" s="332" t="s">
        <v>282</v>
      </c>
      <c r="K106" s="332"/>
      <c r="L106" s="332"/>
      <c r="M106" s="217">
        <v>41520</v>
      </c>
      <c r="N106" s="332" t="s">
        <v>283</v>
      </c>
      <c r="O106" s="332"/>
      <c r="P106" s="332"/>
      <c r="Q106" s="213"/>
    </row>
    <row r="107" spans="1:17" s="181" customFormat="1" ht="13.5" customHeight="1">
      <c r="A107" s="220" t="s">
        <v>288</v>
      </c>
      <c r="B107" s="333" t="s">
        <v>289</v>
      </c>
      <c r="C107" s="334"/>
      <c r="D107" s="335"/>
      <c r="E107" s="222"/>
      <c r="F107" s="222"/>
      <c r="G107" s="222"/>
      <c r="H107" s="222"/>
      <c r="I107" s="217">
        <v>41416</v>
      </c>
      <c r="J107" s="332" t="s">
        <v>936</v>
      </c>
      <c r="K107" s="332"/>
      <c r="L107" s="332"/>
      <c r="M107" s="222"/>
      <c r="N107" s="223"/>
      <c r="O107" s="223"/>
      <c r="P107" s="223"/>
      <c r="Q107" s="213"/>
    </row>
    <row r="108" spans="1:17" s="181" customFormat="1" ht="13.5" customHeight="1">
      <c r="A108" s="220">
        <v>41607</v>
      </c>
      <c r="B108" s="336" t="s">
        <v>703</v>
      </c>
      <c r="C108" s="336"/>
      <c r="D108" s="336"/>
      <c r="E108" s="222"/>
      <c r="F108" s="222"/>
      <c r="G108" s="222"/>
      <c r="H108" s="222"/>
      <c r="I108" s="224"/>
      <c r="J108" s="224"/>
      <c r="K108" s="224"/>
      <c r="L108" s="224"/>
      <c r="M108" s="222"/>
      <c r="N108" s="223"/>
      <c r="O108" s="223"/>
      <c r="P108" s="223"/>
    </row>
    <row r="109" spans="1:17" s="181" customFormat="1" ht="13.5" customHeight="1">
      <c r="A109" s="225"/>
      <c r="B109" s="337"/>
      <c r="C109" s="338"/>
      <c r="D109" s="339"/>
      <c r="E109" s="226"/>
      <c r="F109" s="213"/>
      <c r="G109" s="213"/>
      <c r="H109" s="213"/>
      <c r="I109" s="213"/>
      <c r="J109" s="213"/>
      <c r="K109" s="213"/>
      <c r="L109" s="213"/>
    </row>
    <row r="110" spans="1:17" s="228" customFormat="1" ht="13.5">
      <c r="A110" s="213"/>
      <c r="B110" s="213"/>
      <c r="C110" s="213"/>
      <c r="D110" s="213"/>
      <c r="E110" s="214"/>
      <c r="F110" s="214"/>
      <c r="G110" s="214"/>
      <c r="H110" s="213"/>
      <c r="I110" s="214"/>
      <c r="J110" s="214"/>
      <c r="K110" s="214"/>
      <c r="L110" s="214"/>
      <c r="M110" s="213"/>
      <c r="N110" s="213"/>
      <c r="O110" s="213"/>
      <c r="P110" s="213"/>
      <c r="Q110" s="227"/>
    </row>
    <row r="111" spans="1:17" s="208" customFormat="1" ht="13.5">
      <c r="A111" s="340" t="s">
        <v>1124</v>
      </c>
      <c r="B111" s="341"/>
      <c r="C111" s="341"/>
      <c r="D111" s="341"/>
      <c r="E111" s="341"/>
      <c r="F111" s="341"/>
      <c r="G111" s="341"/>
      <c r="H111" s="229"/>
      <c r="I111" s="229"/>
      <c r="J111" s="229"/>
      <c r="K111" s="229"/>
      <c r="L111" s="229"/>
      <c r="M111" s="229"/>
      <c r="N111" s="229"/>
      <c r="O111" s="229"/>
      <c r="P111" s="229"/>
      <c r="Q111" s="213"/>
    </row>
    <row r="112" spans="1:17" s="228" customFormat="1" ht="13.5">
      <c r="A112" s="342" t="s">
        <v>290</v>
      </c>
      <c r="B112" s="343"/>
      <c r="C112" s="343"/>
      <c r="D112" s="344"/>
      <c r="E112" s="345" t="s">
        <v>291</v>
      </c>
      <c r="F112" s="346"/>
      <c r="G112" s="346"/>
      <c r="H112" s="347"/>
      <c r="I112" s="345" t="s">
        <v>292</v>
      </c>
      <c r="J112" s="346"/>
      <c r="K112" s="346"/>
      <c r="L112" s="347"/>
      <c r="M112" s="298" t="s">
        <v>293</v>
      </c>
      <c r="N112" s="299"/>
      <c r="O112" s="299"/>
      <c r="P112" s="300"/>
      <c r="Q112" s="227"/>
    </row>
    <row r="113" spans="1:17" s="228" customFormat="1" ht="13.5">
      <c r="A113" s="230">
        <v>31102</v>
      </c>
      <c r="B113" s="295" t="s">
        <v>294</v>
      </c>
      <c r="C113" s="296"/>
      <c r="D113" s="297"/>
      <c r="E113" s="231">
        <v>31202</v>
      </c>
      <c r="F113" s="328" t="s">
        <v>295</v>
      </c>
      <c r="G113" s="329"/>
      <c r="H113" s="330"/>
      <c r="I113" s="232" t="s">
        <v>885</v>
      </c>
      <c r="J113" s="308" t="s">
        <v>296</v>
      </c>
      <c r="K113" s="309"/>
      <c r="L113" s="310"/>
      <c r="M113" s="233">
        <v>32103</v>
      </c>
      <c r="N113" s="295" t="s">
        <v>297</v>
      </c>
      <c r="O113" s="296"/>
      <c r="P113" s="297"/>
    </row>
    <row r="114" spans="1:17" s="228" customFormat="1" ht="13.5">
      <c r="A114" s="231">
        <v>31103</v>
      </c>
      <c r="B114" s="295" t="s">
        <v>298</v>
      </c>
      <c r="C114" s="296"/>
      <c r="D114" s="297"/>
      <c r="E114" s="231">
        <v>31203</v>
      </c>
      <c r="F114" s="328" t="s">
        <v>299</v>
      </c>
      <c r="G114" s="329"/>
      <c r="H114" s="330"/>
      <c r="I114" s="232" t="s">
        <v>886</v>
      </c>
      <c r="J114" s="308" t="s">
        <v>300</v>
      </c>
      <c r="K114" s="309"/>
      <c r="L114" s="310"/>
      <c r="M114" s="233">
        <v>32105</v>
      </c>
      <c r="N114" s="295" t="s">
        <v>939</v>
      </c>
      <c r="O114" s="296"/>
      <c r="P114" s="297"/>
      <c r="Q114" s="227"/>
    </row>
    <row r="115" spans="1:17" s="228" customFormat="1" ht="13.5">
      <c r="A115" s="231">
        <v>31104</v>
      </c>
      <c r="B115" s="295" t="s">
        <v>301</v>
      </c>
      <c r="C115" s="296"/>
      <c r="D115" s="297"/>
      <c r="E115" s="231">
        <v>31204</v>
      </c>
      <c r="F115" s="328" t="s">
        <v>302</v>
      </c>
      <c r="G115" s="329"/>
      <c r="H115" s="330"/>
      <c r="I115" s="232" t="s">
        <v>887</v>
      </c>
      <c r="J115" s="308" t="s">
        <v>303</v>
      </c>
      <c r="K115" s="309"/>
      <c r="L115" s="310"/>
      <c r="M115" s="233">
        <v>32109</v>
      </c>
      <c r="N115" s="295" t="s">
        <v>304</v>
      </c>
      <c r="O115" s="296"/>
      <c r="P115" s="297"/>
      <c r="Q115" s="227"/>
    </row>
    <row r="116" spans="1:17" s="228" customFormat="1" ht="13.5">
      <c r="A116" s="231">
        <v>31105</v>
      </c>
      <c r="B116" s="295" t="s">
        <v>305</v>
      </c>
      <c r="C116" s="296"/>
      <c r="D116" s="297"/>
      <c r="E116" s="231">
        <v>31205</v>
      </c>
      <c r="F116" s="328" t="s">
        <v>306</v>
      </c>
      <c r="G116" s="329"/>
      <c r="H116" s="330"/>
      <c r="I116" s="232" t="s">
        <v>888</v>
      </c>
      <c r="J116" s="308" t="s">
        <v>1085</v>
      </c>
      <c r="K116" s="309"/>
      <c r="L116" s="310"/>
      <c r="M116" s="233">
        <v>32112</v>
      </c>
      <c r="N116" s="295" t="s">
        <v>307</v>
      </c>
      <c r="O116" s="296"/>
      <c r="P116" s="297"/>
      <c r="Q116" s="227"/>
    </row>
    <row r="117" spans="1:17" s="228" customFormat="1" ht="13.5">
      <c r="A117" s="231">
        <v>31108</v>
      </c>
      <c r="B117" s="295" t="s">
        <v>312</v>
      </c>
      <c r="C117" s="296"/>
      <c r="D117" s="297"/>
      <c r="E117" s="231">
        <v>31206</v>
      </c>
      <c r="F117" s="328" t="s">
        <v>308</v>
      </c>
      <c r="G117" s="329"/>
      <c r="H117" s="330"/>
      <c r="I117" s="232" t="s">
        <v>889</v>
      </c>
      <c r="J117" s="308" t="s">
        <v>1087</v>
      </c>
      <c r="K117" s="309"/>
      <c r="L117" s="310"/>
      <c r="M117" s="233">
        <v>32203</v>
      </c>
      <c r="N117" s="295" t="s">
        <v>309</v>
      </c>
      <c r="O117" s="296"/>
      <c r="P117" s="297"/>
      <c r="Q117" s="227"/>
    </row>
    <row r="118" spans="1:17" s="228" customFormat="1" ht="13.5">
      <c r="A118" s="231">
        <v>31109</v>
      </c>
      <c r="B118" s="295" t="s">
        <v>314</v>
      </c>
      <c r="C118" s="296"/>
      <c r="D118" s="297"/>
      <c r="E118" s="231">
        <v>31207</v>
      </c>
      <c r="F118" s="328" t="s">
        <v>310</v>
      </c>
      <c r="G118" s="329"/>
      <c r="H118" s="330"/>
      <c r="I118" s="232" t="s">
        <v>890</v>
      </c>
      <c r="J118" s="308" t="s">
        <v>1089</v>
      </c>
      <c r="K118" s="309"/>
      <c r="L118" s="310"/>
      <c r="M118" s="234">
        <v>32205</v>
      </c>
      <c r="N118" s="295" t="s">
        <v>311</v>
      </c>
      <c r="O118" s="296"/>
      <c r="P118" s="297"/>
      <c r="Q118" s="227"/>
    </row>
    <row r="119" spans="1:17" s="228" customFormat="1" ht="13.5">
      <c r="A119" s="231">
        <v>31110</v>
      </c>
      <c r="B119" s="295" t="s">
        <v>315</v>
      </c>
      <c r="C119" s="296"/>
      <c r="D119" s="297"/>
      <c r="E119" s="231">
        <v>31210</v>
      </c>
      <c r="F119" s="328" t="s">
        <v>316</v>
      </c>
      <c r="G119" s="329"/>
      <c r="H119" s="330"/>
      <c r="I119" s="232" t="s">
        <v>891</v>
      </c>
      <c r="J119" s="308" t="s">
        <v>1091</v>
      </c>
      <c r="K119" s="309"/>
      <c r="L119" s="310"/>
      <c r="M119" s="234">
        <v>32306</v>
      </c>
      <c r="N119" s="295" t="s">
        <v>1830</v>
      </c>
      <c r="O119" s="296"/>
      <c r="P119" s="297"/>
      <c r="Q119" s="227"/>
    </row>
    <row r="120" spans="1:17" s="228" customFormat="1" ht="13.5">
      <c r="A120" s="231">
        <v>31112</v>
      </c>
      <c r="B120" s="295" t="s">
        <v>319</v>
      </c>
      <c r="C120" s="296"/>
      <c r="D120" s="297"/>
      <c r="E120" s="231">
        <v>31212</v>
      </c>
      <c r="F120" s="328" t="s">
        <v>320</v>
      </c>
      <c r="G120" s="329"/>
      <c r="H120" s="330"/>
      <c r="I120" s="232" t="s">
        <v>892</v>
      </c>
      <c r="J120" s="308" t="s">
        <v>1093</v>
      </c>
      <c r="K120" s="309"/>
      <c r="L120" s="310"/>
      <c r="M120" s="234">
        <v>32402</v>
      </c>
      <c r="N120" s="295" t="s">
        <v>317</v>
      </c>
      <c r="O120" s="296"/>
      <c r="P120" s="297"/>
      <c r="Q120" s="227"/>
    </row>
    <row r="121" spans="1:17" s="228" customFormat="1" ht="13.5">
      <c r="A121" s="231">
        <v>31113</v>
      </c>
      <c r="B121" s="295" t="s">
        <v>321</v>
      </c>
      <c r="C121" s="296"/>
      <c r="D121" s="297"/>
      <c r="E121" s="231">
        <v>31214</v>
      </c>
      <c r="F121" s="328" t="s">
        <v>322</v>
      </c>
      <c r="G121" s="329"/>
      <c r="H121" s="330"/>
      <c r="I121" s="232" t="s">
        <v>893</v>
      </c>
      <c r="J121" s="308" t="s">
        <v>1095</v>
      </c>
      <c r="K121" s="309"/>
      <c r="L121" s="310"/>
      <c r="M121" s="233">
        <v>32505</v>
      </c>
      <c r="N121" s="295" t="s">
        <v>323</v>
      </c>
      <c r="O121" s="296"/>
      <c r="P121" s="297"/>
      <c r="Q121" s="227"/>
    </row>
    <row r="122" spans="1:17" s="228" customFormat="1" ht="13.5">
      <c r="A122" s="231">
        <v>31114</v>
      </c>
      <c r="B122" s="295" t="s">
        <v>324</v>
      </c>
      <c r="C122" s="296"/>
      <c r="D122" s="297"/>
      <c r="E122" s="231">
        <v>31215</v>
      </c>
      <c r="F122" s="328" t="s">
        <v>325</v>
      </c>
      <c r="G122" s="329"/>
      <c r="H122" s="330"/>
      <c r="I122" s="232" t="s">
        <v>894</v>
      </c>
      <c r="J122" s="308" t="s">
        <v>318</v>
      </c>
      <c r="K122" s="309"/>
      <c r="L122" s="310"/>
      <c r="M122" s="233">
        <v>32507</v>
      </c>
      <c r="N122" s="295" t="s">
        <v>328</v>
      </c>
      <c r="O122" s="296"/>
      <c r="P122" s="297"/>
      <c r="Q122" s="227"/>
    </row>
    <row r="123" spans="1:17" s="228" customFormat="1" ht="13.5">
      <c r="A123" s="231">
        <v>31115</v>
      </c>
      <c r="B123" s="295" t="s">
        <v>940</v>
      </c>
      <c r="C123" s="296"/>
      <c r="D123" s="297"/>
      <c r="E123" s="231">
        <v>31216</v>
      </c>
      <c r="F123" s="328" t="s">
        <v>327</v>
      </c>
      <c r="G123" s="329"/>
      <c r="H123" s="330"/>
      <c r="I123" s="232" t="s">
        <v>895</v>
      </c>
      <c r="J123" s="308" t="s">
        <v>1097</v>
      </c>
      <c r="K123" s="309"/>
      <c r="L123" s="310"/>
      <c r="M123" s="233">
        <v>32603</v>
      </c>
      <c r="N123" s="295" t="s">
        <v>330</v>
      </c>
      <c r="O123" s="296"/>
      <c r="P123" s="297"/>
      <c r="Q123" s="227"/>
    </row>
    <row r="124" spans="1:17" s="228" customFormat="1" ht="13.5">
      <c r="A124" s="231">
        <v>31116</v>
      </c>
      <c r="B124" s="295" t="s">
        <v>329</v>
      </c>
      <c r="C124" s="296"/>
      <c r="D124" s="297"/>
      <c r="E124" s="235">
        <v>31220</v>
      </c>
      <c r="F124" s="328" t="s">
        <v>332</v>
      </c>
      <c r="G124" s="329"/>
      <c r="H124" s="330"/>
      <c r="I124" s="232" t="s">
        <v>896</v>
      </c>
      <c r="J124" s="308" t="s">
        <v>1099</v>
      </c>
      <c r="K124" s="309"/>
      <c r="L124" s="310"/>
      <c r="M124" s="203"/>
      <c r="N124" s="203"/>
      <c r="O124" s="203"/>
      <c r="P124" s="203"/>
      <c r="Q124" s="227"/>
    </row>
    <row r="125" spans="1:17" s="228" customFormat="1" ht="13.5">
      <c r="A125" s="231">
        <v>31117</v>
      </c>
      <c r="B125" s="295" t="s">
        <v>331</v>
      </c>
      <c r="C125" s="296"/>
      <c r="D125" s="297"/>
      <c r="E125" s="235">
        <v>31221</v>
      </c>
      <c r="F125" s="328" t="s">
        <v>334</v>
      </c>
      <c r="G125" s="329"/>
      <c r="H125" s="330"/>
      <c r="I125" s="232" t="s">
        <v>897</v>
      </c>
      <c r="J125" s="308" t="s">
        <v>1101</v>
      </c>
      <c r="K125" s="309"/>
      <c r="L125" s="310"/>
      <c r="M125" s="331" t="s">
        <v>345</v>
      </c>
      <c r="N125" s="331"/>
      <c r="O125" s="331"/>
      <c r="P125" s="331"/>
      <c r="Q125" s="227"/>
    </row>
    <row r="126" spans="1:17" s="228" customFormat="1" ht="13.5">
      <c r="A126" s="231">
        <v>31118</v>
      </c>
      <c r="B126" s="295" t="s">
        <v>333</v>
      </c>
      <c r="C126" s="296"/>
      <c r="D126" s="297"/>
      <c r="E126" s="235">
        <v>31222</v>
      </c>
      <c r="F126" s="325" t="s">
        <v>715</v>
      </c>
      <c r="G126" s="326"/>
      <c r="H126" s="327"/>
      <c r="I126" s="232" t="s">
        <v>898</v>
      </c>
      <c r="J126" s="308" t="s">
        <v>1103</v>
      </c>
      <c r="K126" s="309"/>
      <c r="L126" s="310"/>
      <c r="M126" s="236">
        <v>33101</v>
      </c>
      <c r="N126" s="318" t="s">
        <v>347</v>
      </c>
      <c r="O126" s="318"/>
      <c r="P126" s="318"/>
      <c r="Q126" s="227"/>
    </row>
    <row r="127" spans="1:17" s="228" customFormat="1" ht="13.5">
      <c r="A127" s="231">
        <v>31119</v>
      </c>
      <c r="B127" s="295" t="s">
        <v>335</v>
      </c>
      <c r="C127" s="296"/>
      <c r="D127" s="297"/>
      <c r="E127" s="235">
        <v>31223</v>
      </c>
      <c r="F127" s="325" t="s">
        <v>941</v>
      </c>
      <c r="G127" s="326"/>
      <c r="H127" s="327"/>
      <c r="I127" s="232" t="s">
        <v>899</v>
      </c>
      <c r="J127" s="308" t="s">
        <v>1105</v>
      </c>
      <c r="K127" s="309"/>
      <c r="L127" s="310"/>
      <c r="M127" s="236">
        <v>33102</v>
      </c>
      <c r="N127" s="318" t="s">
        <v>350</v>
      </c>
      <c r="O127" s="318"/>
      <c r="P127" s="318"/>
      <c r="Q127" s="227"/>
    </row>
    <row r="128" spans="1:17" s="228" customFormat="1" ht="13.5">
      <c r="A128" s="231">
        <v>31120</v>
      </c>
      <c r="B128" s="295" t="s">
        <v>337</v>
      </c>
      <c r="C128" s="296"/>
      <c r="D128" s="297"/>
      <c r="E128" s="235">
        <v>31224</v>
      </c>
      <c r="F128" s="325" t="s">
        <v>942</v>
      </c>
      <c r="G128" s="326"/>
      <c r="H128" s="327"/>
      <c r="I128" s="232" t="s">
        <v>900</v>
      </c>
      <c r="J128" s="308" t="s">
        <v>1107</v>
      </c>
      <c r="K128" s="309"/>
      <c r="L128" s="310"/>
      <c r="M128" s="236">
        <v>33103</v>
      </c>
      <c r="N128" s="318" t="s">
        <v>353</v>
      </c>
      <c r="O128" s="318"/>
      <c r="P128" s="318"/>
      <c r="Q128" s="227"/>
    </row>
    <row r="129" spans="1:17" s="228" customFormat="1" ht="13.5">
      <c r="A129" s="231">
        <v>31121</v>
      </c>
      <c r="B129" s="295" t="s">
        <v>339</v>
      </c>
      <c r="C129" s="296"/>
      <c r="D129" s="297"/>
      <c r="E129" s="235">
        <v>31225</v>
      </c>
      <c r="F129" s="295" t="s">
        <v>313</v>
      </c>
      <c r="G129" s="296"/>
      <c r="H129" s="297"/>
      <c r="I129" s="232" t="s">
        <v>901</v>
      </c>
      <c r="J129" s="308" t="s">
        <v>1109</v>
      </c>
      <c r="K129" s="309"/>
      <c r="L129" s="310"/>
      <c r="M129" s="236">
        <v>33202</v>
      </c>
      <c r="N129" s="318" t="s">
        <v>357</v>
      </c>
      <c r="O129" s="318"/>
      <c r="P129" s="318"/>
      <c r="Q129" s="227"/>
    </row>
    <row r="130" spans="1:17" s="228" customFormat="1" ht="13.5">
      <c r="A130" s="231">
        <v>31122</v>
      </c>
      <c r="B130" s="295" t="s">
        <v>342</v>
      </c>
      <c r="C130" s="296"/>
      <c r="D130" s="297"/>
      <c r="E130" s="235">
        <v>31226</v>
      </c>
      <c r="F130" s="296" t="s">
        <v>1110</v>
      </c>
      <c r="G130" s="296"/>
      <c r="H130" s="297"/>
      <c r="I130" s="232" t="s">
        <v>902</v>
      </c>
      <c r="J130" s="308" t="s">
        <v>1112</v>
      </c>
      <c r="K130" s="309"/>
      <c r="L130" s="310"/>
      <c r="M130" s="236">
        <v>33301</v>
      </c>
      <c r="N130" s="318" t="s">
        <v>360</v>
      </c>
      <c r="O130" s="318"/>
      <c r="P130" s="318"/>
      <c r="Q130" s="227"/>
    </row>
    <row r="131" spans="1:17" s="228" customFormat="1" ht="13.5">
      <c r="A131" s="231">
        <v>31123</v>
      </c>
      <c r="B131" s="295" t="s">
        <v>346</v>
      </c>
      <c r="C131" s="296"/>
      <c r="D131" s="297"/>
      <c r="E131" s="298" t="s">
        <v>336</v>
      </c>
      <c r="F131" s="299"/>
      <c r="G131" s="299"/>
      <c r="H131" s="300"/>
      <c r="I131" s="232" t="s">
        <v>903</v>
      </c>
      <c r="J131" s="308" t="s">
        <v>341</v>
      </c>
      <c r="K131" s="309"/>
      <c r="L131" s="310"/>
      <c r="M131" s="236">
        <v>33302</v>
      </c>
      <c r="N131" s="318" t="s">
        <v>364</v>
      </c>
      <c r="O131" s="318"/>
      <c r="P131" s="318"/>
      <c r="Q131" s="227"/>
    </row>
    <row r="132" spans="1:17" s="228" customFormat="1" ht="13.5">
      <c r="A132" s="231">
        <v>31124</v>
      </c>
      <c r="B132" s="295" t="s">
        <v>943</v>
      </c>
      <c r="C132" s="296"/>
      <c r="D132" s="297"/>
      <c r="E132" s="231">
        <v>31301</v>
      </c>
      <c r="F132" s="295" t="s">
        <v>338</v>
      </c>
      <c r="G132" s="296"/>
      <c r="H132" s="297"/>
      <c r="I132" s="232" t="s">
        <v>716</v>
      </c>
      <c r="J132" s="308" t="s">
        <v>1114</v>
      </c>
      <c r="K132" s="309"/>
      <c r="L132" s="310"/>
      <c r="M132" s="237">
        <v>33401</v>
      </c>
      <c r="N132" s="318" t="s">
        <v>367</v>
      </c>
      <c r="O132" s="318"/>
      <c r="P132" s="318"/>
      <c r="Q132" s="227"/>
    </row>
    <row r="133" spans="1:17" s="228" customFormat="1" ht="13.5">
      <c r="A133" s="231">
        <v>31125</v>
      </c>
      <c r="B133" s="295" t="s">
        <v>351</v>
      </c>
      <c r="C133" s="296"/>
      <c r="D133" s="297"/>
      <c r="E133" s="231">
        <v>31302</v>
      </c>
      <c r="F133" s="295" t="s">
        <v>340</v>
      </c>
      <c r="G133" s="296"/>
      <c r="H133" s="297"/>
      <c r="I133" s="238" t="s">
        <v>717</v>
      </c>
      <c r="J133" s="319" t="s">
        <v>1116</v>
      </c>
      <c r="K133" s="320"/>
      <c r="L133" s="321"/>
      <c r="M133" s="213"/>
      <c r="N133" s="213"/>
      <c r="O133" s="213"/>
      <c r="P133" s="213"/>
      <c r="Q133" s="227"/>
    </row>
    <row r="134" spans="1:17" s="228" customFormat="1" ht="13.5">
      <c r="A134" s="231">
        <v>31126</v>
      </c>
      <c r="B134" s="295" t="s">
        <v>354</v>
      </c>
      <c r="C134" s="296"/>
      <c r="D134" s="297"/>
      <c r="E134" s="231">
        <v>31303</v>
      </c>
      <c r="F134" s="295" t="s">
        <v>343</v>
      </c>
      <c r="G134" s="296"/>
      <c r="H134" s="297"/>
      <c r="I134" s="238" t="s">
        <v>718</v>
      </c>
      <c r="J134" s="319" t="s">
        <v>1118</v>
      </c>
      <c r="K134" s="320"/>
      <c r="L134" s="321"/>
      <c r="M134" s="322" t="s">
        <v>378</v>
      </c>
      <c r="N134" s="323"/>
      <c r="O134" s="323"/>
      <c r="P134" s="324"/>
      <c r="Q134" s="227"/>
    </row>
    <row r="135" spans="1:17" s="228" customFormat="1" ht="13.5">
      <c r="A135" s="231">
        <v>31127</v>
      </c>
      <c r="B135" s="295" t="s">
        <v>358</v>
      </c>
      <c r="C135" s="296"/>
      <c r="D135" s="297"/>
      <c r="E135" s="231">
        <v>31305</v>
      </c>
      <c r="F135" s="295" t="s">
        <v>348</v>
      </c>
      <c r="G135" s="296"/>
      <c r="H135" s="297"/>
      <c r="I135" s="298" t="s">
        <v>344</v>
      </c>
      <c r="J135" s="299"/>
      <c r="K135" s="299"/>
      <c r="L135" s="300"/>
      <c r="M135" s="298" t="s">
        <v>379</v>
      </c>
      <c r="N135" s="299"/>
      <c r="O135" s="299"/>
      <c r="P135" s="300"/>
      <c r="Q135" s="227"/>
    </row>
    <row r="136" spans="1:17" s="228" customFormat="1" ht="13.5">
      <c r="A136" s="231">
        <v>31128</v>
      </c>
      <c r="B136" s="295" t="s">
        <v>361</v>
      </c>
      <c r="C136" s="296"/>
      <c r="D136" s="297"/>
      <c r="E136" s="231">
        <v>31306</v>
      </c>
      <c r="F136" s="295" t="s">
        <v>352</v>
      </c>
      <c r="G136" s="296"/>
      <c r="H136" s="297"/>
      <c r="I136" s="239" t="s">
        <v>904</v>
      </c>
      <c r="J136" s="295" t="s">
        <v>349</v>
      </c>
      <c r="K136" s="296"/>
      <c r="L136" s="297"/>
      <c r="M136" s="240">
        <v>61103</v>
      </c>
      <c r="N136" s="308" t="s">
        <v>380</v>
      </c>
      <c r="O136" s="309"/>
      <c r="P136" s="310"/>
      <c r="Q136" s="227"/>
    </row>
    <row r="137" spans="1:17" s="228" customFormat="1" ht="13.5" customHeight="1">
      <c r="A137" s="231">
        <v>31129</v>
      </c>
      <c r="B137" s="295" t="s">
        <v>944</v>
      </c>
      <c r="C137" s="296"/>
      <c r="D137" s="297"/>
      <c r="E137" s="231">
        <v>31307</v>
      </c>
      <c r="F137" s="295" t="s">
        <v>355</v>
      </c>
      <c r="G137" s="296"/>
      <c r="H137" s="297"/>
      <c r="I137" s="232" t="s">
        <v>905</v>
      </c>
      <c r="J137" s="295" t="s">
        <v>356</v>
      </c>
      <c r="K137" s="296"/>
      <c r="L137" s="297"/>
      <c r="M137" s="240">
        <v>61104</v>
      </c>
      <c r="N137" s="308" t="s">
        <v>381</v>
      </c>
      <c r="O137" s="309"/>
      <c r="P137" s="310"/>
      <c r="Q137" s="227"/>
    </row>
    <row r="138" spans="1:17" s="228" customFormat="1" ht="13.5" customHeight="1">
      <c r="A138" s="231">
        <v>31130</v>
      </c>
      <c r="B138" s="315" t="s">
        <v>1119</v>
      </c>
      <c r="C138" s="316"/>
      <c r="D138" s="317"/>
      <c r="E138" s="231">
        <v>31308</v>
      </c>
      <c r="F138" s="295" t="s">
        <v>359</v>
      </c>
      <c r="G138" s="296"/>
      <c r="H138" s="297"/>
      <c r="I138" s="232" t="s">
        <v>906</v>
      </c>
      <c r="J138" s="295" t="s">
        <v>945</v>
      </c>
      <c r="K138" s="296"/>
      <c r="L138" s="297"/>
      <c r="M138" s="240">
        <v>61105</v>
      </c>
      <c r="N138" s="308" t="s">
        <v>382</v>
      </c>
      <c r="O138" s="309"/>
      <c r="P138" s="310"/>
      <c r="Q138" s="227"/>
    </row>
    <row r="139" spans="1:17" s="228" customFormat="1" ht="13.5" customHeight="1">
      <c r="A139" s="241">
        <v>31131</v>
      </c>
      <c r="B139" s="311" t="s">
        <v>1120</v>
      </c>
      <c r="C139" s="311"/>
      <c r="D139" s="312"/>
      <c r="E139" s="231">
        <v>31309</v>
      </c>
      <c r="F139" s="295" t="s">
        <v>362</v>
      </c>
      <c r="G139" s="296"/>
      <c r="H139" s="297"/>
      <c r="I139" s="242" t="s">
        <v>907</v>
      </c>
      <c r="J139" s="295" t="s">
        <v>363</v>
      </c>
      <c r="K139" s="296"/>
      <c r="L139" s="297"/>
      <c r="M139" s="232">
        <v>61302</v>
      </c>
      <c r="N139" s="308" t="s">
        <v>1121</v>
      </c>
      <c r="O139" s="309"/>
      <c r="P139" s="310"/>
      <c r="Q139" s="227"/>
    </row>
    <row r="140" spans="1:17" s="228" customFormat="1" ht="13.5" customHeight="1">
      <c r="A140" s="210"/>
      <c r="B140" s="313"/>
      <c r="C140" s="313"/>
      <c r="D140" s="314"/>
      <c r="E140" s="231">
        <v>31310</v>
      </c>
      <c r="F140" s="295" t="s">
        <v>365</v>
      </c>
      <c r="G140" s="296"/>
      <c r="H140" s="297"/>
      <c r="I140" s="232" t="s">
        <v>908</v>
      </c>
      <c r="J140" s="295" t="s">
        <v>366</v>
      </c>
      <c r="K140" s="296"/>
      <c r="L140" s="297"/>
      <c r="M140" s="240">
        <v>61401</v>
      </c>
      <c r="N140" s="308" t="s">
        <v>383</v>
      </c>
      <c r="O140" s="309"/>
      <c r="P140" s="310"/>
      <c r="Q140" s="227"/>
    </row>
    <row r="141" spans="1:17" s="228" customFormat="1" ht="13.5" customHeight="1">
      <c r="A141" s="210"/>
      <c r="B141" s="294"/>
      <c r="C141" s="294"/>
      <c r="D141" s="294"/>
      <c r="E141" s="231">
        <v>31311</v>
      </c>
      <c r="F141" s="295" t="s">
        <v>368</v>
      </c>
      <c r="G141" s="296"/>
      <c r="H141" s="297"/>
      <c r="I141" s="232" t="s">
        <v>909</v>
      </c>
      <c r="J141" s="295" t="s">
        <v>369</v>
      </c>
      <c r="K141" s="296"/>
      <c r="L141" s="297"/>
      <c r="M141" s="240">
        <v>61402</v>
      </c>
      <c r="N141" s="308" t="s">
        <v>946</v>
      </c>
      <c r="O141" s="309"/>
      <c r="P141" s="310"/>
      <c r="Q141" s="227"/>
    </row>
    <row r="142" spans="1:17" s="228" customFormat="1" ht="13.5" customHeight="1">
      <c r="A142" s="210"/>
      <c r="B142" s="294"/>
      <c r="C142" s="294"/>
      <c r="D142" s="294"/>
      <c r="E142" s="231">
        <v>31312</v>
      </c>
      <c r="F142" s="295" t="s">
        <v>370</v>
      </c>
      <c r="G142" s="296"/>
      <c r="H142" s="297"/>
      <c r="I142" s="232" t="s">
        <v>910</v>
      </c>
      <c r="J142" s="295" t="s">
        <v>947</v>
      </c>
      <c r="K142" s="296"/>
      <c r="L142" s="297"/>
      <c r="M142" s="240">
        <v>61501</v>
      </c>
      <c r="N142" s="308" t="s">
        <v>384</v>
      </c>
      <c r="O142" s="309"/>
      <c r="P142" s="310"/>
      <c r="Q142" s="227"/>
    </row>
    <row r="143" spans="1:17" s="228" customFormat="1" ht="13.5" customHeight="1">
      <c r="A143" s="210"/>
      <c r="B143" s="294"/>
      <c r="C143" s="294"/>
      <c r="D143" s="294"/>
      <c r="E143" s="231">
        <v>31313</v>
      </c>
      <c r="F143" s="295" t="s">
        <v>371</v>
      </c>
      <c r="G143" s="296"/>
      <c r="H143" s="297"/>
      <c r="I143" s="242" t="s">
        <v>911</v>
      </c>
      <c r="J143" s="295" t="s">
        <v>372</v>
      </c>
      <c r="K143" s="296"/>
      <c r="L143" s="297"/>
      <c r="M143" s="298" t="s">
        <v>385</v>
      </c>
      <c r="N143" s="299"/>
      <c r="O143" s="299"/>
      <c r="P143" s="300"/>
      <c r="Q143" s="227"/>
    </row>
    <row r="144" spans="1:17" s="228" customFormat="1" ht="13.5" customHeight="1">
      <c r="A144" s="210"/>
      <c r="B144" s="294"/>
      <c r="C144" s="294"/>
      <c r="D144" s="294"/>
      <c r="E144" s="243">
        <v>31314</v>
      </c>
      <c r="F144" s="295" t="s">
        <v>373</v>
      </c>
      <c r="G144" s="296"/>
      <c r="H144" s="297"/>
      <c r="I144" s="242" t="s">
        <v>912</v>
      </c>
      <c r="J144" s="295" t="s">
        <v>375</v>
      </c>
      <c r="K144" s="296"/>
      <c r="L144" s="297"/>
      <c r="M144" s="236">
        <v>62101</v>
      </c>
      <c r="N144" s="291" t="s">
        <v>386</v>
      </c>
      <c r="O144" s="292"/>
      <c r="P144" s="293"/>
      <c r="Q144" s="227"/>
    </row>
    <row r="145" spans="1:17" s="228" customFormat="1" ht="13.5" customHeight="1">
      <c r="A145" s="210"/>
      <c r="B145" s="294"/>
      <c r="C145" s="294"/>
      <c r="D145" s="294"/>
      <c r="E145" s="231">
        <v>31316</v>
      </c>
      <c r="F145" s="295" t="s">
        <v>374</v>
      </c>
      <c r="G145" s="296"/>
      <c r="H145" s="297"/>
      <c r="I145" s="242" t="s">
        <v>913</v>
      </c>
      <c r="J145" s="295" t="s">
        <v>326</v>
      </c>
      <c r="K145" s="296"/>
      <c r="L145" s="297"/>
      <c r="M145" s="236">
        <v>62501</v>
      </c>
      <c r="N145" s="291" t="s">
        <v>387</v>
      </c>
      <c r="O145" s="292"/>
      <c r="P145" s="293"/>
      <c r="Q145" s="227"/>
    </row>
    <row r="146" spans="1:17" s="228" customFormat="1" ht="13.5" customHeight="1">
      <c r="A146" s="210"/>
      <c r="B146" s="294"/>
      <c r="C146" s="294"/>
      <c r="D146" s="294"/>
      <c r="E146" s="210"/>
      <c r="F146" s="294"/>
      <c r="G146" s="294"/>
      <c r="H146" s="294"/>
      <c r="I146" s="242" t="s">
        <v>1122</v>
      </c>
      <c r="J146" s="305" t="s">
        <v>1123</v>
      </c>
      <c r="K146" s="306"/>
      <c r="L146" s="307"/>
      <c r="M146" s="236">
        <v>62601</v>
      </c>
      <c r="N146" s="291" t="s">
        <v>388</v>
      </c>
      <c r="O146" s="292"/>
      <c r="P146" s="293"/>
      <c r="Q146" s="227"/>
    </row>
    <row r="147" spans="1:17" s="228" customFormat="1" ht="13.5" customHeight="1">
      <c r="A147" s="294"/>
      <c r="B147" s="294"/>
      <c r="C147" s="294"/>
      <c r="D147" s="294"/>
      <c r="E147" s="210"/>
      <c r="F147" s="294"/>
      <c r="G147" s="294"/>
      <c r="H147" s="294"/>
      <c r="I147" s="242" t="s">
        <v>914</v>
      </c>
      <c r="J147" s="295" t="s">
        <v>376</v>
      </c>
      <c r="K147" s="296"/>
      <c r="L147" s="297"/>
      <c r="M147" s="298" t="s">
        <v>389</v>
      </c>
      <c r="N147" s="299"/>
      <c r="O147" s="299"/>
      <c r="P147" s="300"/>
      <c r="Q147" s="227"/>
    </row>
    <row r="148" spans="1:17" s="228" customFormat="1" ht="13.5" customHeight="1">
      <c r="A148" s="244"/>
      <c r="B148" s="301"/>
      <c r="C148" s="301"/>
      <c r="D148" s="301"/>
      <c r="E148" s="210"/>
      <c r="F148" s="294"/>
      <c r="G148" s="294"/>
      <c r="H148" s="294"/>
      <c r="I148" s="232" t="s">
        <v>915</v>
      </c>
      <c r="J148" s="295" t="s">
        <v>377</v>
      </c>
      <c r="K148" s="296"/>
      <c r="L148" s="297"/>
      <c r="M148" s="236">
        <v>63102</v>
      </c>
      <c r="N148" s="291" t="s">
        <v>390</v>
      </c>
      <c r="O148" s="292"/>
      <c r="P148" s="293"/>
      <c r="Q148" s="227"/>
    </row>
    <row r="149" spans="1:17" s="228" customFormat="1" ht="13.5" customHeight="1">
      <c r="A149" s="244"/>
      <c r="B149" s="301"/>
      <c r="C149" s="301"/>
      <c r="D149" s="301"/>
      <c r="E149" s="246"/>
      <c r="F149" s="213"/>
      <c r="G149" s="213"/>
      <c r="H149" s="213"/>
      <c r="I149" s="213"/>
      <c r="J149" s="213"/>
      <c r="K149" s="213"/>
      <c r="L149" s="213"/>
      <c r="M149" s="236">
        <v>63103</v>
      </c>
      <c r="N149" s="302" t="s">
        <v>719</v>
      </c>
      <c r="O149" s="303"/>
      <c r="P149" s="304"/>
      <c r="Q149" s="227"/>
    </row>
    <row r="150" spans="1:17" s="228" customFormat="1" ht="13.5" customHeight="1">
      <c r="A150" s="294"/>
      <c r="B150" s="294"/>
      <c r="C150" s="294"/>
      <c r="D150" s="294"/>
      <c r="E150" s="210"/>
      <c r="F150" s="213"/>
      <c r="G150" s="213"/>
      <c r="H150" s="213"/>
      <c r="I150" s="213"/>
      <c r="J150" s="213"/>
      <c r="K150" s="213"/>
      <c r="L150" s="213"/>
      <c r="M150" s="236">
        <v>63201</v>
      </c>
      <c r="N150" s="291" t="s">
        <v>391</v>
      </c>
      <c r="O150" s="292"/>
      <c r="P150" s="293"/>
      <c r="Q150" s="227"/>
    </row>
    <row r="151" spans="1:17" s="181" customFormat="1" ht="13.5" customHeight="1">
      <c r="A151" s="244"/>
      <c r="B151" s="301"/>
      <c r="C151" s="301"/>
      <c r="D151" s="301"/>
      <c r="E151" s="210"/>
      <c r="F151" s="213"/>
      <c r="G151" s="213"/>
      <c r="H151" s="213"/>
      <c r="I151" s="226"/>
      <c r="J151" s="226"/>
      <c r="K151" s="226"/>
      <c r="L151" s="226"/>
      <c r="M151" s="236">
        <v>63501</v>
      </c>
      <c r="N151" s="291" t="s">
        <v>392</v>
      </c>
      <c r="O151" s="292"/>
      <c r="P151" s="293"/>
      <c r="Q151" s="213"/>
    </row>
    <row r="152" spans="1:17" s="181" customFormat="1" ht="13.5" customHeight="1">
      <c r="A152" s="294"/>
      <c r="B152" s="294"/>
      <c r="C152" s="294"/>
      <c r="D152" s="294"/>
      <c r="E152" s="210"/>
      <c r="F152" s="213"/>
      <c r="G152" s="213"/>
      <c r="H152" s="213"/>
      <c r="I152" s="226"/>
      <c r="J152" s="226"/>
      <c r="K152" s="226"/>
      <c r="L152" s="226"/>
      <c r="M152" s="236">
        <v>63502</v>
      </c>
      <c r="N152" s="291" t="s">
        <v>393</v>
      </c>
      <c r="O152" s="292"/>
      <c r="P152" s="293"/>
      <c r="Q152" s="213"/>
    </row>
    <row r="153" spans="1:17" s="181" customFormat="1" ht="13.5" customHeight="1">
      <c r="A153" s="244"/>
      <c r="B153" s="301"/>
      <c r="C153" s="301"/>
      <c r="D153" s="301"/>
      <c r="E153" s="210"/>
      <c r="F153" s="213"/>
      <c r="G153" s="213"/>
      <c r="H153" s="213"/>
      <c r="I153" s="245"/>
      <c r="J153" s="226"/>
      <c r="K153" s="226"/>
      <c r="L153" s="226"/>
      <c r="M153" s="236">
        <v>63603</v>
      </c>
      <c r="N153" s="291" t="s">
        <v>394</v>
      </c>
      <c r="O153" s="292"/>
      <c r="P153" s="293"/>
      <c r="Q153" s="213"/>
    </row>
    <row r="154" spans="1:17" s="166" customFormat="1" ht="13.5" customHeight="1">
      <c r="E154" s="168"/>
      <c r="F154" s="164"/>
      <c r="G154" s="162"/>
      <c r="H154" s="162"/>
      <c r="I154" s="162"/>
      <c r="J154" s="162"/>
      <c r="K154" s="167"/>
    </row>
    <row r="155" spans="1:17" s="166" customFormat="1" ht="13.5" customHeight="1">
      <c r="E155" s="168"/>
      <c r="F155" s="164"/>
      <c r="G155" s="162"/>
      <c r="H155" s="162"/>
      <c r="I155" s="162"/>
      <c r="J155" s="162"/>
      <c r="K155" s="167"/>
    </row>
    <row r="156" spans="1:17" s="166" customFormat="1" ht="13.5" customHeight="1">
      <c r="E156" s="168"/>
      <c r="F156" s="164"/>
      <c r="G156" s="162"/>
      <c r="H156" s="162"/>
      <c r="I156" s="162"/>
      <c r="J156" s="162"/>
      <c r="K156" s="167"/>
    </row>
    <row r="157" spans="1:17" s="166" customFormat="1" ht="13.5" customHeight="1">
      <c r="E157" s="168"/>
      <c r="F157" s="164"/>
      <c r="G157" s="162"/>
      <c r="H157" s="162"/>
      <c r="I157" s="162"/>
      <c r="J157" s="162"/>
      <c r="K157" s="167"/>
    </row>
    <row r="158" spans="1:17" s="166" customFormat="1" ht="13.5" customHeight="1">
      <c r="E158" s="168"/>
      <c r="F158" s="164"/>
      <c r="G158" s="162"/>
      <c r="H158" s="162"/>
      <c r="I158" s="162"/>
      <c r="J158" s="162"/>
      <c r="K158" s="167"/>
    </row>
    <row r="159" spans="1:17" s="166" customFormat="1" ht="13.5" customHeight="1">
      <c r="E159" s="168"/>
      <c r="F159" s="164"/>
      <c r="G159" s="162"/>
      <c r="H159" s="162"/>
      <c r="I159" s="162"/>
      <c r="J159" s="162"/>
      <c r="K159" s="167"/>
    </row>
    <row r="160" spans="1:17" s="166" customFormat="1" ht="13.5" customHeight="1">
      <c r="E160" s="168"/>
      <c r="F160" s="164"/>
      <c r="G160" s="162"/>
      <c r="H160" s="162"/>
      <c r="I160" s="162"/>
      <c r="J160" s="162"/>
      <c r="K160" s="167"/>
    </row>
    <row r="161" spans="1:10" s="166" customFormat="1" ht="13.5" customHeight="1">
      <c r="E161" s="168"/>
      <c r="F161" s="164"/>
      <c r="G161" s="162"/>
      <c r="H161" s="162"/>
      <c r="I161" s="162"/>
      <c r="J161" s="162"/>
    </row>
    <row r="162" spans="1:10" s="166" customFormat="1" ht="13.5" customHeight="1">
      <c r="E162" s="168"/>
      <c r="F162" s="161"/>
      <c r="G162" s="162"/>
      <c r="H162" s="162"/>
      <c r="I162" s="162"/>
      <c r="J162" s="162"/>
    </row>
    <row r="163" spans="1:10" s="166" customFormat="1" ht="13.5" customHeight="1">
      <c r="E163" s="168"/>
      <c r="F163" s="161"/>
      <c r="G163" s="162"/>
      <c r="H163" s="162"/>
      <c r="I163" s="162"/>
      <c r="J163" s="162"/>
    </row>
    <row r="164" spans="1:10" s="166" customFormat="1" ht="13.5" customHeight="1">
      <c r="E164" s="168"/>
      <c r="F164" s="161"/>
      <c r="G164" s="162"/>
      <c r="H164" s="162"/>
      <c r="I164" s="162"/>
      <c r="J164" s="162"/>
    </row>
    <row r="165" spans="1:10" s="166" customFormat="1" ht="13.5" customHeight="1">
      <c r="E165" s="168"/>
      <c r="F165" s="164"/>
      <c r="G165" s="162"/>
      <c r="H165" s="162"/>
      <c r="I165" s="162"/>
      <c r="J165" s="162"/>
    </row>
    <row r="166" spans="1:10" s="166" customFormat="1" ht="13.5" customHeight="1">
      <c r="E166" s="168"/>
      <c r="F166" s="164"/>
      <c r="G166" s="162"/>
      <c r="H166" s="162"/>
      <c r="I166" s="162"/>
      <c r="J166" s="162"/>
    </row>
    <row r="167" spans="1:10" s="166" customFormat="1" ht="13.5" customHeight="1">
      <c r="E167" s="168"/>
      <c r="F167" s="164"/>
      <c r="G167" s="162"/>
      <c r="H167" s="162"/>
      <c r="I167" s="162"/>
      <c r="J167" s="162"/>
    </row>
    <row r="168" spans="1:10" s="166" customFormat="1" ht="13.5" customHeight="1">
      <c r="E168" s="168"/>
      <c r="F168" s="164"/>
      <c r="G168" s="162"/>
      <c r="H168" s="162"/>
      <c r="I168" s="162"/>
      <c r="J168" s="162"/>
    </row>
    <row r="169" spans="1:10" s="166" customFormat="1" ht="13.5" customHeight="1">
      <c r="E169" s="168"/>
      <c r="F169" s="163"/>
      <c r="G169" s="165"/>
      <c r="H169" s="165"/>
      <c r="I169" s="165"/>
      <c r="J169" s="169"/>
    </row>
    <row r="170" spans="1:10" s="166" customFormat="1" ht="13.5" customHeight="1">
      <c r="E170" s="168"/>
      <c r="F170" s="163"/>
      <c r="G170" s="165"/>
      <c r="H170" s="165"/>
      <c r="I170" s="165"/>
      <c r="J170" s="168"/>
    </row>
    <row r="171" spans="1:10" s="166" customFormat="1" ht="13.5" customHeight="1">
      <c r="E171" s="168"/>
      <c r="F171" s="163"/>
      <c r="G171" s="170"/>
      <c r="H171" s="170"/>
      <c r="I171" s="170"/>
      <c r="J171" s="168"/>
    </row>
    <row r="172" spans="1:10" s="167" customFormat="1" ht="13.5" customHeight="1">
      <c r="A172" s="166"/>
      <c r="B172" s="166"/>
      <c r="C172" s="166"/>
      <c r="D172" s="166"/>
      <c r="F172" s="170"/>
    </row>
    <row r="173" spans="1:10" ht="11.25" customHeight="1">
      <c r="A173" s="166"/>
      <c r="B173" s="166"/>
      <c r="C173" s="166"/>
      <c r="D173" s="166"/>
    </row>
    <row r="174" spans="1:10" ht="11.25" customHeight="1">
      <c r="A174" s="166"/>
      <c r="B174" s="166"/>
      <c r="C174" s="166"/>
      <c r="D174" s="166"/>
    </row>
  </sheetData>
  <sheetProtection password="C016" sheet="1" objects="1" scenarios="1"/>
  <mergeCells count="404">
    <mergeCell ref="B78:D78"/>
    <mergeCell ref="N78:P78"/>
    <mergeCell ref="B79:D79"/>
    <mergeCell ref="N79:P79"/>
    <mergeCell ref="B80:D80"/>
    <mergeCell ref="N80:P80"/>
    <mergeCell ref="B75:D75"/>
    <mergeCell ref="N75:P75"/>
    <mergeCell ref="B76:D76"/>
    <mergeCell ref="N76:P76"/>
    <mergeCell ref="N84:P84"/>
    <mergeCell ref="N85:P85"/>
    <mergeCell ref="N86:P86"/>
    <mergeCell ref="N87:P87"/>
    <mergeCell ref="N88:P88"/>
    <mergeCell ref="B81:D81"/>
    <mergeCell ref="N81:P81"/>
    <mergeCell ref="N82:P82"/>
    <mergeCell ref="N83:P83"/>
    <mergeCell ref="A53:P53"/>
    <mergeCell ref="A54:H54"/>
    <mergeCell ref="I54:L54"/>
    <mergeCell ref="M54:O54"/>
    <mergeCell ref="B47:D47"/>
    <mergeCell ref="F47:H47"/>
    <mergeCell ref="J47:L47"/>
    <mergeCell ref="F48:H48"/>
    <mergeCell ref="J48:L48"/>
    <mergeCell ref="B48:D48"/>
    <mergeCell ref="B49:D49"/>
    <mergeCell ref="F49:H49"/>
    <mergeCell ref="J49:L49"/>
    <mergeCell ref="B50:D50"/>
    <mergeCell ref="F50:H50"/>
    <mergeCell ref="J50:L50"/>
    <mergeCell ref="B46:D46"/>
    <mergeCell ref="B42:D42"/>
    <mergeCell ref="F42:H42"/>
    <mergeCell ref="N46:P46"/>
    <mergeCell ref="N49:P49"/>
    <mergeCell ref="N50:P50"/>
    <mergeCell ref="N51:P51"/>
    <mergeCell ref="F51:H51"/>
    <mergeCell ref="J51:L51"/>
    <mergeCell ref="F46:H46"/>
    <mergeCell ref="J46:L46"/>
    <mergeCell ref="N39:P39"/>
    <mergeCell ref="B40:D40"/>
    <mergeCell ref="F40:H40"/>
    <mergeCell ref="N40:P40"/>
    <mergeCell ref="B45:D45"/>
    <mergeCell ref="F45:H45"/>
    <mergeCell ref="B39:D39"/>
    <mergeCell ref="F39:H39"/>
    <mergeCell ref="J39:L39"/>
    <mergeCell ref="B41:D41"/>
    <mergeCell ref="F41:H41"/>
    <mergeCell ref="J41:L41"/>
    <mergeCell ref="I40:L40"/>
    <mergeCell ref="J42:L42"/>
    <mergeCell ref="A43:D43"/>
    <mergeCell ref="F43:H43"/>
    <mergeCell ref="J43:L43"/>
    <mergeCell ref="J45:L45"/>
    <mergeCell ref="B44:D44"/>
    <mergeCell ref="F44:H44"/>
    <mergeCell ref="J44:L44"/>
    <mergeCell ref="N37:P37"/>
    <mergeCell ref="B38:D38"/>
    <mergeCell ref="F38:H38"/>
    <mergeCell ref="J38:L38"/>
    <mergeCell ref="N38:P38"/>
    <mergeCell ref="N35:P35"/>
    <mergeCell ref="B36:D36"/>
    <mergeCell ref="F36:H36"/>
    <mergeCell ref="J36:L36"/>
    <mergeCell ref="N36:P36"/>
    <mergeCell ref="B35:D35"/>
    <mergeCell ref="F35:H35"/>
    <mergeCell ref="J35:L35"/>
    <mergeCell ref="B37:D37"/>
    <mergeCell ref="F37:H37"/>
    <mergeCell ref="J37:L37"/>
    <mergeCell ref="B33:D33"/>
    <mergeCell ref="F33:H33"/>
    <mergeCell ref="J33:L33"/>
    <mergeCell ref="N33:P33"/>
    <mergeCell ref="B34:D34"/>
    <mergeCell ref="F34:H34"/>
    <mergeCell ref="J34:L34"/>
    <mergeCell ref="N34:P34"/>
    <mergeCell ref="N31:P31"/>
    <mergeCell ref="B32:D32"/>
    <mergeCell ref="F32:H32"/>
    <mergeCell ref="J32:L32"/>
    <mergeCell ref="N32:P32"/>
    <mergeCell ref="B29:D29"/>
    <mergeCell ref="F29:H29"/>
    <mergeCell ref="J29:L29"/>
    <mergeCell ref="N29:P29"/>
    <mergeCell ref="B30:D30"/>
    <mergeCell ref="F30:H30"/>
    <mergeCell ref="J30:L30"/>
    <mergeCell ref="B31:D31"/>
    <mergeCell ref="F31:H31"/>
    <mergeCell ref="J31:L31"/>
    <mergeCell ref="N30:P30"/>
    <mergeCell ref="N27:P27"/>
    <mergeCell ref="B28:D28"/>
    <mergeCell ref="F28:H28"/>
    <mergeCell ref="J28:L28"/>
    <mergeCell ref="N28:P28"/>
    <mergeCell ref="F25:H25"/>
    <mergeCell ref="J25:L25"/>
    <mergeCell ref="N25:P25"/>
    <mergeCell ref="B26:D26"/>
    <mergeCell ref="F26:H26"/>
    <mergeCell ref="J26:L26"/>
    <mergeCell ref="B25:D25"/>
    <mergeCell ref="B27:D27"/>
    <mergeCell ref="F27:H27"/>
    <mergeCell ref="J27:L27"/>
    <mergeCell ref="M26:P26"/>
    <mergeCell ref="N23:P23"/>
    <mergeCell ref="B24:D24"/>
    <mergeCell ref="F24:H24"/>
    <mergeCell ref="J24:L24"/>
    <mergeCell ref="N24:P24"/>
    <mergeCell ref="J21:L21"/>
    <mergeCell ref="N21:P21"/>
    <mergeCell ref="B22:D22"/>
    <mergeCell ref="F22:H22"/>
    <mergeCell ref="J22:L22"/>
    <mergeCell ref="N22:P22"/>
    <mergeCell ref="B21:D21"/>
    <mergeCell ref="F21:H21"/>
    <mergeCell ref="B23:D23"/>
    <mergeCell ref="F23:H23"/>
    <mergeCell ref="J23:L23"/>
    <mergeCell ref="A19:P19"/>
    <mergeCell ref="A20:D20"/>
    <mergeCell ref="E20:H20"/>
    <mergeCell ref="N20:P20"/>
    <mergeCell ref="I20:L20"/>
    <mergeCell ref="C6:D6"/>
    <mergeCell ref="B8:N9"/>
    <mergeCell ref="B11:P11"/>
    <mergeCell ref="B15:P15"/>
    <mergeCell ref="B17:P17"/>
    <mergeCell ref="A18:P18"/>
    <mergeCell ref="B13:P13"/>
    <mergeCell ref="N55:P55"/>
    <mergeCell ref="B56:D56"/>
    <mergeCell ref="N56:P56"/>
    <mergeCell ref="B57:D57"/>
    <mergeCell ref="N57:P57"/>
    <mergeCell ref="N58:P58"/>
    <mergeCell ref="B59:D59"/>
    <mergeCell ref="N59:P59"/>
    <mergeCell ref="B60:D60"/>
    <mergeCell ref="N60:P60"/>
    <mergeCell ref="B58:D58"/>
    <mergeCell ref="B55:D55"/>
    <mergeCell ref="N61:P61"/>
    <mergeCell ref="B62:D62"/>
    <mergeCell ref="N62:P62"/>
    <mergeCell ref="B63:D63"/>
    <mergeCell ref="N63:P63"/>
    <mergeCell ref="B61:D61"/>
    <mergeCell ref="N64:P64"/>
    <mergeCell ref="B65:D65"/>
    <mergeCell ref="N65:P65"/>
    <mergeCell ref="B66:D66"/>
    <mergeCell ref="N66:P66"/>
    <mergeCell ref="B64:D64"/>
    <mergeCell ref="N67:P67"/>
    <mergeCell ref="B68:D68"/>
    <mergeCell ref="N68:P68"/>
    <mergeCell ref="N90:P90"/>
    <mergeCell ref="B69:D69"/>
    <mergeCell ref="N69:P69"/>
    <mergeCell ref="B70:D70"/>
    <mergeCell ref="N70:P70"/>
    <mergeCell ref="B71:D71"/>
    <mergeCell ref="N71:P71"/>
    <mergeCell ref="B72:D72"/>
    <mergeCell ref="B77:D77"/>
    <mergeCell ref="N77:P77"/>
    <mergeCell ref="N72:P72"/>
    <mergeCell ref="B73:D73"/>
    <mergeCell ref="N73:P73"/>
    <mergeCell ref="B74:D74"/>
    <mergeCell ref="N74:P74"/>
    <mergeCell ref="N89:P89"/>
    <mergeCell ref="I73:K73"/>
    <mergeCell ref="B67:D67"/>
    <mergeCell ref="N91:P91"/>
    <mergeCell ref="N92:P92"/>
    <mergeCell ref="N93:P93"/>
    <mergeCell ref="A95:O95"/>
    <mergeCell ref="A96:D96"/>
    <mergeCell ref="E96:H96"/>
    <mergeCell ref="I96:L96"/>
    <mergeCell ref="M96:P96"/>
    <mergeCell ref="N97:P97"/>
    <mergeCell ref="B98:D98"/>
    <mergeCell ref="F98:H98"/>
    <mergeCell ref="J98:L98"/>
    <mergeCell ref="N98:P98"/>
    <mergeCell ref="B99:D99"/>
    <mergeCell ref="E99:H99"/>
    <mergeCell ref="J99:L99"/>
    <mergeCell ref="N99:P99"/>
    <mergeCell ref="B97:D97"/>
    <mergeCell ref="F97:H97"/>
    <mergeCell ref="J97:L97"/>
    <mergeCell ref="N100:P100"/>
    <mergeCell ref="B101:D101"/>
    <mergeCell ref="F101:H101"/>
    <mergeCell ref="J101:L101"/>
    <mergeCell ref="N101:P101"/>
    <mergeCell ref="B102:D102"/>
    <mergeCell ref="F102:H102"/>
    <mergeCell ref="J102:L102"/>
    <mergeCell ref="N102:P102"/>
    <mergeCell ref="B100:D100"/>
    <mergeCell ref="F100:H100"/>
    <mergeCell ref="J100:L100"/>
    <mergeCell ref="N103:P103"/>
    <mergeCell ref="B104:D104"/>
    <mergeCell ref="F104:H104"/>
    <mergeCell ref="J104:L104"/>
    <mergeCell ref="N104:P104"/>
    <mergeCell ref="B105:D105"/>
    <mergeCell ref="F105:H105"/>
    <mergeCell ref="J105:L105"/>
    <mergeCell ref="N105:P105"/>
    <mergeCell ref="A103:D103"/>
    <mergeCell ref="F103:H103"/>
    <mergeCell ref="J103:L103"/>
    <mergeCell ref="N106:P106"/>
    <mergeCell ref="B107:D107"/>
    <mergeCell ref="J107:L107"/>
    <mergeCell ref="B108:D108"/>
    <mergeCell ref="B109:D109"/>
    <mergeCell ref="A111:G111"/>
    <mergeCell ref="A112:D112"/>
    <mergeCell ref="E112:H112"/>
    <mergeCell ref="I112:L112"/>
    <mergeCell ref="M112:P112"/>
    <mergeCell ref="B106:D106"/>
    <mergeCell ref="J106:L106"/>
    <mergeCell ref="N113:P113"/>
    <mergeCell ref="B114:D114"/>
    <mergeCell ref="F114:H114"/>
    <mergeCell ref="J114:L114"/>
    <mergeCell ref="N114:P114"/>
    <mergeCell ref="B115:D115"/>
    <mergeCell ref="F115:H115"/>
    <mergeCell ref="J115:L115"/>
    <mergeCell ref="N115:P115"/>
    <mergeCell ref="B113:D113"/>
    <mergeCell ref="F113:H113"/>
    <mergeCell ref="J113:L113"/>
    <mergeCell ref="N116:P116"/>
    <mergeCell ref="B117:D117"/>
    <mergeCell ref="F117:H117"/>
    <mergeCell ref="J117:L117"/>
    <mergeCell ref="N117:P117"/>
    <mergeCell ref="B118:D118"/>
    <mergeCell ref="F118:H118"/>
    <mergeCell ref="J118:L118"/>
    <mergeCell ref="N118:P118"/>
    <mergeCell ref="B116:D116"/>
    <mergeCell ref="F116:H116"/>
    <mergeCell ref="J116:L116"/>
    <mergeCell ref="N119:P119"/>
    <mergeCell ref="B120:D120"/>
    <mergeCell ref="F120:H120"/>
    <mergeCell ref="J120:L120"/>
    <mergeCell ref="N120:P120"/>
    <mergeCell ref="B121:D121"/>
    <mergeCell ref="F121:H121"/>
    <mergeCell ref="J121:L121"/>
    <mergeCell ref="N121:P121"/>
    <mergeCell ref="B119:D119"/>
    <mergeCell ref="F119:H119"/>
    <mergeCell ref="J119:L119"/>
    <mergeCell ref="N122:P122"/>
    <mergeCell ref="B123:D123"/>
    <mergeCell ref="F123:H123"/>
    <mergeCell ref="J123:L123"/>
    <mergeCell ref="N123:P123"/>
    <mergeCell ref="B124:D124"/>
    <mergeCell ref="F124:H124"/>
    <mergeCell ref="J124:L124"/>
    <mergeCell ref="B125:D125"/>
    <mergeCell ref="F125:H125"/>
    <mergeCell ref="J125:L125"/>
    <mergeCell ref="M125:P125"/>
    <mergeCell ref="B122:D122"/>
    <mergeCell ref="F122:H122"/>
    <mergeCell ref="J122:L122"/>
    <mergeCell ref="N126:P126"/>
    <mergeCell ref="B127:D127"/>
    <mergeCell ref="F127:H127"/>
    <mergeCell ref="J127:L127"/>
    <mergeCell ref="N127:P127"/>
    <mergeCell ref="B128:D128"/>
    <mergeCell ref="F128:H128"/>
    <mergeCell ref="J128:L128"/>
    <mergeCell ref="N128:P128"/>
    <mergeCell ref="B126:D126"/>
    <mergeCell ref="F126:H126"/>
    <mergeCell ref="J126:L126"/>
    <mergeCell ref="B129:D129"/>
    <mergeCell ref="F129:H129"/>
    <mergeCell ref="J129:L129"/>
    <mergeCell ref="N129:P129"/>
    <mergeCell ref="B130:D130"/>
    <mergeCell ref="F130:H130"/>
    <mergeCell ref="J130:L130"/>
    <mergeCell ref="N130:P130"/>
    <mergeCell ref="B131:D131"/>
    <mergeCell ref="E131:H131"/>
    <mergeCell ref="J131:L131"/>
    <mergeCell ref="N131:P131"/>
    <mergeCell ref="B132:D132"/>
    <mergeCell ref="F132:H132"/>
    <mergeCell ref="J132:L132"/>
    <mergeCell ref="N132:P132"/>
    <mergeCell ref="B133:D133"/>
    <mergeCell ref="F133:H133"/>
    <mergeCell ref="J133:L133"/>
    <mergeCell ref="B134:D134"/>
    <mergeCell ref="F134:H134"/>
    <mergeCell ref="J134:L134"/>
    <mergeCell ref="M134:P134"/>
    <mergeCell ref="M135:P135"/>
    <mergeCell ref="B136:D136"/>
    <mergeCell ref="F136:H136"/>
    <mergeCell ref="J136:L136"/>
    <mergeCell ref="N136:P136"/>
    <mergeCell ref="B137:D137"/>
    <mergeCell ref="F137:H137"/>
    <mergeCell ref="J137:L137"/>
    <mergeCell ref="N137:P137"/>
    <mergeCell ref="B135:D135"/>
    <mergeCell ref="F135:H135"/>
    <mergeCell ref="I135:L135"/>
    <mergeCell ref="N138:P138"/>
    <mergeCell ref="B139:D139"/>
    <mergeCell ref="F139:H139"/>
    <mergeCell ref="J139:L139"/>
    <mergeCell ref="N139:P139"/>
    <mergeCell ref="B140:D140"/>
    <mergeCell ref="F140:H140"/>
    <mergeCell ref="J140:L140"/>
    <mergeCell ref="N140:P140"/>
    <mergeCell ref="B138:D138"/>
    <mergeCell ref="F138:H138"/>
    <mergeCell ref="J138:L138"/>
    <mergeCell ref="N141:P141"/>
    <mergeCell ref="B142:D142"/>
    <mergeCell ref="F142:H142"/>
    <mergeCell ref="J142:L142"/>
    <mergeCell ref="N142:P142"/>
    <mergeCell ref="B143:D143"/>
    <mergeCell ref="F143:H143"/>
    <mergeCell ref="J143:L143"/>
    <mergeCell ref="M143:P143"/>
    <mergeCell ref="B141:D141"/>
    <mergeCell ref="F141:H141"/>
    <mergeCell ref="J141:L141"/>
    <mergeCell ref="B144:D144"/>
    <mergeCell ref="F144:H144"/>
    <mergeCell ref="J144:L144"/>
    <mergeCell ref="N144:P144"/>
    <mergeCell ref="B145:D145"/>
    <mergeCell ref="F145:H145"/>
    <mergeCell ref="J145:L145"/>
    <mergeCell ref="N145:P145"/>
    <mergeCell ref="B146:D146"/>
    <mergeCell ref="F146:H146"/>
    <mergeCell ref="J146:L146"/>
    <mergeCell ref="N146:P146"/>
    <mergeCell ref="N150:P150"/>
    <mergeCell ref="N151:P151"/>
    <mergeCell ref="N152:P152"/>
    <mergeCell ref="N153:P153"/>
    <mergeCell ref="A147:D147"/>
    <mergeCell ref="F147:H147"/>
    <mergeCell ref="J147:L147"/>
    <mergeCell ref="M147:P147"/>
    <mergeCell ref="B148:D148"/>
    <mergeCell ref="F148:H148"/>
    <mergeCell ref="J148:L148"/>
    <mergeCell ref="N148:P148"/>
    <mergeCell ref="B149:D149"/>
    <mergeCell ref="N149:P149"/>
    <mergeCell ref="A150:D150"/>
    <mergeCell ref="B151:D151"/>
    <mergeCell ref="A152:D152"/>
    <mergeCell ref="B153:D153"/>
  </mergeCells>
  <phoneticPr fontId="1"/>
  <pageMargins left="0.70866141732283472" right="0.70866141732283472" top="0.74803149606299213" bottom="0.74803149606299213" header="0.31496062992125984" footer="0.31496062992125984"/>
  <pageSetup paperSize="9" scale="54" fitToHeight="2" orientation="portrait" cellComments="asDisplayed" r:id="rId1"/>
  <rowBreaks count="1" manualBreakCount="1">
    <brk id="94" max="1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E35"/>
  <sheetViews>
    <sheetView showZeros="0" view="pageBreakPreview" zoomScale="80" zoomScaleNormal="85" zoomScaleSheetLayoutView="80" workbookViewId="0">
      <selection activeCell="M12" sqref="M12:S12"/>
    </sheetView>
  </sheetViews>
  <sheetFormatPr defaultRowHeight="18.75"/>
  <cols>
    <col min="1" max="1" width="2.875" style="9" customWidth="1"/>
    <col min="2" max="2" width="3.5" style="9" customWidth="1"/>
    <col min="3" max="3" width="4" style="9" customWidth="1"/>
    <col min="4" max="4" width="7.75" style="9" customWidth="1"/>
    <col min="5" max="5" width="4.25" style="9" customWidth="1"/>
    <col min="6" max="6" width="4.75" style="9" customWidth="1"/>
    <col min="7" max="7" width="5.625" style="9" customWidth="1"/>
    <col min="8" max="8" width="10" style="9" customWidth="1"/>
    <col min="9" max="9" width="5.625" style="9" customWidth="1"/>
    <col min="10" max="10" width="15.5" style="9" customWidth="1"/>
    <col min="11" max="11" width="4.5" style="9" customWidth="1"/>
    <col min="12" max="14" width="7.875" style="9" customWidth="1"/>
    <col min="15" max="15" width="6.5" style="9" customWidth="1"/>
    <col min="16" max="16" width="7.875" style="9" customWidth="1"/>
    <col min="17" max="17" width="7" style="9" customWidth="1"/>
    <col min="18" max="18" width="7.875" style="9" customWidth="1"/>
    <col min="19" max="19" width="7.25" style="9" customWidth="1"/>
    <col min="20" max="20" width="2.875" style="9" customWidth="1"/>
    <col min="21" max="21" width="9" style="9"/>
    <col min="22" max="30" width="4.375" style="9" customWidth="1"/>
    <col min="31" max="16384" width="9" style="9"/>
  </cols>
  <sheetData>
    <row r="1" spans="1:22" ht="48" customHeight="1">
      <c r="R1" s="382">
        <f>一番最初に入力!C6</f>
        <v>0</v>
      </c>
      <c r="S1" s="382"/>
    </row>
    <row r="2" spans="1:22" s="10" customFormat="1" ht="26.25" customHeight="1">
      <c r="A2" s="383" t="s">
        <v>395</v>
      </c>
      <c r="B2" s="383"/>
      <c r="C2" s="383"/>
      <c r="D2" s="383"/>
      <c r="E2" s="383"/>
      <c r="F2" s="383"/>
      <c r="G2" s="383"/>
      <c r="H2" s="383"/>
      <c r="I2" s="383"/>
      <c r="J2" s="383"/>
      <c r="K2" s="383"/>
      <c r="L2" s="383"/>
      <c r="M2" s="383"/>
      <c r="N2" s="383"/>
      <c r="O2" s="383"/>
      <c r="P2" s="383"/>
      <c r="Q2" s="383"/>
      <c r="R2" s="383"/>
      <c r="S2" s="383"/>
      <c r="T2" s="383"/>
    </row>
    <row r="3" spans="1:22" ht="30" customHeight="1">
      <c r="B3" s="11" t="s">
        <v>701</v>
      </c>
      <c r="C3" s="11"/>
      <c r="D3" s="11"/>
      <c r="E3" s="11"/>
      <c r="F3" s="11"/>
      <c r="V3" s="12" t="s">
        <v>396</v>
      </c>
    </row>
    <row r="4" spans="1:22" ht="27" customHeight="1">
      <c r="A4" s="1"/>
      <c r="B4" s="384"/>
      <c r="C4" s="384"/>
      <c r="D4" s="384"/>
      <c r="E4" s="384"/>
      <c r="F4" s="384"/>
      <c r="G4" s="13"/>
      <c r="H4" s="13"/>
      <c r="I4" s="13"/>
      <c r="J4" s="13"/>
      <c r="K4" s="13"/>
      <c r="L4" s="13"/>
      <c r="M4" s="13"/>
      <c r="N4" s="13"/>
      <c r="O4" s="13"/>
      <c r="P4" s="13"/>
      <c r="Q4" s="13"/>
      <c r="R4" s="13"/>
      <c r="S4" s="13"/>
      <c r="V4" s="12" t="s">
        <v>397</v>
      </c>
    </row>
    <row r="5" spans="1:22" ht="41.25" customHeight="1">
      <c r="A5" s="385" t="s">
        <v>1052</v>
      </c>
      <c r="B5" s="385"/>
      <c r="C5" s="385"/>
      <c r="D5" s="385"/>
      <c r="E5" s="385"/>
      <c r="F5" s="385"/>
      <c r="G5" s="385"/>
      <c r="H5" s="385"/>
      <c r="I5" s="385"/>
      <c r="J5" s="385"/>
      <c r="K5" s="385"/>
      <c r="L5" s="385"/>
      <c r="M5" s="385"/>
      <c r="N5" s="385"/>
      <c r="O5" s="385"/>
      <c r="P5" s="385"/>
      <c r="Q5" s="385"/>
      <c r="R5" s="385"/>
      <c r="S5" s="385"/>
      <c r="T5" s="385"/>
    </row>
    <row r="6" spans="1:22" ht="59.25" customHeight="1">
      <c r="A6" s="14"/>
      <c r="B6" s="14"/>
      <c r="C6" s="14"/>
      <c r="D6" s="14"/>
      <c r="E6" s="14"/>
      <c r="F6" s="13"/>
      <c r="G6" s="13"/>
      <c r="H6" s="13"/>
      <c r="I6" s="13"/>
      <c r="J6" s="13"/>
      <c r="K6" s="13"/>
      <c r="L6" s="13"/>
      <c r="M6" s="13"/>
      <c r="N6" s="13"/>
      <c r="O6" s="13"/>
      <c r="P6" s="13"/>
      <c r="Q6" s="13"/>
      <c r="R6" s="13"/>
      <c r="S6" s="13"/>
    </row>
    <row r="7" spans="1:22" ht="23.25" customHeight="1">
      <c r="A7" s="15"/>
      <c r="B7" s="15"/>
      <c r="C7" s="15"/>
      <c r="D7" s="15"/>
      <c r="E7" s="15"/>
      <c r="F7" s="13"/>
      <c r="G7" s="15"/>
      <c r="H7" s="15"/>
      <c r="I7" s="15"/>
      <c r="J7" s="15"/>
      <c r="K7" s="15"/>
      <c r="L7" s="13"/>
      <c r="M7" s="16" t="s">
        <v>398</v>
      </c>
      <c r="N7" s="114" t="s">
        <v>1053</v>
      </c>
      <c r="O7" s="17" t="s">
        <v>399</v>
      </c>
      <c r="P7" s="114"/>
      <c r="Q7" s="17" t="s">
        <v>400</v>
      </c>
      <c r="R7" s="114"/>
      <c r="S7" s="17" t="s">
        <v>401</v>
      </c>
      <c r="T7" s="13"/>
    </row>
    <row r="8" spans="1:22" ht="40.5" customHeight="1">
      <c r="A8" s="1"/>
      <c r="B8" s="386" t="s">
        <v>402</v>
      </c>
      <c r="C8" s="386"/>
      <c r="D8" s="386"/>
      <c r="E8" s="386"/>
      <c r="F8" s="386"/>
      <c r="G8" s="386"/>
      <c r="H8" s="386"/>
      <c r="I8" s="18"/>
      <c r="J8" s="18"/>
      <c r="K8" s="19"/>
      <c r="L8" s="19"/>
      <c r="M8" s="19"/>
      <c r="N8" s="19"/>
      <c r="O8" s="19"/>
      <c r="P8" s="19"/>
      <c r="Q8" s="19"/>
      <c r="R8" s="19"/>
      <c r="S8" s="19"/>
    </row>
    <row r="9" spans="1:22" ht="24" hidden="1" customHeight="1">
      <c r="A9" s="14"/>
      <c r="B9" s="20"/>
      <c r="C9" s="20"/>
      <c r="D9" s="20"/>
      <c r="E9" s="20"/>
      <c r="F9" s="19"/>
      <c r="G9" s="19"/>
      <c r="H9" s="19"/>
      <c r="I9" s="19"/>
      <c r="J9" s="16" t="s">
        <v>403</v>
      </c>
      <c r="K9" s="387" t="str">
        <f>IFERROR(VLOOKUP(一番最初に入力!C6,【適宜更新してください】法人情報!A:G,2,0)," ")</f>
        <v xml:space="preserve"> </v>
      </c>
      <c r="L9" s="387"/>
      <c r="M9" s="387"/>
      <c r="N9" s="387"/>
      <c r="O9" s="387"/>
      <c r="P9" s="387"/>
      <c r="Q9" s="387"/>
      <c r="R9" s="387"/>
      <c r="S9" s="19" t="s">
        <v>404</v>
      </c>
    </row>
    <row r="10" spans="1:22" ht="24" hidden="1" customHeight="1">
      <c r="A10" s="14"/>
      <c r="B10" s="20"/>
      <c r="C10" s="20"/>
      <c r="D10" s="20"/>
      <c r="E10" s="20"/>
      <c r="F10" s="19"/>
      <c r="G10" s="19"/>
      <c r="H10" s="19"/>
      <c r="I10" s="19"/>
      <c r="J10" s="21" t="s">
        <v>405</v>
      </c>
      <c r="K10" s="387" t="str">
        <f>IFERROR(VLOOKUP(一番最初に入力!C6,【適宜更新してください】法人情報!A:G,3,0)," ")</f>
        <v xml:space="preserve"> </v>
      </c>
      <c r="L10" s="388"/>
      <c r="M10" s="388"/>
      <c r="N10" s="388"/>
      <c r="O10" s="388"/>
      <c r="P10" s="388"/>
      <c r="Q10" s="388"/>
      <c r="R10" s="388"/>
      <c r="S10" s="22" t="s">
        <v>404</v>
      </c>
    </row>
    <row r="11" spans="1:22" ht="24" customHeight="1">
      <c r="A11" s="3"/>
      <c r="B11" s="18"/>
      <c r="C11" s="18"/>
      <c r="D11" s="18"/>
      <c r="E11" s="18"/>
      <c r="F11" s="18"/>
      <c r="G11" s="18"/>
      <c r="H11" s="18"/>
      <c r="I11" s="18"/>
      <c r="J11" s="23" t="s">
        <v>406</v>
      </c>
      <c r="K11" s="389" t="s">
        <v>407</v>
      </c>
      <c r="L11" s="389"/>
      <c r="M11" s="381" t="str">
        <f>IFERROR(VLOOKUP(一番最初に入力!C6,【適宜更新してください】法人情報!A:G,4,0)," ")</f>
        <v xml:space="preserve"> </v>
      </c>
      <c r="N11" s="381"/>
      <c r="O11" s="381"/>
      <c r="P11" s="381"/>
      <c r="Q11" s="381"/>
      <c r="R11" s="381"/>
      <c r="S11" s="381"/>
      <c r="T11" s="3" t="s">
        <v>408</v>
      </c>
      <c r="U11" s="3"/>
      <c r="V11" s="3"/>
    </row>
    <row r="12" spans="1:22" ht="24" customHeight="1">
      <c r="A12" s="3"/>
      <c r="B12" s="18"/>
      <c r="C12" s="18"/>
      <c r="D12" s="18"/>
      <c r="E12" s="18"/>
      <c r="F12" s="18"/>
      <c r="G12" s="18"/>
      <c r="H12" s="18"/>
      <c r="I12" s="18"/>
      <c r="J12" s="390" t="s">
        <v>409</v>
      </c>
      <c r="K12" s="390"/>
      <c r="L12" s="390"/>
      <c r="M12" s="391" t="str">
        <f>IFERROR(VLOOKUP(一番最初に入力!C6,【適宜更新してください】法人情報!A:G,5,0)," ")</f>
        <v xml:space="preserve"> </v>
      </c>
      <c r="N12" s="391"/>
      <c r="O12" s="391"/>
      <c r="P12" s="391"/>
      <c r="Q12" s="391"/>
      <c r="R12" s="391"/>
      <c r="S12" s="391"/>
      <c r="T12" s="3" t="s">
        <v>410</v>
      </c>
      <c r="U12" s="3"/>
      <c r="V12" s="3"/>
    </row>
    <row r="13" spans="1:22" ht="24" customHeight="1">
      <c r="A13" s="3"/>
      <c r="B13" s="18"/>
      <c r="C13" s="18"/>
      <c r="D13" s="18"/>
      <c r="E13" s="18"/>
      <c r="F13" s="18"/>
      <c r="G13" s="18"/>
      <c r="H13" s="18"/>
      <c r="I13" s="18"/>
      <c r="J13" s="18"/>
      <c r="K13" s="380" t="s">
        <v>411</v>
      </c>
      <c r="L13" s="380"/>
      <c r="M13" s="381"/>
      <c r="N13" s="381"/>
      <c r="O13" s="381"/>
      <c r="P13" s="381"/>
      <c r="Q13" s="381"/>
      <c r="R13" s="24" t="s">
        <v>412</v>
      </c>
      <c r="S13" s="18"/>
      <c r="T13" s="3"/>
      <c r="U13" s="3"/>
      <c r="V13" s="3"/>
    </row>
    <row r="14" spans="1:22" ht="23.25" customHeight="1">
      <c r="A14" s="3"/>
      <c r="B14" s="3"/>
      <c r="C14" s="3"/>
      <c r="D14" s="3"/>
      <c r="E14" s="3"/>
      <c r="F14" s="3"/>
      <c r="G14" s="3"/>
      <c r="H14" s="3"/>
      <c r="I14" s="3"/>
      <c r="J14" s="3"/>
      <c r="K14" s="393"/>
      <c r="L14" s="393"/>
      <c r="M14" s="3"/>
      <c r="N14" s="3"/>
      <c r="O14" s="3"/>
      <c r="P14" s="3"/>
      <c r="Q14" s="3"/>
      <c r="R14" s="3"/>
      <c r="S14" s="3"/>
      <c r="T14" s="3"/>
      <c r="U14" s="3"/>
      <c r="V14" s="3"/>
    </row>
    <row r="15" spans="1:22" ht="42.75" customHeight="1">
      <c r="A15" s="3"/>
      <c r="B15" s="3"/>
      <c r="C15" s="3"/>
      <c r="D15" s="3"/>
      <c r="E15" s="3"/>
      <c r="F15" s="3"/>
      <c r="G15" s="3"/>
      <c r="H15" s="3"/>
      <c r="I15" s="3"/>
      <c r="J15" s="3"/>
      <c r="K15" s="3"/>
      <c r="L15" s="3"/>
      <c r="M15" s="3"/>
      <c r="N15" s="3"/>
      <c r="O15" s="3"/>
      <c r="P15" s="3"/>
      <c r="Q15" s="3"/>
      <c r="R15" s="3"/>
      <c r="S15" s="3"/>
      <c r="T15" s="3"/>
      <c r="U15" s="3"/>
      <c r="V15" s="3"/>
    </row>
    <row r="16" spans="1:22" ht="27" customHeight="1">
      <c r="C16" s="394" t="s">
        <v>1831</v>
      </c>
      <c r="D16" s="394"/>
      <c r="E16" s="394"/>
      <c r="F16" s="394"/>
      <c r="G16" s="394"/>
      <c r="H16" s="394"/>
      <c r="I16" s="394"/>
      <c r="J16" s="394"/>
      <c r="K16" s="394"/>
      <c r="L16" s="394"/>
      <c r="M16" s="394"/>
      <c r="N16" s="394"/>
      <c r="O16" s="394"/>
      <c r="P16" s="394"/>
      <c r="Q16" s="394"/>
      <c r="R16" s="394"/>
      <c r="S16" s="394"/>
    </row>
    <row r="17" spans="1:31" ht="27" customHeight="1">
      <c r="A17" s="25"/>
      <c r="B17" s="25"/>
      <c r="C17" s="394"/>
      <c r="D17" s="394"/>
      <c r="E17" s="394"/>
      <c r="F17" s="394"/>
      <c r="G17" s="394"/>
      <c r="H17" s="394"/>
      <c r="I17" s="394"/>
      <c r="J17" s="394"/>
      <c r="K17" s="394"/>
      <c r="L17" s="394"/>
      <c r="M17" s="394"/>
      <c r="N17" s="394"/>
      <c r="O17" s="394"/>
      <c r="P17" s="394"/>
      <c r="Q17" s="394"/>
      <c r="R17" s="394"/>
      <c r="S17" s="394"/>
    </row>
    <row r="18" spans="1:31" ht="34.5" customHeight="1">
      <c r="A18" s="25"/>
      <c r="B18" s="25"/>
      <c r="C18" s="26"/>
      <c r="D18" s="26"/>
      <c r="E18" s="26"/>
      <c r="F18" s="26"/>
      <c r="G18" s="26"/>
      <c r="H18" s="26"/>
      <c r="I18" s="26"/>
      <c r="J18" s="26"/>
      <c r="K18" s="26"/>
      <c r="L18" s="26"/>
      <c r="M18" s="26"/>
      <c r="N18" s="26"/>
      <c r="O18" s="26"/>
      <c r="P18" s="26"/>
      <c r="Q18" s="26"/>
      <c r="R18" s="26"/>
      <c r="S18" s="26"/>
    </row>
    <row r="19" spans="1:31" ht="34.5" customHeight="1">
      <c r="A19" s="395" t="s">
        <v>413</v>
      </c>
      <c r="B19" s="395"/>
      <c r="C19" s="395"/>
      <c r="D19" s="395"/>
      <c r="E19" s="395"/>
      <c r="F19" s="395"/>
      <c r="G19" s="395"/>
      <c r="H19" s="395"/>
      <c r="I19" s="395"/>
      <c r="J19" s="395"/>
      <c r="K19" s="395"/>
      <c r="L19" s="395"/>
      <c r="M19" s="395"/>
      <c r="N19" s="395"/>
      <c r="O19" s="395"/>
      <c r="P19" s="395"/>
      <c r="Q19" s="395"/>
      <c r="R19" s="395"/>
      <c r="S19" s="395"/>
      <c r="T19" s="395"/>
    </row>
    <row r="20" spans="1:31" ht="52.5" customHeight="1">
      <c r="A20" s="27"/>
      <c r="B20" s="27"/>
      <c r="C20" s="27"/>
      <c r="D20" s="27"/>
      <c r="E20" s="27"/>
      <c r="F20" s="27"/>
      <c r="G20" s="27"/>
      <c r="H20" s="27"/>
      <c r="I20" s="27"/>
      <c r="J20" s="27"/>
      <c r="K20" s="27"/>
      <c r="L20" s="27"/>
      <c r="M20" s="27"/>
      <c r="N20" s="27"/>
      <c r="O20" s="27"/>
      <c r="P20" s="27"/>
      <c r="Q20" s="27"/>
      <c r="R20" s="27"/>
      <c r="S20" s="27"/>
      <c r="T20" s="27"/>
    </row>
    <row r="21" spans="1:31" ht="27" customHeight="1">
      <c r="A21" s="27"/>
      <c r="B21" s="27"/>
      <c r="C21" s="27"/>
      <c r="D21" s="28" t="s">
        <v>414</v>
      </c>
      <c r="E21" s="27"/>
      <c r="F21" s="27"/>
      <c r="G21" s="27"/>
      <c r="H21" s="27"/>
      <c r="I21" s="396" t="str">
        <f>IFERROR(VLOOKUP(一番最初に入力!C6,【適宜更新してください】法人情報!A:G,2,0)," ")</f>
        <v xml:space="preserve"> </v>
      </c>
      <c r="J21" s="396"/>
      <c r="K21" s="396"/>
      <c r="L21" s="396"/>
      <c r="M21" s="396"/>
      <c r="N21" s="27"/>
      <c r="O21" s="27"/>
      <c r="P21" s="27"/>
      <c r="Q21" s="27"/>
      <c r="R21" s="27"/>
      <c r="S21" s="27"/>
      <c r="T21" s="27"/>
    </row>
    <row r="22" spans="1:31" ht="10.5" customHeight="1">
      <c r="A22" s="27"/>
      <c r="B22" s="27"/>
      <c r="C22" s="27"/>
      <c r="D22" s="27"/>
      <c r="E22" s="27"/>
      <c r="F22" s="27"/>
      <c r="G22" s="27"/>
      <c r="H22" s="27"/>
      <c r="I22" s="27"/>
      <c r="J22" s="27"/>
      <c r="K22" s="27"/>
      <c r="L22" s="27"/>
      <c r="M22" s="27"/>
      <c r="N22" s="27"/>
      <c r="O22" s="27"/>
      <c r="P22" s="27"/>
      <c r="Q22" s="27"/>
      <c r="R22" s="27"/>
      <c r="S22" s="27"/>
      <c r="T22" s="27"/>
    </row>
    <row r="23" spans="1:31" ht="10.5" customHeight="1">
      <c r="A23" s="25"/>
      <c r="B23" s="25"/>
      <c r="C23" s="25"/>
      <c r="D23" s="27"/>
      <c r="E23" s="27"/>
      <c r="F23" s="19"/>
      <c r="G23" s="13"/>
      <c r="H23" s="13"/>
      <c r="I23" s="13"/>
      <c r="J23" s="13"/>
      <c r="K23" s="13"/>
      <c r="L23" s="13"/>
      <c r="M23" s="13"/>
      <c r="N23" s="13"/>
      <c r="O23" s="13"/>
      <c r="P23" s="13"/>
      <c r="Q23" s="13"/>
      <c r="R23" s="13"/>
      <c r="S23" s="13"/>
      <c r="T23" s="29"/>
      <c r="U23" s="29"/>
      <c r="V23" s="29"/>
    </row>
    <row r="24" spans="1:31" s="30" customFormat="1" ht="24.95" customHeight="1">
      <c r="D24" s="397" t="s">
        <v>415</v>
      </c>
      <c r="E24" s="397"/>
      <c r="F24" s="397"/>
      <c r="G24" s="397"/>
      <c r="H24" s="397"/>
      <c r="I24" s="398" t="str">
        <f>IFERROR(VLOOKUP(一番最初に入力!C6,【適宜更新してください】法人情報!A:G,3,0)," ")</f>
        <v xml:space="preserve"> </v>
      </c>
      <c r="J24" s="398"/>
      <c r="K24" s="398"/>
      <c r="L24" s="398"/>
      <c r="M24" s="398"/>
      <c r="O24" s="31"/>
      <c r="P24" s="31"/>
      <c r="Q24" s="31"/>
      <c r="R24" s="31"/>
      <c r="S24" s="31"/>
      <c r="T24" s="31"/>
      <c r="U24" s="31"/>
    </row>
    <row r="25" spans="1:31" s="30" customFormat="1" ht="15.75" customHeight="1">
      <c r="D25" s="28"/>
      <c r="E25" s="32"/>
      <c r="F25" s="32"/>
      <c r="G25" s="33"/>
      <c r="H25" s="33"/>
      <c r="I25" s="33"/>
      <c r="J25" s="33"/>
      <c r="K25" s="33"/>
      <c r="L25" s="34"/>
      <c r="M25" s="34"/>
      <c r="N25" s="35"/>
      <c r="O25" s="34"/>
      <c r="Q25" s="31"/>
      <c r="R25" s="31"/>
      <c r="S25" s="31"/>
      <c r="T25" s="31"/>
      <c r="U25" s="31"/>
      <c r="V25" s="31"/>
      <c r="W25" s="31"/>
    </row>
    <row r="26" spans="1:31" s="30" customFormat="1" ht="15.75" customHeight="1">
      <c r="D26" s="28"/>
      <c r="E26" s="36"/>
      <c r="F26" s="36"/>
      <c r="G26" s="37"/>
      <c r="H26" s="37"/>
      <c r="I26" s="37"/>
      <c r="J26" s="38"/>
      <c r="K26" s="31"/>
      <c r="L26" s="31"/>
      <c r="M26" s="31"/>
      <c r="N26" s="31"/>
      <c r="O26" s="31"/>
      <c r="P26" s="31"/>
      <c r="Q26" s="31"/>
      <c r="R26" s="31"/>
      <c r="S26" s="31"/>
      <c r="T26" s="31"/>
      <c r="U26" s="31"/>
      <c r="V26" s="31"/>
      <c r="W26" s="31"/>
    </row>
    <row r="27" spans="1:31" s="30" customFormat="1" ht="23.1" customHeight="1">
      <c r="D27" s="28" t="s">
        <v>416</v>
      </c>
      <c r="E27" s="36"/>
      <c r="F27" s="36"/>
      <c r="G27" s="39"/>
      <c r="H27" s="40"/>
      <c r="I27" s="41" t="s">
        <v>417</v>
      </c>
      <c r="J27" s="392">
        <f>IF(AND('別表１（幼稚園型認定こども園）'!B46="☑",'別表１（幼稚園型認定こども園）'!B47="☑",'別表１（幼稚園型認定こども園）'!B48="☑",'別表１（幼稚園型認定こども園）'!B49="☑"),'別表１（幼稚園型認定こども園）'!K40," ")</f>
        <v>0</v>
      </c>
      <c r="K27" s="392"/>
      <c r="L27" s="392"/>
      <c r="M27" s="42" t="s">
        <v>418</v>
      </c>
      <c r="N27" s="42"/>
      <c r="O27" s="38"/>
      <c r="P27" s="38"/>
      <c r="Q27" s="38"/>
      <c r="R27" s="38"/>
      <c r="S27" s="38"/>
      <c r="T27" s="38"/>
      <c r="U27" s="38"/>
      <c r="V27" s="38"/>
      <c r="W27" s="38"/>
    </row>
    <row r="28" spans="1:31" s="30" customFormat="1" ht="15.75" customHeight="1">
      <c r="D28" s="28"/>
      <c r="E28" s="36"/>
      <c r="F28" s="36"/>
      <c r="G28" s="43"/>
      <c r="H28" s="37"/>
      <c r="I28" s="33"/>
      <c r="J28" s="38"/>
      <c r="K28" s="38"/>
      <c r="L28" s="38"/>
      <c r="M28" s="38"/>
      <c r="N28" s="38"/>
      <c r="O28" s="38"/>
      <c r="P28" s="38"/>
      <c r="Q28" s="38"/>
      <c r="R28" s="38"/>
      <c r="S28" s="38"/>
      <c r="T28" s="38"/>
      <c r="U28" s="38"/>
      <c r="V28" s="44" t="s">
        <v>419</v>
      </c>
      <c r="W28" s="45"/>
      <c r="X28" s="46"/>
      <c r="Y28" s="46"/>
      <c r="Z28" s="46"/>
      <c r="AA28" s="46"/>
      <c r="AB28" s="46"/>
      <c r="AC28" s="46"/>
      <c r="AD28" s="46"/>
      <c r="AE28" s="46"/>
    </row>
    <row r="29" spans="1:31" s="30" customFormat="1" ht="23.1" customHeight="1">
      <c r="D29" s="28"/>
      <c r="E29" s="36"/>
      <c r="F29" s="36"/>
      <c r="G29" s="33"/>
      <c r="H29" s="37"/>
      <c r="I29" s="33"/>
      <c r="J29" s="47"/>
      <c r="K29" s="48"/>
      <c r="L29" s="48"/>
      <c r="M29" s="48"/>
      <c r="N29" s="48"/>
      <c r="O29" s="42"/>
      <c r="P29" s="38"/>
      <c r="Q29" s="38"/>
      <c r="R29" s="38"/>
      <c r="S29" s="38"/>
      <c r="T29" s="38"/>
      <c r="U29" s="38"/>
      <c r="V29" s="49" t="str">
        <f>IF(OR(W29="",W29="￥"),"",IF(J27&lt;100000000,"￥",LEFT(RIGHT(J27,9),1)))</f>
        <v/>
      </c>
      <c r="W29" s="49" t="str">
        <f>IF(OR(X29="",X29="￥"),"",IF(J27&lt;10000000,"￥",LEFT(RIGHT(J27,8),1)))</f>
        <v/>
      </c>
      <c r="X29" s="49" t="str">
        <f>IF(OR(Y29="",Y29="￥"),"",IF(J27&lt;1000000,"￥",LEFT(RIGHT(J27,7),1)))</f>
        <v/>
      </c>
      <c r="Y29" s="49" t="str">
        <f>IF(OR(Z29="",Z29="￥"),"",IF(J27&lt;100000,"￥",LEFT(RIGHT(J27,6),1)))</f>
        <v/>
      </c>
      <c r="Z29" s="49" t="str">
        <f>IF(OR(AA29="",AA29="￥"),"",IF(J27&lt;10000,"￥",LEFT(RIGHT(J27,5),1)))</f>
        <v/>
      </c>
      <c r="AA29" s="49" t="str">
        <f>IF(OR(AB29="",AB29="￥"),"",IF(J27&lt;1000,"￥",LEFT(RIGHT(J27,4),1)))</f>
        <v/>
      </c>
      <c r="AB29" s="49" t="str">
        <f>IF(OR(AC29="",AC29="￥"),"",IF(J27&lt;100,"￥",LEFT(RIGHT(J27,3),1)))</f>
        <v/>
      </c>
      <c r="AC29" s="49" t="str">
        <f>IF(OR(AD29="",AD29="￥"),"",IF(J27&lt;10,"￥",LEFT(RIGHT(J27,2),1)))</f>
        <v/>
      </c>
      <c r="AD29" s="49" t="str">
        <f>IF(J27=0,"￥",RIGHT(J27,1))</f>
        <v>￥</v>
      </c>
      <c r="AE29" s="49"/>
    </row>
    <row r="30" spans="1:31" s="30" customFormat="1" ht="23.1" customHeight="1">
      <c r="D30" s="28" t="s">
        <v>702</v>
      </c>
      <c r="E30" s="36"/>
      <c r="F30" s="36"/>
      <c r="G30" s="43"/>
      <c r="H30" s="113"/>
      <c r="I30" s="386" t="s">
        <v>1054</v>
      </c>
      <c r="J30" s="386"/>
      <c r="K30" s="386"/>
      <c r="L30" s="386"/>
      <c r="M30" s="386"/>
      <c r="N30" s="386"/>
      <c r="O30" s="386"/>
      <c r="P30" s="386"/>
      <c r="Q30" s="386"/>
      <c r="R30" s="386"/>
      <c r="S30" s="386"/>
      <c r="T30" s="38"/>
      <c r="U30" s="38"/>
      <c r="V30" s="50"/>
      <c r="W30" s="38"/>
    </row>
    <row r="31" spans="1:31" ht="35.25" customHeight="1">
      <c r="E31" s="1"/>
      <c r="F31" s="1"/>
      <c r="G31" s="51"/>
      <c r="H31" s="18"/>
      <c r="I31" s="52"/>
      <c r="J31" s="53"/>
      <c r="K31" s="53"/>
      <c r="L31" s="53"/>
      <c r="M31" s="53"/>
      <c r="N31" s="53"/>
      <c r="O31" s="53"/>
      <c r="P31" s="53"/>
      <c r="Q31" s="53"/>
      <c r="R31" s="53"/>
      <c r="S31" s="53"/>
      <c r="T31" s="53"/>
      <c r="U31" s="53"/>
      <c r="V31" s="54"/>
      <c r="W31" s="55"/>
      <c r="X31" s="29"/>
      <c r="Y31" s="29"/>
      <c r="Z31" s="29"/>
    </row>
    <row r="32" spans="1:31" ht="156.75" customHeight="1">
      <c r="A32" s="1"/>
      <c r="B32" s="1"/>
      <c r="C32" s="51"/>
      <c r="D32" s="18"/>
      <c r="E32" s="52"/>
      <c r="F32" s="53"/>
      <c r="G32" s="53"/>
      <c r="H32" s="53"/>
      <c r="I32" s="53"/>
      <c r="J32" s="53"/>
      <c r="K32" s="53"/>
      <c r="L32" s="53"/>
      <c r="M32" s="53"/>
      <c r="N32" s="53"/>
      <c r="O32" s="53"/>
      <c r="P32" s="53"/>
      <c r="Q32" s="53"/>
      <c r="R32" s="53"/>
      <c r="S32" s="53"/>
      <c r="T32" s="29"/>
      <c r="U32" s="29"/>
      <c r="V32" s="56"/>
      <c r="W32" s="55"/>
    </row>
    <row r="33" spans="1:23" ht="27.75" customHeight="1">
      <c r="A33" s="1"/>
      <c r="B33" s="1"/>
      <c r="C33" s="51"/>
      <c r="D33" s="18"/>
      <c r="E33" s="52"/>
      <c r="F33" s="53"/>
      <c r="G33" s="53"/>
      <c r="H33" s="53"/>
      <c r="I33" s="53"/>
      <c r="J33" s="53"/>
      <c r="K33" s="53"/>
      <c r="L33" s="53"/>
      <c r="M33" s="399" t="s">
        <v>420</v>
      </c>
      <c r="N33" s="399"/>
      <c r="O33" s="401">
        <f>R1</f>
        <v>0</v>
      </c>
      <c r="P33" s="401"/>
      <c r="Q33" s="401"/>
      <c r="R33" s="401"/>
      <c r="S33" s="401"/>
      <c r="T33" s="29"/>
      <c r="U33" s="29"/>
      <c r="V33" s="56"/>
      <c r="W33" s="55"/>
    </row>
    <row r="34" spans="1:23" ht="27.75" customHeight="1">
      <c r="A34" s="1"/>
      <c r="B34" s="1"/>
      <c r="C34" s="57"/>
      <c r="D34" s="57"/>
      <c r="E34" s="57"/>
      <c r="F34" s="57"/>
      <c r="G34" s="57"/>
      <c r="H34" s="57"/>
      <c r="I34" s="57"/>
      <c r="J34" s="57"/>
      <c r="K34" s="57"/>
      <c r="L34" s="57"/>
      <c r="M34" s="399" t="s">
        <v>421</v>
      </c>
      <c r="N34" s="399"/>
      <c r="O34" s="400"/>
      <c r="P34" s="400"/>
      <c r="Q34" s="400"/>
      <c r="R34" s="400"/>
      <c r="S34" s="400"/>
      <c r="T34" s="57"/>
      <c r="U34" s="29"/>
      <c r="V34" s="56"/>
      <c r="W34" s="58"/>
    </row>
    <row r="35" spans="1:23" ht="27.75" customHeight="1">
      <c r="A35" s="1"/>
      <c r="B35" s="1"/>
      <c r="C35" s="3"/>
      <c r="D35" s="3"/>
      <c r="E35" s="3"/>
      <c r="F35" s="5"/>
      <c r="G35" s="59"/>
      <c r="H35" s="59"/>
      <c r="I35" s="59"/>
      <c r="J35" s="60"/>
      <c r="K35" s="60"/>
      <c r="L35" s="60"/>
      <c r="M35" s="399" t="s">
        <v>422</v>
      </c>
      <c r="N35" s="399"/>
      <c r="O35" s="400"/>
      <c r="P35" s="400"/>
      <c r="Q35" s="400"/>
      <c r="R35" s="400"/>
      <c r="S35" s="400"/>
      <c r="T35" s="29"/>
      <c r="U35" s="29"/>
      <c r="V35" s="29"/>
    </row>
  </sheetData>
  <sheetProtection password="C016" sheet="1" formatCells="0"/>
  <mergeCells count="27">
    <mergeCell ref="M34:N34"/>
    <mergeCell ref="O34:S34"/>
    <mergeCell ref="M35:N35"/>
    <mergeCell ref="O35:S35"/>
    <mergeCell ref="I30:S30"/>
    <mergeCell ref="M33:N33"/>
    <mergeCell ref="O33:S33"/>
    <mergeCell ref="J27:L27"/>
    <mergeCell ref="K14:L14"/>
    <mergeCell ref="C16:S17"/>
    <mergeCell ref="A19:T19"/>
    <mergeCell ref="I21:M21"/>
    <mergeCell ref="D24:H24"/>
    <mergeCell ref="I24:M24"/>
    <mergeCell ref="K13:L13"/>
    <mergeCell ref="M13:Q13"/>
    <mergeCell ref="R1:S1"/>
    <mergeCell ref="A2:T2"/>
    <mergeCell ref="B4:F4"/>
    <mergeCell ref="A5:T5"/>
    <mergeCell ref="B8:H8"/>
    <mergeCell ref="K9:R9"/>
    <mergeCell ref="K10:R10"/>
    <mergeCell ref="K11:L11"/>
    <mergeCell ref="M11:S11"/>
    <mergeCell ref="J12:L12"/>
    <mergeCell ref="M12:S12"/>
  </mergeCells>
  <phoneticPr fontId="1"/>
  <pageMargins left="0.39370078740157483" right="0.19685039370078741" top="0.19685039370078741" bottom="0.19685039370078741" header="0.51181102362204722" footer="0.51181102362204722"/>
  <pageSetup paperSize="9" scale="76"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R49"/>
  <sheetViews>
    <sheetView view="pageBreakPreview" zoomScaleNormal="90" zoomScaleSheetLayoutView="100" workbookViewId="0">
      <selection activeCell="L23" sqref="L23"/>
    </sheetView>
  </sheetViews>
  <sheetFormatPr defaultRowHeight="18.75"/>
  <cols>
    <col min="1" max="1" width="3.625" style="119" customWidth="1"/>
    <col min="2" max="13" width="8.875" style="119" customWidth="1"/>
    <col min="14" max="14" width="12.875" style="119" customWidth="1"/>
    <col min="15" max="15" width="7.625" style="119" customWidth="1"/>
    <col min="16" max="16" width="10.25" style="119" customWidth="1"/>
    <col min="17" max="22" width="7.375" style="119" customWidth="1"/>
    <col min="23" max="16384" width="9" style="119"/>
  </cols>
  <sheetData>
    <row r="1" spans="1:16" ht="30.75" customHeight="1">
      <c r="B1" s="140"/>
      <c r="C1" s="140"/>
      <c r="D1" s="140"/>
      <c r="E1" s="140"/>
      <c r="F1" s="140"/>
      <c r="G1" s="140"/>
      <c r="H1" s="140"/>
      <c r="I1" s="140"/>
      <c r="J1" s="140"/>
      <c r="K1" s="140"/>
      <c r="L1" s="140"/>
      <c r="M1" s="140"/>
      <c r="N1" s="428" t="s">
        <v>1833</v>
      </c>
      <c r="O1" s="428"/>
      <c r="P1" s="428"/>
    </row>
    <row r="2" spans="1:16" s="120" customFormat="1">
      <c r="B2" s="429" t="s">
        <v>1055</v>
      </c>
      <c r="C2" s="429"/>
      <c r="D2" s="429"/>
      <c r="E2" s="429"/>
      <c r="F2" s="429"/>
      <c r="G2" s="429"/>
      <c r="H2" s="429"/>
      <c r="I2" s="429"/>
      <c r="J2" s="429"/>
      <c r="K2" s="429"/>
      <c r="L2" s="429"/>
      <c r="M2" s="429"/>
      <c r="N2" s="429"/>
    </row>
    <row r="3" spans="1:16" s="120" customFormat="1">
      <c r="B3" s="275"/>
      <c r="C3" s="275"/>
      <c r="D3" s="275"/>
      <c r="E3" s="275"/>
      <c r="F3" s="275"/>
      <c r="G3" s="275"/>
      <c r="H3" s="275"/>
      <c r="I3" s="275"/>
      <c r="J3" s="275"/>
      <c r="K3" s="275"/>
      <c r="L3" s="420" t="s">
        <v>19</v>
      </c>
      <c r="M3" s="420"/>
      <c r="N3" s="430" t="str">
        <f>IFERROR(VLOOKUP(一番最初に入力!C6,【適宜更新してください】法人情報!A:G,2,0)," ")</f>
        <v xml:space="preserve"> </v>
      </c>
      <c r="O3" s="430"/>
      <c r="P3" s="430"/>
    </row>
    <row r="4" spans="1:16" s="120" customFormat="1">
      <c r="B4" s="275"/>
      <c r="C4" s="275"/>
      <c r="D4" s="275"/>
      <c r="E4" s="275"/>
      <c r="F4" s="275"/>
      <c r="G4" s="275"/>
      <c r="H4" s="275"/>
      <c r="I4" s="275"/>
      <c r="J4" s="275"/>
      <c r="K4" s="275"/>
      <c r="L4" s="420" t="s">
        <v>20</v>
      </c>
      <c r="M4" s="420"/>
      <c r="N4" s="430" t="str">
        <f>IFERROR(VLOOKUP(一番最初に入力!C6,【適宜更新してください】法人情報!A:G,3,0)," ")</f>
        <v xml:space="preserve"> </v>
      </c>
      <c r="O4" s="430"/>
      <c r="P4" s="430"/>
    </row>
    <row r="5" spans="1:16" s="120" customFormat="1" ht="18.75" customHeight="1">
      <c r="B5" s="275"/>
      <c r="C5" s="275"/>
      <c r="D5" s="275"/>
      <c r="E5" s="275"/>
      <c r="F5" s="275"/>
      <c r="G5" s="275"/>
      <c r="H5" s="275"/>
      <c r="I5" s="275"/>
      <c r="J5" s="275"/>
      <c r="K5" s="275"/>
      <c r="L5" s="419" t="s">
        <v>1409</v>
      </c>
      <c r="M5" s="420"/>
      <c r="N5" s="121" t="s">
        <v>697</v>
      </c>
      <c r="O5" s="421" t="str">
        <f>IFERROR(VLOOKUP(一番最初に入力!C6,【適宜更新してください】法人情報!A:G,6,0)," ")</f>
        <v xml:space="preserve"> </v>
      </c>
      <c r="P5" s="421"/>
    </row>
    <row r="6" spans="1:16" s="120" customFormat="1" ht="18.75" customHeight="1">
      <c r="B6" s="275"/>
      <c r="C6" s="275"/>
      <c r="D6" s="275"/>
      <c r="E6" s="275"/>
      <c r="F6" s="275"/>
      <c r="G6" s="275"/>
      <c r="H6" s="275"/>
      <c r="I6" s="275"/>
      <c r="J6" s="275"/>
      <c r="K6" s="275"/>
      <c r="L6" s="420"/>
      <c r="M6" s="420"/>
      <c r="N6" s="121" t="s">
        <v>698</v>
      </c>
      <c r="O6" s="422" t="str">
        <f>IFERROR(VLOOKUP(一番最初に入力!C6,【適宜更新してください】法人情報!A:G,7,0)," ")</f>
        <v xml:space="preserve"> </v>
      </c>
      <c r="P6" s="422"/>
    </row>
    <row r="7" spans="1:16" s="120" customFormat="1" ht="6" customHeight="1">
      <c r="B7" s="275"/>
      <c r="C7" s="275"/>
      <c r="D7" s="275"/>
      <c r="E7" s="275"/>
      <c r="F7" s="275"/>
      <c r="G7" s="275"/>
      <c r="H7" s="275"/>
      <c r="I7" s="275"/>
      <c r="J7" s="275"/>
      <c r="K7" s="275"/>
      <c r="L7" s="275"/>
      <c r="M7" s="275"/>
      <c r="N7" s="275"/>
    </row>
    <row r="8" spans="1:16" s="120" customFormat="1" ht="6" customHeight="1">
      <c r="B8" s="275"/>
      <c r="C8" s="275"/>
      <c r="D8" s="275"/>
      <c r="E8" s="275"/>
      <c r="F8" s="275"/>
      <c r="G8" s="275"/>
      <c r="H8" s="275"/>
      <c r="I8" s="275"/>
      <c r="J8" s="275"/>
      <c r="K8" s="275"/>
      <c r="L8" s="275"/>
      <c r="M8" s="275"/>
      <c r="N8" s="275"/>
    </row>
    <row r="9" spans="1:16" s="120" customFormat="1">
      <c r="B9" s="275"/>
      <c r="C9" s="275"/>
      <c r="D9" s="275"/>
      <c r="E9" s="275"/>
      <c r="F9" s="275"/>
      <c r="G9" s="275"/>
      <c r="H9" s="275"/>
      <c r="I9" s="275"/>
      <c r="J9" s="275"/>
      <c r="K9" s="275"/>
      <c r="L9" s="275"/>
      <c r="M9" s="423" t="s">
        <v>14</v>
      </c>
      <c r="N9" s="423"/>
      <c r="O9" s="423"/>
      <c r="P9" s="423"/>
    </row>
    <row r="10" spans="1:16" s="120" customFormat="1" ht="21" customHeight="1">
      <c r="B10" s="275"/>
      <c r="C10" s="275"/>
      <c r="D10" s="275"/>
      <c r="E10" s="275"/>
      <c r="F10" s="275"/>
      <c r="G10" s="275"/>
      <c r="H10" s="275"/>
      <c r="I10" s="275"/>
      <c r="J10" s="275"/>
      <c r="K10" s="275"/>
      <c r="L10" s="275"/>
      <c r="M10" s="423" t="s">
        <v>17</v>
      </c>
      <c r="N10" s="423"/>
      <c r="O10" s="423"/>
      <c r="P10" s="423"/>
    </row>
    <row r="11" spans="1:16" s="160" customFormat="1" ht="61.5" customHeight="1">
      <c r="A11" s="154" t="s">
        <v>1408</v>
      </c>
      <c r="C11" s="154"/>
      <c r="D11" s="154"/>
      <c r="E11" s="154"/>
    </row>
    <row r="12" spans="1:16" s="123" customFormat="1" ht="45" customHeight="1">
      <c r="B12" s="124" t="s">
        <v>6</v>
      </c>
      <c r="C12" s="124" t="s">
        <v>0</v>
      </c>
      <c r="D12" s="124" t="s">
        <v>1</v>
      </c>
      <c r="E12" s="125" t="s">
        <v>927</v>
      </c>
      <c r="F12" s="124" t="s">
        <v>1056</v>
      </c>
      <c r="G12" s="125" t="s">
        <v>1057</v>
      </c>
      <c r="H12" s="124" t="s">
        <v>1058</v>
      </c>
      <c r="I12" s="125" t="s">
        <v>1059</v>
      </c>
      <c r="J12" s="124" t="s">
        <v>1060</v>
      </c>
      <c r="K12" s="125" t="s">
        <v>1061</v>
      </c>
      <c r="L12" s="125" t="s">
        <v>723</v>
      </c>
      <c r="M12" s="125" t="s">
        <v>724</v>
      </c>
      <c r="N12" s="126" t="s">
        <v>2</v>
      </c>
    </row>
    <row r="13" spans="1:16" s="123" customFormat="1">
      <c r="B13" s="151"/>
      <c r="C13" s="151"/>
      <c r="D13" s="151"/>
      <c r="E13" s="151"/>
      <c r="F13" s="151"/>
      <c r="G13" s="151"/>
      <c r="H13" s="151"/>
      <c r="I13" s="151"/>
      <c r="J13" s="151"/>
      <c r="K13" s="151"/>
      <c r="L13" s="151"/>
      <c r="M13" s="151"/>
      <c r="N13" s="127">
        <f>SUM(B13:M13)</f>
        <v>0</v>
      </c>
    </row>
    <row r="14" spans="1:16" s="128" customFormat="1" ht="16.5" customHeight="1">
      <c r="B14" s="129"/>
      <c r="C14" s="129"/>
      <c r="D14" s="129"/>
      <c r="E14" s="129"/>
      <c r="F14" s="129"/>
      <c r="G14" s="129"/>
      <c r="H14" s="129"/>
      <c r="I14" s="129"/>
      <c r="J14" s="129"/>
      <c r="K14" s="129"/>
      <c r="L14" s="129"/>
      <c r="M14" s="129"/>
      <c r="N14" s="130"/>
    </row>
    <row r="15" spans="1:16" s="128" customFormat="1" ht="16.5" customHeight="1">
      <c r="B15" s="129"/>
      <c r="C15" s="129"/>
      <c r="D15" s="129"/>
      <c r="E15" s="129"/>
      <c r="F15" s="129"/>
      <c r="G15" s="129"/>
      <c r="H15" s="129"/>
      <c r="I15" s="129"/>
      <c r="J15" s="129"/>
      <c r="K15" s="129"/>
      <c r="L15" s="129"/>
      <c r="M15" s="129"/>
      <c r="N15" s="130"/>
    </row>
    <row r="16" spans="1:16" s="123" customFormat="1">
      <c r="A16" s="122" t="s">
        <v>1825</v>
      </c>
      <c r="B16" s="122"/>
      <c r="C16" s="122"/>
      <c r="D16" s="122"/>
      <c r="E16" s="122"/>
    </row>
    <row r="17" spans="1:16" s="123" customFormat="1" ht="45" customHeight="1">
      <c r="B17" s="124" t="s">
        <v>6</v>
      </c>
      <c r="C17" s="124" t="s">
        <v>0</v>
      </c>
      <c r="D17" s="124" t="s">
        <v>1</v>
      </c>
      <c r="E17" s="125" t="s">
        <v>927</v>
      </c>
      <c r="F17" s="124" t="s">
        <v>1056</v>
      </c>
      <c r="G17" s="125" t="s">
        <v>1057</v>
      </c>
      <c r="H17" s="124" t="s">
        <v>1058</v>
      </c>
      <c r="I17" s="125" t="s">
        <v>1059</v>
      </c>
      <c r="J17" s="124" t="s">
        <v>1060</v>
      </c>
      <c r="K17" s="125" t="s">
        <v>1061</v>
      </c>
      <c r="L17" s="125" t="s">
        <v>723</v>
      </c>
      <c r="M17" s="125" t="s">
        <v>724</v>
      </c>
      <c r="N17" s="126" t="s">
        <v>2</v>
      </c>
    </row>
    <row r="18" spans="1:16" s="123" customFormat="1" ht="21" customHeight="1">
      <c r="B18" s="152"/>
      <c r="C18" s="152"/>
      <c r="D18" s="152"/>
      <c r="E18" s="152"/>
      <c r="F18" s="152"/>
      <c r="G18" s="152"/>
      <c r="H18" s="152"/>
      <c r="I18" s="152"/>
      <c r="J18" s="152"/>
      <c r="K18" s="152"/>
      <c r="L18" s="152"/>
      <c r="M18" s="152"/>
      <c r="N18" s="141">
        <f>SUM(B18:M18)</f>
        <v>0</v>
      </c>
    </row>
    <row r="19" spans="1:16" s="123" customFormat="1">
      <c r="A19" s="122" t="s">
        <v>1826</v>
      </c>
      <c r="C19" s="122"/>
      <c r="D19" s="122"/>
      <c r="E19" s="122"/>
    </row>
    <row r="20" spans="1:16" s="123" customFormat="1" ht="45" customHeight="1">
      <c r="B20" s="124" t="s">
        <v>6</v>
      </c>
      <c r="C20" s="124" t="s">
        <v>0</v>
      </c>
      <c r="D20" s="124" t="s">
        <v>1</v>
      </c>
      <c r="E20" s="125" t="s">
        <v>927</v>
      </c>
      <c r="F20" s="124" t="s">
        <v>1056</v>
      </c>
      <c r="G20" s="125" t="s">
        <v>1057</v>
      </c>
      <c r="H20" s="124" t="s">
        <v>1058</v>
      </c>
      <c r="I20" s="125" t="s">
        <v>1059</v>
      </c>
      <c r="J20" s="124" t="s">
        <v>1060</v>
      </c>
      <c r="K20" s="125" t="s">
        <v>1061</v>
      </c>
      <c r="L20" s="125" t="s">
        <v>723</v>
      </c>
      <c r="M20" s="125" t="s">
        <v>724</v>
      </c>
      <c r="N20" s="126" t="s">
        <v>2</v>
      </c>
    </row>
    <row r="21" spans="1:16" s="123" customFormat="1">
      <c r="B21" s="151"/>
      <c r="C21" s="151"/>
      <c r="D21" s="151"/>
      <c r="E21" s="151"/>
      <c r="F21" s="151"/>
      <c r="G21" s="151"/>
      <c r="H21" s="151"/>
      <c r="I21" s="151"/>
      <c r="J21" s="151"/>
      <c r="K21" s="151"/>
      <c r="L21" s="151"/>
      <c r="M21" s="151"/>
      <c r="N21" s="127">
        <f>SUM(B21:M21)</f>
        <v>0</v>
      </c>
    </row>
    <row r="22" spans="1:16" s="123" customFormat="1" ht="16.5" customHeight="1">
      <c r="B22" s="274"/>
      <c r="C22" s="274"/>
      <c r="D22" s="274"/>
      <c r="E22" s="274"/>
      <c r="F22" s="274"/>
      <c r="G22" s="274"/>
      <c r="H22" s="142"/>
      <c r="I22" s="142"/>
      <c r="J22" s="142"/>
      <c r="K22" s="142"/>
      <c r="L22" s="142"/>
      <c r="M22" s="142"/>
      <c r="N22" s="143"/>
    </row>
    <row r="23" spans="1:16" s="160" customFormat="1" ht="45.75" customHeight="1">
      <c r="A23" s="154" t="s">
        <v>5</v>
      </c>
      <c r="B23" s="154"/>
      <c r="C23" s="154"/>
      <c r="D23" s="154"/>
      <c r="E23" s="154"/>
    </row>
    <row r="24" spans="1:16" s="123" customFormat="1" ht="24.75" hidden="1" customHeight="1">
      <c r="B24" s="144" t="s">
        <v>21</v>
      </c>
      <c r="C24" s="144"/>
      <c r="D24" s="144"/>
      <c r="E24" s="144"/>
      <c r="F24" s="131"/>
      <c r="G24" s="131"/>
      <c r="H24" s="131"/>
      <c r="I24" s="131"/>
      <c r="J24" s="131"/>
      <c r="K24" s="131"/>
      <c r="L24" s="131"/>
      <c r="M24" s="131"/>
      <c r="N24" s="131"/>
      <c r="O24" s="131"/>
      <c r="P24" s="131"/>
    </row>
    <row r="25" spans="1:16" s="123" customFormat="1" ht="18" customHeight="1">
      <c r="B25" s="145" t="s">
        <v>22</v>
      </c>
      <c r="C25" s="145"/>
      <c r="D25" s="145"/>
      <c r="E25" s="145"/>
      <c r="F25" s="146"/>
      <c r="G25" s="146"/>
      <c r="H25" s="146"/>
      <c r="I25" s="146"/>
      <c r="J25" s="146"/>
      <c r="K25" s="146"/>
      <c r="L25" s="146"/>
      <c r="M25" s="146"/>
      <c r="N25" s="146"/>
    </row>
    <row r="26" spans="1:16" s="123" customFormat="1">
      <c r="B26" s="132" t="s">
        <v>13</v>
      </c>
      <c r="E26" s="132" t="s">
        <v>8</v>
      </c>
      <c r="H26" s="132" t="s">
        <v>7</v>
      </c>
    </row>
    <row r="27" spans="1:16" ht="12" customHeight="1">
      <c r="B27" s="413">
        <f>$N$13</f>
        <v>0</v>
      </c>
      <c r="C27" s="424"/>
      <c r="D27" s="407" t="s">
        <v>9</v>
      </c>
      <c r="E27" s="426">
        <v>12</v>
      </c>
      <c r="F27" s="426"/>
      <c r="G27" s="408" t="s">
        <v>4</v>
      </c>
      <c r="H27" s="413">
        <f>IFERROR(ROUND(B27/E27,0),"")</f>
        <v>0</v>
      </c>
      <c r="I27" s="413"/>
    </row>
    <row r="28" spans="1:16" ht="15" customHeight="1">
      <c r="B28" s="425"/>
      <c r="C28" s="425"/>
      <c r="D28" s="407"/>
      <c r="E28" s="427"/>
      <c r="F28" s="427"/>
      <c r="G28" s="408"/>
      <c r="H28" s="414"/>
      <c r="I28" s="414"/>
      <c r="J28" s="133" t="s">
        <v>1829</v>
      </c>
    </row>
    <row r="29" spans="1:16" ht="9.75" customHeight="1">
      <c r="B29" s="134"/>
      <c r="C29" s="134"/>
      <c r="D29" s="274"/>
      <c r="E29" s="135"/>
      <c r="F29" s="135"/>
      <c r="G29" s="274"/>
      <c r="H29" s="136"/>
      <c r="I29" s="136"/>
      <c r="J29" s="133"/>
    </row>
    <row r="30" spans="1:16" s="132" customFormat="1" ht="16.5">
      <c r="B30" s="137" t="s">
        <v>10</v>
      </c>
      <c r="C30" s="137"/>
      <c r="D30" s="137"/>
      <c r="E30" s="137" t="s">
        <v>11</v>
      </c>
      <c r="F30" s="137"/>
      <c r="G30" s="137"/>
      <c r="H30" s="147" t="s">
        <v>26</v>
      </c>
      <c r="I30" s="137"/>
    </row>
    <row r="31" spans="1:16" ht="12" customHeight="1">
      <c r="B31" s="405">
        <v>15200</v>
      </c>
      <c r="C31" s="405"/>
      <c r="D31" s="407" t="s">
        <v>3</v>
      </c>
      <c r="E31" s="413">
        <f>H27</f>
        <v>0</v>
      </c>
      <c r="F31" s="413"/>
      <c r="G31" s="408" t="s">
        <v>4</v>
      </c>
      <c r="H31" s="415">
        <f>IFERROR(B31*E31,0)</f>
        <v>0</v>
      </c>
      <c r="I31" s="415"/>
    </row>
    <row r="32" spans="1:16" ht="13.5" customHeight="1">
      <c r="B32" s="406"/>
      <c r="C32" s="406"/>
      <c r="D32" s="407"/>
      <c r="E32" s="414"/>
      <c r="F32" s="414"/>
      <c r="G32" s="408"/>
      <c r="H32" s="416"/>
      <c r="I32" s="416"/>
    </row>
    <row r="33" spans="1:18" s="128" customFormat="1">
      <c r="B33" s="148"/>
      <c r="C33" s="148"/>
      <c r="D33" s="148"/>
      <c r="E33" s="148"/>
    </row>
    <row r="34" spans="1:18" s="123" customFormat="1" ht="18" customHeight="1">
      <c r="B34" s="145" t="s">
        <v>23</v>
      </c>
      <c r="C34" s="145"/>
      <c r="D34" s="145"/>
      <c r="E34" s="145"/>
      <c r="F34" s="146"/>
      <c r="G34" s="146"/>
      <c r="H34" s="146"/>
      <c r="I34" s="146"/>
      <c r="J34" s="146"/>
      <c r="K34" s="146"/>
      <c r="L34" s="146"/>
      <c r="M34" s="146"/>
      <c r="N34" s="146"/>
    </row>
    <row r="35" spans="1:18" s="132" customFormat="1" ht="16.5">
      <c r="B35" s="137" t="s">
        <v>10</v>
      </c>
      <c r="C35" s="137"/>
      <c r="D35" s="137"/>
      <c r="E35" s="137" t="s">
        <v>18</v>
      </c>
      <c r="F35" s="137"/>
      <c r="G35" s="137"/>
      <c r="H35" s="147" t="s">
        <v>27</v>
      </c>
      <c r="I35" s="137"/>
    </row>
    <row r="36" spans="1:18" ht="12" customHeight="1">
      <c r="B36" s="405">
        <v>64</v>
      </c>
      <c r="C36" s="405"/>
      <c r="D36" s="407" t="s">
        <v>3</v>
      </c>
      <c r="E36" s="417">
        <f>N18</f>
        <v>0</v>
      </c>
      <c r="F36" s="417"/>
      <c r="G36" s="408" t="s">
        <v>4</v>
      </c>
      <c r="H36" s="415">
        <f>B36*E36</f>
        <v>0</v>
      </c>
      <c r="I36" s="415"/>
    </row>
    <row r="37" spans="1:18" ht="13.5" customHeight="1">
      <c r="B37" s="406"/>
      <c r="C37" s="406"/>
      <c r="D37" s="407"/>
      <c r="E37" s="418"/>
      <c r="F37" s="418"/>
      <c r="G37" s="408"/>
      <c r="H37" s="416"/>
      <c r="I37" s="416"/>
    </row>
    <row r="38" spans="1:18" ht="9.75" customHeight="1">
      <c r="B38" s="138"/>
      <c r="C38" s="138"/>
      <c r="D38" s="274"/>
      <c r="E38" s="136"/>
      <c r="F38" s="136"/>
      <c r="G38" s="274"/>
      <c r="H38" s="139"/>
      <c r="I38" s="139"/>
    </row>
    <row r="39" spans="1:18" s="132" customFormat="1" ht="13.5" customHeight="1" thickBot="1">
      <c r="E39" s="403" t="s">
        <v>24</v>
      </c>
      <c r="F39" s="403"/>
      <c r="G39" s="149"/>
      <c r="H39" s="403" t="s">
        <v>25</v>
      </c>
      <c r="I39" s="403"/>
      <c r="J39" s="137"/>
      <c r="K39" s="137" t="s">
        <v>12</v>
      </c>
      <c r="L39" s="137"/>
    </row>
    <row r="40" spans="1:18" ht="12" customHeight="1">
      <c r="C40" s="404" t="s">
        <v>2</v>
      </c>
      <c r="D40" s="404"/>
      <c r="E40" s="405">
        <f>H31</f>
        <v>0</v>
      </c>
      <c r="F40" s="405"/>
      <c r="G40" s="407" t="s">
        <v>28</v>
      </c>
      <c r="H40" s="405">
        <f>H36</f>
        <v>0</v>
      </c>
      <c r="I40" s="405"/>
      <c r="J40" s="408" t="s">
        <v>4</v>
      </c>
      <c r="K40" s="409">
        <f>E40+H40</f>
        <v>0</v>
      </c>
      <c r="L40" s="410"/>
    </row>
    <row r="41" spans="1:18" ht="13.5" customHeight="1" thickBot="1">
      <c r="C41" s="404"/>
      <c r="D41" s="404"/>
      <c r="E41" s="406"/>
      <c r="F41" s="406"/>
      <c r="G41" s="407"/>
      <c r="H41" s="406"/>
      <c r="I41" s="406"/>
      <c r="J41" s="408"/>
      <c r="K41" s="411"/>
      <c r="L41" s="412"/>
    </row>
    <row r="42" spans="1:18" ht="13.5" customHeight="1">
      <c r="B42" s="138"/>
      <c r="C42" s="138"/>
      <c r="D42" s="274"/>
      <c r="E42" s="150"/>
      <c r="F42" s="150"/>
      <c r="G42" s="274"/>
      <c r="H42" s="139"/>
      <c r="I42" s="139"/>
    </row>
    <row r="43" spans="1:18" ht="9" customHeight="1"/>
    <row r="44" spans="1:18" s="160" customFormat="1" ht="61.5" customHeight="1">
      <c r="A44" s="154" t="s">
        <v>16</v>
      </c>
      <c r="B44" s="154"/>
      <c r="C44" s="155"/>
      <c r="D44" s="155"/>
      <c r="E44" s="156"/>
      <c r="F44" s="157"/>
      <c r="G44" s="158"/>
      <c r="H44" s="159"/>
      <c r="I44" s="159"/>
      <c r="J44" s="159"/>
      <c r="K44" s="159"/>
      <c r="L44" s="159"/>
      <c r="M44" s="159"/>
      <c r="N44" s="159"/>
      <c r="O44" s="159"/>
      <c r="P44" s="159"/>
      <c r="Q44" s="159"/>
      <c r="R44" s="159"/>
    </row>
    <row r="45" spans="1:18" ht="19.5">
      <c r="B45" s="6" t="s">
        <v>29</v>
      </c>
      <c r="C45" s="1"/>
      <c r="D45" s="1"/>
      <c r="E45" s="2"/>
      <c r="F45" s="3"/>
      <c r="G45" s="4"/>
      <c r="H45" s="5"/>
      <c r="I45" s="5"/>
      <c r="J45" s="5"/>
      <c r="K45" s="5"/>
      <c r="L45" s="5"/>
      <c r="M45" s="5"/>
      <c r="N45" s="5"/>
      <c r="O45" s="5"/>
      <c r="P45" s="5"/>
      <c r="Q45" s="5"/>
      <c r="R45" s="5"/>
    </row>
    <row r="46" spans="1:18" ht="46.5" customHeight="1">
      <c r="B46" s="153" t="s">
        <v>1832</v>
      </c>
      <c r="C46" s="402" t="s">
        <v>1063</v>
      </c>
      <c r="D46" s="402"/>
      <c r="E46" s="402"/>
      <c r="F46" s="402"/>
      <c r="G46" s="402"/>
      <c r="H46" s="402"/>
      <c r="I46" s="402"/>
      <c r="J46" s="402"/>
      <c r="K46" s="402"/>
      <c r="L46" s="402"/>
      <c r="M46" s="402"/>
      <c r="N46" s="402"/>
      <c r="O46" s="402"/>
      <c r="P46" s="402"/>
      <c r="Q46" s="7"/>
      <c r="R46" s="7"/>
    </row>
    <row r="47" spans="1:18" ht="46.5" customHeight="1">
      <c r="B47" s="153" t="s">
        <v>1832</v>
      </c>
      <c r="C47" s="402" t="s">
        <v>1065</v>
      </c>
      <c r="D47" s="402"/>
      <c r="E47" s="402"/>
      <c r="F47" s="402"/>
      <c r="G47" s="402"/>
      <c r="H47" s="402"/>
      <c r="I47" s="402"/>
      <c r="J47" s="402"/>
      <c r="K47" s="402"/>
      <c r="L47" s="402"/>
      <c r="M47" s="402"/>
      <c r="N47" s="402"/>
      <c r="O47" s="402"/>
      <c r="P47" s="402"/>
    </row>
    <row r="48" spans="1:18" ht="46.5" customHeight="1">
      <c r="B48" s="153" t="s">
        <v>1832</v>
      </c>
      <c r="C48" s="402" t="s">
        <v>1064</v>
      </c>
      <c r="D48" s="402"/>
      <c r="E48" s="402"/>
      <c r="F48" s="402"/>
      <c r="G48" s="402"/>
      <c r="H48" s="402"/>
      <c r="I48" s="402"/>
      <c r="J48" s="402"/>
      <c r="K48" s="402"/>
      <c r="L48" s="402"/>
      <c r="M48" s="402"/>
      <c r="N48" s="402"/>
      <c r="O48" s="402"/>
      <c r="P48" s="402"/>
    </row>
    <row r="49" spans="2:16" ht="46.5" customHeight="1">
      <c r="B49" s="153" t="s">
        <v>1832</v>
      </c>
      <c r="C49" s="402" t="s">
        <v>1062</v>
      </c>
      <c r="D49" s="402"/>
      <c r="E49" s="402"/>
      <c r="F49" s="402"/>
      <c r="G49" s="402"/>
      <c r="H49" s="402"/>
      <c r="I49" s="402"/>
      <c r="J49" s="402"/>
      <c r="K49" s="402"/>
      <c r="L49" s="402"/>
      <c r="M49" s="402"/>
      <c r="N49" s="402"/>
      <c r="O49" s="402"/>
      <c r="P49" s="402"/>
    </row>
  </sheetData>
  <sheetProtection algorithmName="SHA-512" hashValue="46I7dAPQP29vE2o2Q7R1CBLs1RVsJcxLLnvpsE65ceuTpe6QAYdWf1oorSGhJB7yt6EadDJtJmfDLAP4esU2rg==" saltValue="tTIlwl2Y2/r96Y762iJGFg==" spinCount="100000" sheet="1" objects="1" scenarios="1"/>
  <mergeCells count="38">
    <mergeCell ref="N1:P1"/>
    <mergeCell ref="B2:N2"/>
    <mergeCell ref="L3:M3"/>
    <mergeCell ref="N3:P3"/>
    <mergeCell ref="L4:M4"/>
    <mergeCell ref="N4:P4"/>
    <mergeCell ref="B27:C28"/>
    <mergeCell ref="D27:D28"/>
    <mergeCell ref="E27:F28"/>
    <mergeCell ref="G27:G28"/>
    <mergeCell ref="H27:I28"/>
    <mergeCell ref="L5:M6"/>
    <mergeCell ref="O5:P5"/>
    <mergeCell ref="O6:P6"/>
    <mergeCell ref="M9:P9"/>
    <mergeCell ref="M10:P10"/>
    <mergeCell ref="B36:C37"/>
    <mergeCell ref="D36:D37"/>
    <mergeCell ref="E36:F37"/>
    <mergeCell ref="G36:G37"/>
    <mergeCell ref="H36:I37"/>
    <mergeCell ref="B31:C32"/>
    <mergeCell ref="D31:D32"/>
    <mergeCell ref="E31:F32"/>
    <mergeCell ref="G31:G32"/>
    <mergeCell ref="H31:I32"/>
    <mergeCell ref="C49:P49"/>
    <mergeCell ref="E39:F39"/>
    <mergeCell ref="H39:I39"/>
    <mergeCell ref="C40:D41"/>
    <mergeCell ref="E40:F41"/>
    <mergeCell ref="G40:G41"/>
    <mergeCell ref="H40:I41"/>
    <mergeCell ref="J40:J41"/>
    <mergeCell ref="K40:L41"/>
    <mergeCell ref="C46:P46"/>
    <mergeCell ref="C47:P47"/>
    <mergeCell ref="C48:P48"/>
  </mergeCells>
  <phoneticPr fontId="1"/>
  <dataValidations count="1">
    <dataValidation type="list" allowBlank="1" showInputMessage="1" showErrorMessage="1" sqref="B46:B49">
      <formula1>"　,□,☑"</formula1>
    </dataValidation>
  </dataValidations>
  <pageMargins left="0.9055118110236221" right="0.31496062992125984" top="1.1417322834645669" bottom="0.74803149606299213" header="0.31496062992125984" footer="0.31496062992125984"/>
  <pageSetup paperSize="9" scale="65" orientation="portrait" cellComments="asDisplayed" r:id="rId1"/>
  <colBreaks count="1" manualBreakCount="1">
    <brk id="9" max="50"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B1:AC43"/>
  <sheetViews>
    <sheetView view="pageBreakPreview" zoomScaleNormal="100" zoomScaleSheetLayoutView="100" workbookViewId="0">
      <selection activeCell="U26" sqref="U26"/>
    </sheetView>
  </sheetViews>
  <sheetFormatPr defaultRowHeight="18.75"/>
  <cols>
    <col min="1" max="1" width="1.5" style="61" customWidth="1"/>
    <col min="2" max="2" width="2.625" style="61" customWidth="1"/>
    <col min="3" max="3" width="9" style="61"/>
    <col min="4" max="11" width="5.25" style="61" customWidth="1"/>
    <col min="12" max="27" width="3" style="61" customWidth="1"/>
    <col min="28" max="16384" width="9" style="61"/>
  </cols>
  <sheetData>
    <row r="1" spans="2:27" ht="17.25" customHeight="1">
      <c r="W1" s="437">
        <f>一番最初に入力!C6</f>
        <v>0</v>
      </c>
      <c r="X1" s="437"/>
      <c r="Y1" s="437"/>
      <c r="Z1" s="437"/>
      <c r="AA1" s="437"/>
    </row>
    <row r="2" spans="2:27" ht="42" customHeight="1">
      <c r="B2" s="438" t="s">
        <v>423</v>
      </c>
      <c r="C2" s="439"/>
      <c r="D2" s="439"/>
      <c r="E2" s="439"/>
      <c r="F2" s="439"/>
      <c r="G2" s="439"/>
      <c r="H2" s="439"/>
      <c r="I2" s="439"/>
      <c r="J2" s="439"/>
      <c r="K2" s="439"/>
      <c r="L2" s="439"/>
      <c r="M2" s="439"/>
      <c r="N2" s="439"/>
      <c r="O2" s="439"/>
      <c r="P2" s="439"/>
      <c r="Q2" s="439"/>
      <c r="R2" s="439"/>
      <c r="S2" s="439"/>
      <c r="T2" s="439"/>
      <c r="U2" s="439"/>
      <c r="V2" s="439"/>
      <c r="W2" s="439"/>
      <c r="X2" s="439"/>
      <c r="Y2" s="439"/>
      <c r="Z2" s="439"/>
      <c r="AA2" s="439"/>
    </row>
    <row r="3" spans="2:27" ht="19.5" thickBot="1"/>
    <row r="4" spans="2:27" ht="13.5" customHeight="1">
      <c r="D4" s="440" t="s">
        <v>424</v>
      </c>
      <c r="E4" s="441"/>
      <c r="F4" s="115" t="s">
        <v>425</v>
      </c>
      <c r="G4" s="116" t="s">
        <v>426</v>
      </c>
      <c r="H4" s="117" t="s">
        <v>427</v>
      </c>
      <c r="I4" s="118" t="s">
        <v>428</v>
      </c>
      <c r="J4" s="116" t="s">
        <v>425</v>
      </c>
      <c r="K4" s="117" t="s">
        <v>426</v>
      </c>
      <c r="L4" s="444" t="s">
        <v>427</v>
      </c>
      <c r="M4" s="445"/>
      <c r="N4" s="446" t="s">
        <v>429</v>
      </c>
      <c r="O4" s="445"/>
      <c r="P4" s="446" t="s">
        <v>425</v>
      </c>
      <c r="Q4" s="447"/>
      <c r="R4" s="444" t="s">
        <v>426</v>
      </c>
      <c r="S4" s="445"/>
      <c r="T4" s="446" t="s">
        <v>427</v>
      </c>
      <c r="U4" s="445"/>
      <c r="V4" s="448" t="s">
        <v>418</v>
      </c>
      <c r="W4" s="449"/>
    </row>
    <row r="5" spans="2:27" ht="48" customHeight="1" thickBot="1">
      <c r="D5" s="442"/>
      <c r="E5" s="443"/>
      <c r="F5" s="62"/>
      <c r="G5" s="63"/>
      <c r="H5" s="64"/>
      <c r="I5" s="62"/>
      <c r="J5" s="63" t="str">
        <f>様式第1号!W29</f>
        <v/>
      </c>
      <c r="K5" s="64" t="str">
        <f>様式第1号!X29</f>
        <v/>
      </c>
      <c r="L5" s="434" t="str">
        <f>様式第1号!Y29</f>
        <v/>
      </c>
      <c r="M5" s="432"/>
      <c r="N5" s="431" t="str">
        <f>様式第1号!Z29</f>
        <v/>
      </c>
      <c r="O5" s="432"/>
      <c r="P5" s="431" t="str">
        <f>様式第1号!AA29</f>
        <v/>
      </c>
      <c r="Q5" s="433"/>
      <c r="R5" s="434" t="str">
        <f>様式第1号!AB29</f>
        <v/>
      </c>
      <c r="S5" s="432"/>
      <c r="T5" s="431" t="str">
        <f>様式第1号!AC29</f>
        <v/>
      </c>
      <c r="U5" s="432"/>
      <c r="V5" s="431" t="str">
        <f>様式第1号!AD29</f>
        <v>￥</v>
      </c>
      <c r="W5" s="433"/>
    </row>
    <row r="6" spans="2:27" ht="17.25" customHeight="1"/>
    <row r="7" spans="2:27">
      <c r="B7" s="435" t="s">
        <v>1066</v>
      </c>
      <c r="C7" s="436"/>
      <c r="D7" s="436"/>
      <c r="E7" s="436"/>
      <c r="F7" s="436"/>
      <c r="G7" s="436"/>
      <c r="H7" s="436"/>
      <c r="I7" s="436"/>
      <c r="J7" s="436"/>
      <c r="K7" s="436"/>
      <c r="L7" s="436"/>
      <c r="M7" s="436"/>
      <c r="N7" s="436"/>
      <c r="O7" s="436"/>
      <c r="P7" s="436"/>
      <c r="Q7" s="436"/>
      <c r="R7" s="436"/>
      <c r="S7" s="436"/>
      <c r="T7" s="436"/>
      <c r="U7" s="436"/>
      <c r="V7" s="436"/>
      <c r="W7" s="436"/>
      <c r="X7" s="436"/>
      <c r="Y7" s="436"/>
      <c r="Z7" s="436"/>
      <c r="AA7" s="436"/>
    </row>
    <row r="8" spans="2:27" ht="19.5" thickBot="1"/>
    <row r="9" spans="2:27" ht="28.5" customHeight="1">
      <c r="B9" s="462" t="s">
        <v>430</v>
      </c>
      <c r="C9" s="463"/>
      <c r="D9" s="463"/>
      <c r="E9" s="463"/>
      <c r="F9" s="463"/>
      <c r="G9" s="463"/>
      <c r="H9" s="463"/>
      <c r="I9" s="463"/>
      <c r="J9" s="463"/>
      <c r="K9" s="463"/>
      <c r="L9" s="463"/>
      <c r="M9" s="463"/>
      <c r="N9" s="463"/>
      <c r="O9" s="463"/>
      <c r="P9" s="463"/>
      <c r="Q9" s="463"/>
      <c r="R9" s="463"/>
      <c r="S9" s="463"/>
      <c r="T9" s="463"/>
      <c r="U9" s="463"/>
      <c r="V9" s="463"/>
      <c r="W9" s="463"/>
      <c r="X9" s="463"/>
      <c r="Y9" s="463"/>
      <c r="Z9" s="463"/>
      <c r="AA9" s="464"/>
    </row>
    <row r="10" spans="2:27" ht="20.25" customHeight="1">
      <c r="B10" s="450" t="s">
        <v>431</v>
      </c>
      <c r="C10" s="451"/>
      <c r="D10" s="452"/>
      <c r="E10" s="453" t="s">
        <v>432</v>
      </c>
      <c r="F10" s="453"/>
      <c r="G10" s="453"/>
      <c r="H10" s="453" t="s">
        <v>433</v>
      </c>
      <c r="I10" s="453"/>
      <c r="J10" s="453" t="s">
        <v>434</v>
      </c>
      <c r="K10" s="453"/>
      <c r="L10" s="465" t="s">
        <v>435</v>
      </c>
      <c r="M10" s="466"/>
      <c r="N10" s="466"/>
      <c r="O10" s="466"/>
      <c r="P10" s="466"/>
      <c r="Q10" s="466"/>
      <c r="R10" s="467"/>
      <c r="S10" s="450" t="s">
        <v>424</v>
      </c>
      <c r="T10" s="468"/>
      <c r="U10" s="451"/>
      <c r="V10" s="451"/>
      <c r="W10" s="451"/>
      <c r="X10" s="451"/>
      <c r="Y10" s="451"/>
      <c r="Z10" s="452"/>
      <c r="AA10" s="469"/>
    </row>
    <row r="11" spans="2:27" ht="18.75" customHeight="1">
      <c r="B11" s="450"/>
      <c r="C11" s="451"/>
      <c r="D11" s="452"/>
      <c r="E11" s="453"/>
      <c r="F11" s="453"/>
      <c r="G11" s="453"/>
      <c r="H11" s="453"/>
      <c r="I11" s="453"/>
      <c r="J11" s="453"/>
      <c r="K11" s="453"/>
      <c r="L11" s="454" t="s">
        <v>418</v>
      </c>
      <c r="M11" s="455"/>
      <c r="N11" s="455"/>
      <c r="O11" s="455"/>
      <c r="P11" s="456"/>
      <c r="Q11" s="65"/>
      <c r="R11" s="65"/>
      <c r="S11" s="457" t="s">
        <v>418</v>
      </c>
      <c r="T11" s="458"/>
      <c r="U11" s="459"/>
      <c r="V11" s="459"/>
      <c r="W11" s="459"/>
      <c r="X11" s="460"/>
      <c r="Y11" s="461"/>
      <c r="Z11" s="66"/>
      <c r="AA11" s="67"/>
    </row>
    <row r="12" spans="2:27" ht="18.75" customHeight="1">
      <c r="B12" s="450"/>
      <c r="C12" s="451"/>
      <c r="D12" s="452"/>
      <c r="E12" s="453"/>
      <c r="F12" s="453"/>
      <c r="G12" s="453"/>
      <c r="H12" s="453"/>
      <c r="I12" s="453"/>
      <c r="J12" s="453"/>
      <c r="K12" s="453"/>
      <c r="L12" s="465"/>
      <c r="M12" s="466"/>
      <c r="N12" s="466"/>
      <c r="O12" s="466"/>
      <c r="P12" s="470"/>
      <c r="Q12" s="65"/>
      <c r="R12" s="65"/>
      <c r="S12" s="450"/>
      <c r="T12" s="468"/>
      <c r="U12" s="451"/>
      <c r="V12" s="451"/>
      <c r="W12" s="451"/>
      <c r="X12" s="452"/>
      <c r="Y12" s="471"/>
      <c r="Z12" s="68"/>
      <c r="AA12" s="67"/>
    </row>
    <row r="13" spans="2:27" ht="18.75" customHeight="1">
      <c r="B13" s="450"/>
      <c r="C13" s="451"/>
      <c r="D13" s="452"/>
      <c r="E13" s="453"/>
      <c r="F13" s="453"/>
      <c r="G13" s="453"/>
      <c r="H13" s="453"/>
      <c r="I13" s="453"/>
      <c r="J13" s="453"/>
      <c r="K13" s="453"/>
      <c r="L13" s="465"/>
      <c r="M13" s="466"/>
      <c r="N13" s="466"/>
      <c r="O13" s="466"/>
      <c r="P13" s="470"/>
      <c r="Q13" s="65"/>
      <c r="R13" s="65"/>
      <c r="S13" s="450"/>
      <c r="T13" s="468"/>
      <c r="U13" s="451"/>
      <c r="V13" s="451"/>
      <c r="W13" s="451"/>
      <c r="X13" s="452"/>
      <c r="Y13" s="471"/>
      <c r="Z13" s="68"/>
      <c r="AA13" s="67"/>
    </row>
    <row r="14" spans="2:27" ht="18.75" customHeight="1">
      <c r="B14" s="450"/>
      <c r="C14" s="451"/>
      <c r="D14" s="452"/>
      <c r="E14" s="453"/>
      <c r="F14" s="453"/>
      <c r="G14" s="453"/>
      <c r="H14" s="453"/>
      <c r="I14" s="453"/>
      <c r="J14" s="453"/>
      <c r="K14" s="453"/>
      <c r="L14" s="465"/>
      <c r="M14" s="466"/>
      <c r="N14" s="466"/>
      <c r="O14" s="466"/>
      <c r="P14" s="470"/>
      <c r="Q14" s="65"/>
      <c r="R14" s="65"/>
      <c r="S14" s="450"/>
      <c r="T14" s="468"/>
      <c r="U14" s="451"/>
      <c r="V14" s="451"/>
      <c r="W14" s="451"/>
      <c r="X14" s="452"/>
      <c r="Y14" s="471"/>
      <c r="Z14" s="68"/>
      <c r="AA14" s="67"/>
    </row>
    <row r="15" spans="2:27" ht="18.75" customHeight="1">
      <c r="B15" s="450"/>
      <c r="C15" s="451"/>
      <c r="D15" s="452"/>
      <c r="E15" s="453"/>
      <c r="F15" s="453"/>
      <c r="G15" s="453"/>
      <c r="H15" s="453"/>
      <c r="I15" s="453"/>
      <c r="J15" s="453"/>
      <c r="K15" s="453"/>
      <c r="L15" s="465"/>
      <c r="M15" s="466"/>
      <c r="N15" s="466"/>
      <c r="O15" s="466"/>
      <c r="P15" s="470"/>
      <c r="Q15" s="65"/>
      <c r="R15" s="65"/>
      <c r="S15" s="450"/>
      <c r="T15" s="468"/>
      <c r="U15" s="451"/>
      <c r="V15" s="451"/>
      <c r="W15" s="451"/>
      <c r="X15" s="452"/>
      <c r="Y15" s="471"/>
      <c r="Z15" s="68"/>
      <c r="AA15" s="67"/>
    </row>
    <row r="16" spans="2:27" ht="18.75" customHeight="1">
      <c r="B16" s="450"/>
      <c r="C16" s="451"/>
      <c r="D16" s="452"/>
      <c r="E16" s="453"/>
      <c r="F16" s="453"/>
      <c r="G16" s="453"/>
      <c r="H16" s="453"/>
      <c r="I16" s="453"/>
      <c r="J16" s="453"/>
      <c r="K16" s="453"/>
      <c r="L16" s="465"/>
      <c r="M16" s="466"/>
      <c r="N16" s="466"/>
      <c r="O16" s="466"/>
      <c r="P16" s="470"/>
      <c r="Q16" s="65"/>
      <c r="R16" s="65"/>
      <c r="S16" s="450"/>
      <c r="T16" s="468"/>
      <c r="U16" s="451"/>
      <c r="V16" s="451"/>
      <c r="W16" s="451"/>
      <c r="X16" s="452"/>
      <c r="Y16" s="471"/>
      <c r="Z16" s="68"/>
      <c r="AA16" s="67"/>
    </row>
    <row r="17" spans="2:29" ht="18.75" customHeight="1">
      <c r="B17" s="450"/>
      <c r="C17" s="451"/>
      <c r="D17" s="452"/>
      <c r="E17" s="453"/>
      <c r="F17" s="453"/>
      <c r="G17" s="453"/>
      <c r="H17" s="453"/>
      <c r="I17" s="453"/>
      <c r="J17" s="453"/>
      <c r="K17" s="453"/>
      <c r="L17" s="465"/>
      <c r="M17" s="466"/>
      <c r="N17" s="466"/>
      <c r="O17" s="466"/>
      <c r="P17" s="470"/>
      <c r="Q17" s="65"/>
      <c r="R17" s="65"/>
      <c r="S17" s="450"/>
      <c r="T17" s="468"/>
      <c r="U17" s="451"/>
      <c r="V17" s="451"/>
      <c r="W17" s="451"/>
      <c r="X17" s="452"/>
      <c r="Y17" s="471"/>
      <c r="Z17" s="68"/>
      <c r="AA17" s="67"/>
    </row>
    <row r="18" spans="2:29" ht="18.75" customHeight="1">
      <c r="B18" s="450"/>
      <c r="C18" s="451"/>
      <c r="D18" s="452"/>
      <c r="E18" s="453"/>
      <c r="F18" s="453"/>
      <c r="G18" s="453"/>
      <c r="H18" s="453"/>
      <c r="I18" s="453"/>
      <c r="J18" s="453"/>
      <c r="K18" s="453"/>
      <c r="L18" s="465"/>
      <c r="M18" s="466"/>
      <c r="N18" s="466"/>
      <c r="O18" s="466"/>
      <c r="P18" s="470"/>
      <c r="Q18" s="65"/>
      <c r="R18" s="65"/>
      <c r="S18" s="450"/>
      <c r="T18" s="468"/>
      <c r="U18" s="451"/>
      <c r="V18" s="451"/>
      <c r="W18" s="451"/>
      <c r="X18" s="452"/>
      <c r="Y18" s="471"/>
      <c r="Z18" s="68"/>
      <c r="AA18" s="67"/>
    </row>
    <row r="19" spans="2:29" ht="18.75" customHeight="1">
      <c r="B19" s="450"/>
      <c r="C19" s="451"/>
      <c r="D19" s="452"/>
      <c r="E19" s="453"/>
      <c r="F19" s="453"/>
      <c r="G19" s="453"/>
      <c r="H19" s="453"/>
      <c r="I19" s="453"/>
      <c r="J19" s="453"/>
      <c r="K19" s="453"/>
      <c r="L19" s="465"/>
      <c r="M19" s="466"/>
      <c r="N19" s="466"/>
      <c r="O19" s="466"/>
      <c r="P19" s="470"/>
      <c r="Q19" s="65"/>
      <c r="R19" s="65"/>
      <c r="S19" s="450"/>
      <c r="T19" s="468"/>
      <c r="U19" s="451"/>
      <c r="V19" s="451"/>
      <c r="W19" s="451"/>
      <c r="X19" s="452"/>
      <c r="Y19" s="471"/>
      <c r="Z19" s="68"/>
      <c r="AA19" s="67"/>
    </row>
    <row r="20" spans="2:29" ht="18.75" customHeight="1" thickBot="1">
      <c r="B20" s="480"/>
      <c r="C20" s="481"/>
      <c r="D20" s="482"/>
      <c r="E20" s="483"/>
      <c r="F20" s="483"/>
      <c r="G20" s="483"/>
      <c r="H20" s="483"/>
      <c r="I20" s="483"/>
      <c r="J20" s="483"/>
      <c r="K20" s="483"/>
      <c r="L20" s="484"/>
      <c r="M20" s="485"/>
      <c r="N20" s="485"/>
      <c r="O20" s="485"/>
      <c r="P20" s="486"/>
      <c r="Q20" s="69"/>
      <c r="R20" s="69"/>
      <c r="S20" s="480"/>
      <c r="T20" s="487"/>
      <c r="U20" s="481"/>
      <c r="V20" s="481"/>
      <c r="W20" s="481"/>
      <c r="X20" s="482"/>
      <c r="Y20" s="488"/>
      <c r="Z20" s="70"/>
      <c r="AA20" s="71"/>
    </row>
    <row r="21" spans="2:29" s="75" customFormat="1" ht="21" customHeight="1" thickTop="1">
      <c r="B21" s="72" t="s">
        <v>436</v>
      </c>
      <c r="C21" s="73"/>
      <c r="D21" s="73"/>
      <c r="E21" s="73"/>
      <c r="F21" s="73"/>
      <c r="G21" s="73"/>
      <c r="H21" s="73"/>
      <c r="I21" s="73"/>
      <c r="J21" s="73"/>
      <c r="K21" s="73"/>
      <c r="L21" s="73"/>
      <c r="M21" s="73"/>
      <c r="N21" s="73"/>
      <c r="O21" s="73"/>
      <c r="P21" s="73"/>
      <c r="Q21" s="73"/>
      <c r="R21" s="73"/>
      <c r="S21" s="72"/>
      <c r="T21" s="73"/>
      <c r="U21" s="73"/>
      <c r="V21" s="73"/>
      <c r="W21" s="73"/>
      <c r="X21" s="73"/>
      <c r="Y21" s="73"/>
      <c r="Z21" s="73"/>
      <c r="AA21" s="74"/>
    </row>
    <row r="22" spans="2:29" s="75" customFormat="1" ht="21" customHeight="1">
      <c r="B22" s="76" t="s">
        <v>437</v>
      </c>
      <c r="C22" s="77"/>
      <c r="D22" s="77"/>
      <c r="E22" s="77"/>
      <c r="F22" s="77"/>
      <c r="G22" s="77"/>
      <c r="H22" s="77"/>
      <c r="I22" s="77"/>
      <c r="J22" s="77"/>
      <c r="K22" s="77"/>
      <c r="L22" s="77"/>
      <c r="M22" s="77"/>
      <c r="N22" s="77"/>
      <c r="O22" s="77"/>
      <c r="P22" s="77"/>
      <c r="Q22" s="77"/>
      <c r="R22" s="77"/>
      <c r="S22" s="76"/>
      <c r="T22" s="77"/>
      <c r="U22" s="77"/>
      <c r="V22" s="77"/>
      <c r="W22" s="77"/>
      <c r="X22" s="77"/>
      <c r="Y22" s="77"/>
      <c r="Z22" s="77"/>
      <c r="AA22" s="78"/>
    </row>
    <row r="23" spans="2:29" s="75" customFormat="1" ht="21" customHeight="1" thickBot="1">
      <c r="B23" s="79" t="s">
        <v>438</v>
      </c>
      <c r="C23" s="80"/>
      <c r="D23" s="80"/>
      <c r="E23" s="80"/>
      <c r="F23" s="80"/>
      <c r="G23" s="80"/>
      <c r="H23" s="80"/>
      <c r="I23" s="80"/>
      <c r="J23" s="80"/>
      <c r="K23" s="80"/>
      <c r="L23" s="80"/>
      <c r="M23" s="80"/>
      <c r="N23" s="80"/>
      <c r="O23" s="80"/>
      <c r="P23" s="80"/>
      <c r="Q23" s="80"/>
      <c r="R23" s="80"/>
      <c r="S23" s="79"/>
      <c r="T23" s="80"/>
      <c r="U23" s="80"/>
      <c r="V23" s="80"/>
      <c r="W23" s="80"/>
      <c r="X23" s="80"/>
      <c r="Y23" s="80"/>
      <c r="Z23" s="80"/>
      <c r="AA23" s="81"/>
    </row>
    <row r="24" spans="2:29" s="75" customFormat="1" ht="21" customHeight="1" thickTop="1" thickBot="1">
      <c r="B24" s="472" t="s">
        <v>1067</v>
      </c>
      <c r="C24" s="473"/>
      <c r="D24" s="473"/>
      <c r="E24" s="473"/>
      <c r="F24" s="473"/>
      <c r="G24" s="473"/>
      <c r="H24" s="473"/>
      <c r="I24" s="473"/>
      <c r="J24" s="473"/>
      <c r="K24" s="473"/>
      <c r="L24" s="473"/>
      <c r="M24" s="473"/>
      <c r="N24" s="473"/>
      <c r="O24" s="473"/>
      <c r="P24" s="473"/>
      <c r="Q24" s="473"/>
      <c r="R24" s="473"/>
      <c r="S24" s="473"/>
      <c r="T24" s="473"/>
      <c r="U24" s="473"/>
      <c r="V24" s="473"/>
      <c r="W24" s="473"/>
      <c r="X24" s="473"/>
      <c r="Y24" s="473"/>
      <c r="Z24" s="473"/>
      <c r="AA24" s="474"/>
    </row>
    <row r="25" spans="2:29" ht="26.25" customHeight="1" thickTop="1">
      <c r="B25" s="82" t="s">
        <v>439</v>
      </c>
      <c r="D25" s="8"/>
      <c r="E25" s="8"/>
      <c r="F25" s="8"/>
      <c r="G25" s="8"/>
      <c r="H25" s="8"/>
      <c r="I25" s="8"/>
      <c r="J25" s="8"/>
      <c r="K25" s="8"/>
      <c r="L25" s="8"/>
      <c r="M25" s="8"/>
      <c r="N25" s="8"/>
      <c r="O25" s="8"/>
      <c r="P25" s="8"/>
      <c r="Q25" s="8"/>
      <c r="R25" s="8"/>
      <c r="S25" s="8"/>
      <c r="T25" s="8"/>
      <c r="U25" s="475" t="s">
        <v>1828</v>
      </c>
      <c r="V25" s="475"/>
      <c r="W25" s="475"/>
      <c r="X25" s="475"/>
      <c r="Y25" s="475"/>
      <c r="Z25" s="475"/>
      <c r="AA25" s="476"/>
    </row>
    <row r="26" spans="2:29" ht="24.75" customHeight="1">
      <c r="B26" s="83" t="s">
        <v>440</v>
      </c>
      <c r="D26" s="8"/>
      <c r="E26" s="8"/>
      <c r="F26" s="8"/>
      <c r="G26" s="8"/>
      <c r="H26" s="8"/>
      <c r="I26" s="8"/>
      <c r="J26" s="8"/>
      <c r="K26" s="8"/>
      <c r="L26" s="8"/>
      <c r="M26" s="8"/>
      <c r="N26" s="8"/>
      <c r="O26" s="8"/>
      <c r="P26" s="8"/>
      <c r="Q26" s="8"/>
      <c r="R26" s="8"/>
      <c r="S26" s="8"/>
      <c r="T26" s="8"/>
      <c r="U26" s="8"/>
      <c r="V26" s="8"/>
      <c r="W26" s="8"/>
      <c r="X26" s="8"/>
      <c r="Y26" s="8"/>
      <c r="Z26" s="8"/>
      <c r="AA26" s="84"/>
    </row>
    <row r="27" spans="2:29" ht="22.5" customHeight="1">
      <c r="B27" s="82"/>
      <c r="C27" s="8"/>
      <c r="D27" s="8"/>
      <c r="E27" s="8"/>
      <c r="F27" s="8"/>
      <c r="G27" s="8"/>
      <c r="H27" s="8"/>
      <c r="I27" s="8"/>
      <c r="J27" s="477" t="s">
        <v>441</v>
      </c>
      <c r="K27" s="477"/>
      <c r="L27" s="478" t="str">
        <f>様式第1号!K10</f>
        <v xml:space="preserve"> </v>
      </c>
      <c r="M27" s="478"/>
      <c r="N27" s="478"/>
      <c r="O27" s="478"/>
      <c r="P27" s="478"/>
      <c r="Q27" s="478"/>
      <c r="R27" s="478"/>
      <c r="S27" s="478"/>
      <c r="T27" s="478"/>
      <c r="U27" s="478"/>
      <c r="V27" s="478"/>
      <c r="W27" s="478"/>
      <c r="X27" s="478"/>
      <c r="Y27" s="478"/>
      <c r="Z27" s="478"/>
      <c r="AA27" s="479"/>
      <c r="AB27" s="8"/>
      <c r="AC27" s="8"/>
    </row>
    <row r="28" spans="2:29" ht="22.5" customHeight="1" thickBot="1">
      <c r="B28" s="82"/>
      <c r="C28" s="8"/>
      <c r="D28" s="8"/>
      <c r="E28" s="8"/>
      <c r="F28" s="8"/>
      <c r="G28" s="8"/>
      <c r="H28" s="8"/>
      <c r="I28" s="8"/>
      <c r="J28" s="477" t="s">
        <v>442</v>
      </c>
      <c r="K28" s="477"/>
      <c r="L28" s="478" t="str">
        <f>様式第1号!M11</f>
        <v xml:space="preserve"> </v>
      </c>
      <c r="M28" s="478"/>
      <c r="N28" s="478"/>
      <c r="O28" s="478"/>
      <c r="P28" s="478"/>
      <c r="Q28" s="478"/>
      <c r="R28" s="478"/>
      <c r="S28" s="478"/>
      <c r="T28" s="478"/>
      <c r="U28" s="478"/>
      <c r="V28" s="478"/>
      <c r="W28" s="478"/>
      <c r="X28" s="478"/>
      <c r="Y28" s="478"/>
      <c r="Z28" s="478"/>
      <c r="AA28" s="479"/>
      <c r="AB28" s="8"/>
      <c r="AC28" s="8"/>
    </row>
    <row r="29" spans="2:29" ht="29.25" customHeight="1">
      <c r="B29" s="85" t="s">
        <v>15</v>
      </c>
      <c r="C29" s="489" t="s">
        <v>443</v>
      </c>
      <c r="D29" s="489"/>
      <c r="E29" s="489"/>
      <c r="F29" s="489"/>
      <c r="G29" s="489"/>
      <c r="H29" s="489"/>
      <c r="I29" s="490"/>
      <c r="J29" s="491" t="s">
        <v>444</v>
      </c>
      <c r="K29" s="477"/>
      <c r="L29" s="478" t="str">
        <f>様式第1号!M12</f>
        <v xml:space="preserve"> </v>
      </c>
      <c r="M29" s="478"/>
      <c r="N29" s="478"/>
      <c r="O29" s="478"/>
      <c r="P29" s="478"/>
      <c r="Q29" s="478"/>
      <c r="R29" s="478"/>
      <c r="S29" s="478"/>
      <c r="T29" s="478"/>
      <c r="U29" s="478"/>
      <c r="V29" s="478"/>
      <c r="W29" s="478"/>
      <c r="X29" s="478"/>
      <c r="Y29" s="478"/>
      <c r="Z29" s="478"/>
      <c r="AA29" s="479"/>
      <c r="AB29" s="8"/>
      <c r="AC29" s="8"/>
    </row>
    <row r="30" spans="2:29" ht="6.75" customHeight="1">
      <c r="B30" s="82"/>
      <c r="C30" s="8"/>
      <c r="D30" s="8"/>
      <c r="E30" s="8"/>
      <c r="F30" s="492"/>
      <c r="G30" s="492"/>
      <c r="H30" s="492"/>
      <c r="I30" s="494"/>
      <c r="J30" s="491"/>
      <c r="K30" s="477"/>
      <c r="L30" s="478"/>
      <c r="M30" s="478"/>
      <c r="N30" s="478"/>
      <c r="O30" s="478"/>
      <c r="P30" s="478"/>
      <c r="Q30" s="478"/>
      <c r="R30" s="478"/>
      <c r="S30" s="478"/>
      <c r="T30" s="478"/>
      <c r="U30" s="478"/>
      <c r="V30" s="478"/>
      <c r="W30" s="478"/>
      <c r="X30" s="478"/>
      <c r="Y30" s="478"/>
      <c r="Z30" s="478"/>
      <c r="AA30" s="479"/>
      <c r="AB30" s="8"/>
      <c r="AC30" s="8"/>
    </row>
    <row r="31" spans="2:29" ht="33.75" customHeight="1" thickBot="1">
      <c r="B31" s="86"/>
      <c r="C31" s="87" t="s">
        <v>445</v>
      </c>
      <c r="D31" s="88"/>
      <c r="E31" s="88"/>
      <c r="F31" s="493"/>
      <c r="G31" s="493"/>
      <c r="H31" s="493"/>
      <c r="I31" s="495"/>
      <c r="J31" s="496" t="s">
        <v>446</v>
      </c>
      <c r="K31" s="497"/>
      <c r="L31" s="498">
        <f>様式第1号!M13</f>
        <v>0</v>
      </c>
      <c r="M31" s="498"/>
      <c r="N31" s="498"/>
      <c r="O31" s="498"/>
      <c r="P31" s="498"/>
      <c r="Q31" s="498"/>
      <c r="R31" s="498"/>
      <c r="S31" s="498"/>
      <c r="T31" s="498"/>
      <c r="U31" s="498"/>
      <c r="V31" s="498"/>
      <c r="W31" s="498"/>
      <c r="X31" s="89"/>
      <c r="Y31" s="499"/>
      <c r="Z31" s="499"/>
      <c r="AA31" s="500"/>
      <c r="AB31" s="8"/>
      <c r="AC31" s="8"/>
    </row>
    <row r="32" spans="2:29">
      <c r="B32" s="90"/>
      <c r="C32" s="91"/>
      <c r="D32" s="91"/>
      <c r="E32" s="91"/>
      <c r="F32" s="91"/>
      <c r="G32" s="91"/>
      <c r="H32" s="92"/>
      <c r="I32" s="522" t="s">
        <v>447</v>
      </c>
      <c r="J32" s="523"/>
      <c r="K32" s="524"/>
      <c r="L32" s="524"/>
      <c r="M32" s="524"/>
      <c r="N32" s="524"/>
      <c r="O32" s="524"/>
      <c r="P32" s="524"/>
      <c r="Q32" s="524"/>
      <c r="R32" s="529" t="s">
        <v>448</v>
      </c>
      <c r="S32" s="529"/>
      <c r="T32" s="532"/>
      <c r="U32" s="532"/>
      <c r="V32" s="532"/>
      <c r="W32" s="532"/>
      <c r="X32" s="532"/>
      <c r="Y32" s="532"/>
      <c r="Z32" s="529" t="s">
        <v>449</v>
      </c>
      <c r="AA32" s="535"/>
    </row>
    <row r="33" spans="2:27" ht="20.25" customHeight="1">
      <c r="B33" s="93" t="s">
        <v>15</v>
      </c>
      <c r="C33" s="549" t="s">
        <v>450</v>
      </c>
      <c r="D33" s="549"/>
      <c r="E33" s="549"/>
      <c r="F33" s="549"/>
      <c r="G33" s="538" t="s">
        <v>935</v>
      </c>
      <c r="H33" s="539"/>
      <c r="I33" s="514"/>
      <c r="J33" s="525"/>
      <c r="K33" s="526"/>
      <c r="L33" s="526"/>
      <c r="M33" s="526"/>
      <c r="N33" s="526"/>
      <c r="O33" s="526"/>
      <c r="P33" s="526"/>
      <c r="Q33" s="526"/>
      <c r="R33" s="530"/>
      <c r="S33" s="530"/>
      <c r="T33" s="533"/>
      <c r="U33" s="533"/>
      <c r="V33" s="533"/>
      <c r="W33" s="533"/>
      <c r="X33" s="533"/>
      <c r="Y33" s="533"/>
      <c r="Z33" s="530"/>
      <c r="AA33" s="536"/>
    </row>
    <row r="34" spans="2:27" ht="7.5" customHeight="1">
      <c r="B34" s="82"/>
      <c r="C34" s="8"/>
      <c r="D34" s="8"/>
      <c r="E34" s="8"/>
      <c r="F34" s="8"/>
      <c r="G34" s="540"/>
      <c r="H34" s="539"/>
      <c r="I34" s="514"/>
      <c r="J34" s="527"/>
      <c r="K34" s="528"/>
      <c r="L34" s="528"/>
      <c r="M34" s="528"/>
      <c r="N34" s="528"/>
      <c r="O34" s="528"/>
      <c r="P34" s="528"/>
      <c r="Q34" s="528"/>
      <c r="R34" s="531"/>
      <c r="S34" s="531"/>
      <c r="T34" s="534"/>
      <c r="U34" s="534"/>
      <c r="V34" s="534"/>
      <c r="W34" s="534"/>
      <c r="X34" s="534"/>
      <c r="Y34" s="534"/>
      <c r="Z34" s="531"/>
      <c r="AA34" s="537"/>
    </row>
    <row r="35" spans="2:27" ht="22.5" customHeight="1">
      <c r="B35" s="93" t="s">
        <v>15</v>
      </c>
      <c r="C35" s="94" t="s">
        <v>451</v>
      </c>
      <c r="D35" s="8"/>
      <c r="E35" s="8"/>
      <c r="F35" s="8"/>
      <c r="G35" s="540"/>
      <c r="H35" s="539"/>
      <c r="I35" s="514"/>
      <c r="J35" s="95" t="s">
        <v>452</v>
      </c>
      <c r="K35" s="96" t="s">
        <v>453</v>
      </c>
      <c r="L35" s="541" t="s">
        <v>454</v>
      </c>
      <c r="M35" s="542"/>
      <c r="N35" s="545"/>
      <c r="O35" s="546"/>
      <c r="P35" s="507"/>
      <c r="Q35" s="508"/>
      <c r="R35" s="507"/>
      <c r="S35" s="508"/>
      <c r="T35" s="507"/>
      <c r="U35" s="508"/>
      <c r="V35" s="507"/>
      <c r="W35" s="508"/>
      <c r="X35" s="507"/>
      <c r="Y35" s="508"/>
      <c r="Z35" s="507"/>
      <c r="AA35" s="511"/>
    </row>
    <row r="36" spans="2:27" ht="22.5" customHeight="1">
      <c r="B36" s="97" t="s">
        <v>455</v>
      </c>
      <c r="C36" s="8"/>
      <c r="D36" s="8"/>
      <c r="E36" s="8"/>
      <c r="F36" s="8"/>
      <c r="G36" s="8"/>
      <c r="H36" s="84"/>
      <c r="I36" s="514"/>
      <c r="J36" s="95">
        <v>2</v>
      </c>
      <c r="K36" s="98" t="s">
        <v>456</v>
      </c>
      <c r="L36" s="543"/>
      <c r="M36" s="544"/>
      <c r="N36" s="547"/>
      <c r="O36" s="548"/>
      <c r="P36" s="509"/>
      <c r="Q36" s="510"/>
      <c r="R36" s="509"/>
      <c r="S36" s="510"/>
      <c r="T36" s="509"/>
      <c r="U36" s="510"/>
      <c r="V36" s="509"/>
      <c r="W36" s="510"/>
      <c r="X36" s="509"/>
      <c r="Y36" s="510"/>
      <c r="Z36" s="509"/>
      <c r="AA36" s="512"/>
    </row>
    <row r="37" spans="2:27" ht="22.5" customHeight="1" thickBot="1">
      <c r="B37" s="86"/>
      <c r="C37" s="88"/>
      <c r="D37" s="88"/>
      <c r="E37" s="88"/>
      <c r="F37" s="88"/>
      <c r="G37" s="88"/>
      <c r="H37" s="99"/>
      <c r="I37" s="513" t="s">
        <v>457</v>
      </c>
      <c r="J37" s="516" t="s">
        <v>458</v>
      </c>
      <c r="K37" s="517"/>
      <c r="L37" s="518"/>
      <c r="M37" s="100"/>
      <c r="N37" s="100"/>
      <c r="O37" s="101"/>
      <c r="P37" s="101"/>
      <c r="Q37" s="101"/>
      <c r="R37" s="101"/>
      <c r="S37" s="101"/>
      <c r="T37" s="101"/>
      <c r="U37" s="101"/>
      <c r="V37" s="101"/>
      <c r="W37" s="101"/>
      <c r="X37" s="101"/>
      <c r="Y37" s="101"/>
      <c r="Z37" s="102"/>
      <c r="AA37" s="103"/>
    </row>
    <row r="38" spans="2:27" ht="22.5" customHeight="1">
      <c r="B38" s="61" t="s">
        <v>459</v>
      </c>
      <c r="I38" s="514"/>
      <c r="J38" s="519"/>
      <c r="K38" s="520"/>
      <c r="L38" s="521"/>
      <c r="M38" s="100"/>
      <c r="N38" s="100"/>
      <c r="O38" s="101"/>
      <c r="P38" s="101"/>
      <c r="Q38" s="101"/>
      <c r="R38" s="101"/>
      <c r="S38" s="101"/>
      <c r="T38" s="101"/>
      <c r="U38" s="101"/>
      <c r="V38" s="101"/>
      <c r="W38" s="101"/>
      <c r="X38" s="101"/>
      <c r="Y38" s="101"/>
      <c r="Z38" s="102"/>
      <c r="AA38" s="103"/>
    </row>
    <row r="39" spans="2:27">
      <c r="B39" s="501" t="s">
        <v>460</v>
      </c>
      <c r="C39" s="501"/>
      <c r="D39" s="501"/>
      <c r="E39" s="501"/>
      <c r="F39" s="501"/>
      <c r="G39" s="501"/>
      <c r="H39" s="501"/>
      <c r="I39" s="514"/>
      <c r="J39" s="502"/>
      <c r="K39" s="503"/>
      <c r="L39" s="503"/>
      <c r="M39" s="503"/>
      <c r="N39" s="503"/>
      <c r="O39" s="503"/>
      <c r="P39" s="503"/>
      <c r="Q39" s="503"/>
      <c r="R39" s="503"/>
      <c r="S39" s="503"/>
      <c r="T39" s="503"/>
      <c r="U39" s="503"/>
      <c r="V39" s="503"/>
      <c r="W39" s="503"/>
      <c r="X39" s="503"/>
      <c r="Y39" s="503"/>
      <c r="Z39" s="503"/>
      <c r="AA39" s="504"/>
    </row>
    <row r="40" spans="2:27">
      <c r="B40" s="501" t="s">
        <v>461</v>
      </c>
      <c r="C40" s="501"/>
      <c r="D40" s="501"/>
      <c r="E40" s="501"/>
      <c r="F40" s="501"/>
      <c r="G40" s="501"/>
      <c r="H40" s="501"/>
      <c r="I40" s="514"/>
      <c r="J40" s="503"/>
      <c r="K40" s="503"/>
      <c r="L40" s="503"/>
      <c r="M40" s="503"/>
      <c r="N40" s="503"/>
      <c r="O40" s="503"/>
      <c r="P40" s="503"/>
      <c r="Q40" s="503"/>
      <c r="R40" s="503"/>
      <c r="S40" s="503"/>
      <c r="T40" s="503"/>
      <c r="U40" s="503"/>
      <c r="V40" s="503"/>
      <c r="W40" s="503"/>
      <c r="X40" s="503"/>
      <c r="Y40" s="503"/>
      <c r="Z40" s="503"/>
      <c r="AA40" s="504"/>
    </row>
    <row r="41" spans="2:27">
      <c r="B41" s="501" t="s">
        <v>462</v>
      </c>
      <c r="C41" s="501"/>
      <c r="D41" s="501"/>
      <c r="E41" s="501"/>
      <c r="F41" s="501"/>
      <c r="G41" s="501"/>
      <c r="H41" s="501"/>
      <c r="I41" s="514"/>
      <c r="J41" s="503"/>
      <c r="K41" s="503"/>
      <c r="L41" s="503"/>
      <c r="M41" s="503"/>
      <c r="N41" s="503"/>
      <c r="O41" s="503"/>
      <c r="P41" s="503"/>
      <c r="Q41" s="503"/>
      <c r="R41" s="503"/>
      <c r="S41" s="503"/>
      <c r="T41" s="503"/>
      <c r="U41" s="503"/>
      <c r="V41" s="503"/>
      <c r="W41" s="503"/>
      <c r="X41" s="503"/>
      <c r="Y41" s="503"/>
      <c r="Z41" s="503"/>
      <c r="AA41" s="504"/>
    </row>
    <row r="42" spans="2:27" ht="19.5" thickBot="1">
      <c r="I42" s="515"/>
      <c r="J42" s="505"/>
      <c r="K42" s="505"/>
      <c r="L42" s="505"/>
      <c r="M42" s="505"/>
      <c r="N42" s="505"/>
      <c r="O42" s="505"/>
      <c r="P42" s="505"/>
      <c r="Q42" s="505"/>
      <c r="R42" s="505"/>
      <c r="S42" s="505"/>
      <c r="T42" s="505"/>
      <c r="U42" s="505"/>
      <c r="V42" s="505"/>
      <c r="W42" s="505"/>
      <c r="X42" s="505"/>
      <c r="Y42" s="505"/>
      <c r="Z42" s="505"/>
      <c r="AA42" s="506"/>
    </row>
    <row r="43" spans="2:27" ht="12" customHeight="1"/>
  </sheetData>
  <sheetProtection algorithmName="SHA-512" hashValue="PWPARoraLuNcF0wq+Uu0g9F3v0STsJcytXP6zhDbD4fwbEThNcQYJnXRwYOyzKoNJLh10GKSPyr6QZvRLTSy/A==" saltValue="wSI/TRocPN49H8t1CBgfDQ==" spinCount="100000" sheet="1" objects="1" scenarios="1"/>
  <mergeCells count="120">
    <mergeCell ref="B39:H39"/>
    <mergeCell ref="J39:AA42"/>
    <mergeCell ref="B40:H40"/>
    <mergeCell ref="B41:H41"/>
    <mergeCell ref="T35:U36"/>
    <mergeCell ref="V35:W36"/>
    <mergeCell ref="X35:Y36"/>
    <mergeCell ref="Z35:AA36"/>
    <mergeCell ref="I37:I42"/>
    <mergeCell ref="J37:L38"/>
    <mergeCell ref="I32:I36"/>
    <mergeCell ref="J32:Q34"/>
    <mergeCell ref="R32:S34"/>
    <mergeCell ref="T32:Y34"/>
    <mergeCell ref="Z32:AA34"/>
    <mergeCell ref="G33:H35"/>
    <mergeCell ref="L35:M36"/>
    <mergeCell ref="N35:O36"/>
    <mergeCell ref="P35:Q36"/>
    <mergeCell ref="R35:S36"/>
    <mergeCell ref="C33:F33"/>
    <mergeCell ref="C29:I29"/>
    <mergeCell ref="J29:K30"/>
    <mergeCell ref="L29:AA30"/>
    <mergeCell ref="F30:F31"/>
    <mergeCell ref="G30:G31"/>
    <mergeCell ref="H30:H31"/>
    <mergeCell ref="I30:I31"/>
    <mergeCell ref="J31:K31"/>
    <mergeCell ref="L31:W31"/>
    <mergeCell ref="Y31:AA31"/>
    <mergeCell ref="B24:AA24"/>
    <mergeCell ref="U25:AA25"/>
    <mergeCell ref="J27:K27"/>
    <mergeCell ref="L27:AA27"/>
    <mergeCell ref="J28:K28"/>
    <mergeCell ref="L28:AA28"/>
    <mergeCell ref="B20:D20"/>
    <mergeCell ref="E20:G20"/>
    <mergeCell ref="H20:I20"/>
    <mergeCell ref="J20:K20"/>
    <mergeCell ref="L20:P20"/>
    <mergeCell ref="S20:Y20"/>
    <mergeCell ref="B19:D19"/>
    <mergeCell ref="E19:G19"/>
    <mergeCell ref="H19:I19"/>
    <mergeCell ref="J19:K19"/>
    <mergeCell ref="L19:P19"/>
    <mergeCell ref="S19:Y19"/>
    <mergeCell ref="B18:D18"/>
    <mergeCell ref="E18:G18"/>
    <mergeCell ref="H18:I18"/>
    <mergeCell ref="J18:K18"/>
    <mergeCell ref="L18:P18"/>
    <mergeCell ref="S18:Y18"/>
    <mergeCell ref="B17:D17"/>
    <mergeCell ref="E17:G17"/>
    <mergeCell ref="H17:I17"/>
    <mergeCell ref="J17:K17"/>
    <mergeCell ref="L17:P17"/>
    <mergeCell ref="S17:Y17"/>
    <mergeCell ref="B16:D16"/>
    <mergeCell ref="E16:G16"/>
    <mergeCell ref="H16:I16"/>
    <mergeCell ref="J16:K16"/>
    <mergeCell ref="L16:P16"/>
    <mergeCell ref="S16:Y16"/>
    <mergeCell ref="B15:D15"/>
    <mergeCell ref="E15:G15"/>
    <mergeCell ref="H15:I15"/>
    <mergeCell ref="J15:K15"/>
    <mergeCell ref="L15:P15"/>
    <mergeCell ref="S15:Y15"/>
    <mergeCell ref="B14:D14"/>
    <mergeCell ref="E14:G14"/>
    <mergeCell ref="H14:I14"/>
    <mergeCell ref="J14:K14"/>
    <mergeCell ref="L14:P14"/>
    <mergeCell ref="S14:Y14"/>
    <mergeCell ref="B13:D13"/>
    <mergeCell ref="E13:G13"/>
    <mergeCell ref="H13:I13"/>
    <mergeCell ref="J13:K13"/>
    <mergeCell ref="L13:P13"/>
    <mergeCell ref="S13:Y13"/>
    <mergeCell ref="B12:D12"/>
    <mergeCell ref="E12:G12"/>
    <mergeCell ref="H12:I12"/>
    <mergeCell ref="J12:K12"/>
    <mergeCell ref="L12:P12"/>
    <mergeCell ref="S12:Y12"/>
    <mergeCell ref="B11:D11"/>
    <mergeCell ref="E11:G11"/>
    <mergeCell ref="H11:I11"/>
    <mergeCell ref="J11:K11"/>
    <mergeCell ref="L11:P11"/>
    <mergeCell ref="S11:Y11"/>
    <mergeCell ref="B9:AA9"/>
    <mergeCell ref="B10:D10"/>
    <mergeCell ref="E10:G10"/>
    <mergeCell ref="H10:I10"/>
    <mergeCell ref="J10:K10"/>
    <mergeCell ref="L10:R10"/>
    <mergeCell ref="S10:AA10"/>
    <mergeCell ref="N5:O5"/>
    <mergeCell ref="P5:Q5"/>
    <mergeCell ref="R5:S5"/>
    <mergeCell ref="T5:U5"/>
    <mergeCell ref="V5:W5"/>
    <mergeCell ref="B7:AA7"/>
    <mergeCell ref="W1:AA1"/>
    <mergeCell ref="B2:AA2"/>
    <mergeCell ref="D4:E5"/>
    <mergeCell ref="L4:M4"/>
    <mergeCell ref="N4:O4"/>
    <mergeCell ref="P4:Q4"/>
    <mergeCell ref="R4:S4"/>
    <mergeCell ref="T4:U4"/>
    <mergeCell ref="V4:W4"/>
    <mergeCell ref="L5:M5"/>
  </mergeCells>
  <phoneticPr fontId="1"/>
  <dataValidations count="4">
    <dataValidation type="list" allowBlank="1" showInputMessage="1" showErrorMessage="1" sqref="J36">
      <formula1>"　,2,②"</formula1>
    </dataValidation>
    <dataValidation type="list" allowBlank="1" showInputMessage="1" showErrorMessage="1" sqref="J35">
      <formula1>"　,1,①"</formula1>
    </dataValidation>
    <dataValidation type="list" allowBlank="1" showInputMessage="1" showErrorMessage="1" sqref="B29 B33 B35">
      <formula1>"　,□,☑"</formula1>
    </dataValidation>
    <dataValidation imeMode="fullKatakana" allowBlank="1" showInputMessage="1" showErrorMessage="1" sqref="M37:AA38"/>
  </dataValidations>
  <printOptions horizontalCentered="1"/>
  <pageMargins left="0.23622047244094491" right="0.23622047244094491" top="0.55118110236220474" bottom="0.74803149606299213" header="0.31496062992125984" footer="0.31496062992125984"/>
  <pageSetup paperSize="9" scale="91"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97"/>
  <sheetViews>
    <sheetView view="pageBreakPreview" zoomScale="90" zoomScaleNormal="100" zoomScaleSheetLayoutView="90" workbookViewId="0">
      <pane xSplit="3" ySplit="1" topLeftCell="D327" activePane="bottomRight" state="frozen"/>
      <selection pane="topRight"/>
      <selection pane="bottomLeft"/>
      <selection pane="bottomRight" activeCell="L335" sqref="L335"/>
    </sheetView>
  </sheetViews>
  <sheetFormatPr defaultRowHeight="18.75"/>
  <cols>
    <col min="1" max="1" width="11.875" style="112" hidden="1" customWidth="1"/>
    <col min="2" max="2" width="14.875" style="106" hidden="1" customWidth="1"/>
    <col min="3" max="3" width="41.5" style="106" hidden="1" customWidth="1"/>
    <col min="4" max="4" width="42.125" style="106" hidden="1" customWidth="1"/>
    <col min="5" max="5" width="37.75" style="106" hidden="1" customWidth="1"/>
    <col min="6" max="7" width="14.75" style="106" hidden="1" customWidth="1"/>
    <col min="8" max="16384" width="9" style="106"/>
  </cols>
  <sheetData>
    <row r="1" spans="1:7" ht="21.75" customHeight="1">
      <c r="A1" s="104" t="s">
        <v>463</v>
      </c>
      <c r="B1" s="105" t="s">
        <v>464</v>
      </c>
      <c r="C1" s="105" t="s">
        <v>465</v>
      </c>
      <c r="D1" s="105" t="s">
        <v>466</v>
      </c>
      <c r="E1" s="105" t="s">
        <v>467</v>
      </c>
      <c r="F1" s="105" t="s">
        <v>699</v>
      </c>
      <c r="G1" s="105" t="s">
        <v>700</v>
      </c>
    </row>
    <row r="2" spans="1:7">
      <c r="A2" s="265" t="s">
        <v>43</v>
      </c>
      <c r="B2" s="269" t="s">
        <v>748</v>
      </c>
      <c r="C2" s="263" t="s">
        <v>44</v>
      </c>
      <c r="D2" s="267" t="s">
        <v>468</v>
      </c>
      <c r="E2" s="267" t="s">
        <v>469</v>
      </c>
      <c r="F2" s="271">
        <v>60</v>
      </c>
      <c r="G2" s="272"/>
    </row>
    <row r="3" spans="1:7">
      <c r="A3" s="266" t="s">
        <v>49</v>
      </c>
      <c r="B3" s="270" t="s">
        <v>748</v>
      </c>
      <c r="C3" s="264" t="s">
        <v>50</v>
      </c>
      <c r="D3" s="268" t="s">
        <v>470</v>
      </c>
      <c r="E3" s="268" t="s">
        <v>471</v>
      </c>
      <c r="F3" s="268">
        <v>90</v>
      </c>
      <c r="G3" s="273"/>
    </row>
    <row r="4" spans="1:7">
      <c r="A4" s="266" t="s">
        <v>57</v>
      </c>
      <c r="B4" s="270" t="s">
        <v>748</v>
      </c>
      <c r="C4" s="264" t="s">
        <v>58</v>
      </c>
      <c r="D4" s="268" t="s">
        <v>472</v>
      </c>
      <c r="E4" s="268" t="s">
        <v>473</v>
      </c>
      <c r="F4" s="268">
        <v>120</v>
      </c>
      <c r="G4" s="273"/>
    </row>
    <row r="5" spans="1:7">
      <c r="A5" s="266" t="s">
        <v>65</v>
      </c>
      <c r="B5" s="270" t="s">
        <v>748</v>
      </c>
      <c r="C5" s="264" t="s">
        <v>66</v>
      </c>
      <c r="D5" s="268" t="s">
        <v>474</v>
      </c>
      <c r="E5" s="268" t="s">
        <v>475</v>
      </c>
      <c r="F5" s="268">
        <v>120</v>
      </c>
      <c r="G5" s="273"/>
    </row>
    <row r="6" spans="1:7">
      <c r="A6" s="266" t="s">
        <v>69</v>
      </c>
      <c r="B6" s="270" t="s">
        <v>748</v>
      </c>
      <c r="C6" s="264" t="s">
        <v>70</v>
      </c>
      <c r="D6" s="268" t="s">
        <v>474</v>
      </c>
      <c r="E6" s="268" t="s">
        <v>475</v>
      </c>
      <c r="F6" s="268">
        <v>100</v>
      </c>
      <c r="G6" s="273"/>
    </row>
    <row r="7" spans="1:7">
      <c r="A7" s="266" t="s">
        <v>73</v>
      </c>
      <c r="B7" s="270" t="s">
        <v>748</v>
      </c>
      <c r="C7" s="264" t="s">
        <v>74</v>
      </c>
      <c r="D7" s="268" t="s">
        <v>468</v>
      </c>
      <c r="E7" s="268" t="s">
        <v>469</v>
      </c>
      <c r="F7" s="268">
        <v>70</v>
      </c>
      <c r="G7" s="273"/>
    </row>
    <row r="8" spans="1:7">
      <c r="A8" s="266" t="s">
        <v>84</v>
      </c>
      <c r="B8" s="270" t="s">
        <v>748</v>
      </c>
      <c r="C8" s="264" t="s">
        <v>85</v>
      </c>
      <c r="D8" s="268" t="s">
        <v>476</v>
      </c>
      <c r="E8" s="268" t="s">
        <v>1470</v>
      </c>
      <c r="F8" s="268">
        <v>60</v>
      </c>
      <c r="G8" s="273"/>
    </row>
    <row r="9" spans="1:7">
      <c r="A9" s="266" t="s">
        <v>90</v>
      </c>
      <c r="B9" s="270" t="s">
        <v>748</v>
      </c>
      <c r="C9" s="264" t="s">
        <v>91</v>
      </c>
      <c r="D9" s="268" t="s">
        <v>474</v>
      </c>
      <c r="E9" s="268" t="s">
        <v>475</v>
      </c>
      <c r="F9" s="268">
        <v>120</v>
      </c>
      <c r="G9" s="273"/>
    </row>
    <row r="10" spans="1:7">
      <c r="A10" s="266" t="s">
        <v>96</v>
      </c>
      <c r="B10" s="270" t="s">
        <v>748</v>
      </c>
      <c r="C10" s="264" t="s">
        <v>97</v>
      </c>
      <c r="D10" s="268" t="s">
        <v>477</v>
      </c>
      <c r="E10" s="268" t="s">
        <v>478</v>
      </c>
      <c r="F10" s="268">
        <v>90</v>
      </c>
      <c r="G10" s="273"/>
    </row>
    <row r="11" spans="1:7">
      <c r="A11" s="266" t="s">
        <v>102</v>
      </c>
      <c r="B11" s="270" t="s">
        <v>748</v>
      </c>
      <c r="C11" s="264" t="s">
        <v>103</v>
      </c>
      <c r="D11" s="268" t="s">
        <v>479</v>
      </c>
      <c r="E11" s="268" t="s">
        <v>480</v>
      </c>
      <c r="F11" s="268">
        <v>60</v>
      </c>
      <c r="G11" s="273"/>
    </row>
    <row r="12" spans="1:7">
      <c r="A12" s="266" t="s">
        <v>108</v>
      </c>
      <c r="B12" s="270" t="s">
        <v>748</v>
      </c>
      <c r="C12" s="264" t="s">
        <v>109</v>
      </c>
      <c r="D12" s="268" t="s">
        <v>481</v>
      </c>
      <c r="E12" s="268" t="s">
        <v>482</v>
      </c>
      <c r="F12" s="268">
        <v>60</v>
      </c>
      <c r="G12" s="273"/>
    </row>
    <row r="13" spans="1:7">
      <c r="A13" s="266" t="s">
        <v>114</v>
      </c>
      <c r="B13" s="270" t="s">
        <v>748</v>
      </c>
      <c r="C13" s="264" t="s">
        <v>115</v>
      </c>
      <c r="D13" s="268" t="s">
        <v>483</v>
      </c>
      <c r="E13" s="268" t="s">
        <v>484</v>
      </c>
      <c r="F13" s="268">
        <v>60</v>
      </c>
      <c r="G13" s="273"/>
    </row>
    <row r="14" spans="1:7">
      <c r="A14" s="266" t="s">
        <v>116</v>
      </c>
      <c r="B14" s="270" t="s">
        <v>748</v>
      </c>
      <c r="C14" s="264" t="s">
        <v>117</v>
      </c>
      <c r="D14" s="268" t="s">
        <v>485</v>
      </c>
      <c r="E14" s="268" t="s">
        <v>486</v>
      </c>
      <c r="F14" s="268">
        <v>135</v>
      </c>
      <c r="G14" s="273"/>
    </row>
    <row r="15" spans="1:7">
      <c r="A15" s="266" t="s">
        <v>122</v>
      </c>
      <c r="B15" s="270" t="s">
        <v>748</v>
      </c>
      <c r="C15" s="264" t="s">
        <v>1410</v>
      </c>
      <c r="D15" s="268" t="s">
        <v>487</v>
      </c>
      <c r="E15" s="268" t="s">
        <v>488</v>
      </c>
      <c r="F15" s="268">
        <v>30</v>
      </c>
      <c r="G15" s="273"/>
    </row>
    <row r="16" spans="1:7">
      <c r="A16" s="266" t="s">
        <v>128</v>
      </c>
      <c r="B16" s="270" t="s">
        <v>748</v>
      </c>
      <c r="C16" s="264" t="s">
        <v>1411</v>
      </c>
      <c r="D16" s="268" t="s">
        <v>489</v>
      </c>
      <c r="E16" s="268" t="s">
        <v>490</v>
      </c>
      <c r="F16" s="268">
        <v>90</v>
      </c>
      <c r="G16" s="273"/>
    </row>
    <row r="17" spans="1:7">
      <c r="A17" s="266" t="s">
        <v>136</v>
      </c>
      <c r="B17" s="270" t="s">
        <v>748</v>
      </c>
      <c r="C17" s="264" t="s">
        <v>1412</v>
      </c>
      <c r="D17" s="268" t="s">
        <v>930</v>
      </c>
      <c r="E17" s="268" t="s">
        <v>491</v>
      </c>
      <c r="F17" s="268">
        <v>70</v>
      </c>
      <c r="G17" s="273"/>
    </row>
    <row r="18" spans="1:7">
      <c r="A18" s="266" t="s">
        <v>144</v>
      </c>
      <c r="B18" s="270" t="s">
        <v>748</v>
      </c>
      <c r="C18" s="264" t="s">
        <v>145</v>
      </c>
      <c r="D18" s="268" t="s">
        <v>1442</v>
      </c>
      <c r="E18" s="268" t="s">
        <v>492</v>
      </c>
      <c r="F18" s="268">
        <v>60</v>
      </c>
      <c r="G18" s="273"/>
    </row>
    <row r="19" spans="1:7">
      <c r="A19" s="266" t="s">
        <v>153</v>
      </c>
      <c r="B19" s="270" t="s">
        <v>748</v>
      </c>
      <c r="C19" s="264" t="s">
        <v>154</v>
      </c>
      <c r="D19" s="268" t="s">
        <v>493</v>
      </c>
      <c r="E19" s="268" t="s">
        <v>1470</v>
      </c>
      <c r="F19" s="268">
        <v>38</v>
      </c>
      <c r="G19" s="273"/>
    </row>
    <row r="20" spans="1:7">
      <c r="A20" s="266" t="s">
        <v>155</v>
      </c>
      <c r="B20" s="270" t="s">
        <v>748</v>
      </c>
      <c r="C20" s="264" t="s">
        <v>156</v>
      </c>
      <c r="D20" s="268" t="s">
        <v>494</v>
      </c>
      <c r="E20" s="268" t="s">
        <v>495</v>
      </c>
      <c r="F20" s="268">
        <v>50</v>
      </c>
      <c r="G20" s="273"/>
    </row>
    <row r="21" spans="1:7">
      <c r="A21" s="266" t="s">
        <v>169</v>
      </c>
      <c r="B21" s="270" t="s">
        <v>748</v>
      </c>
      <c r="C21" s="264" t="s">
        <v>170</v>
      </c>
      <c r="D21" s="268" t="s">
        <v>496</v>
      </c>
      <c r="E21" s="268" t="s">
        <v>497</v>
      </c>
      <c r="F21" s="268">
        <v>90</v>
      </c>
      <c r="G21" s="273"/>
    </row>
    <row r="22" spans="1:7">
      <c r="A22" s="266" t="s">
        <v>179</v>
      </c>
      <c r="B22" s="270" t="s">
        <v>748</v>
      </c>
      <c r="C22" s="264" t="s">
        <v>1413</v>
      </c>
      <c r="D22" s="268" t="s">
        <v>498</v>
      </c>
      <c r="E22" s="268" t="s">
        <v>1457</v>
      </c>
      <c r="F22" s="268">
        <v>78</v>
      </c>
      <c r="G22" s="273"/>
    </row>
    <row r="23" spans="1:7">
      <c r="A23" s="266" t="s">
        <v>734</v>
      </c>
      <c r="B23" s="270" t="s">
        <v>748</v>
      </c>
      <c r="C23" s="264" t="s">
        <v>1414</v>
      </c>
      <c r="D23" s="268" t="s">
        <v>752</v>
      </c>
      <c r="E23" s="268" t="s">
        <v>1458</v>
      </c>
      <c r="F23" s="268">
        <v>30</v>
      </c>
      <c r="G23" s="273"/>
    </row>
    <row r="24" spans="1:7">
      <c r="A24" s="266" t="s">
        <v>45</v>
      </c>
      <c r="B24" s="270" t="s">
        <v>748</v>
      </c>
      <c r="C24" s="264" t="s">
        <v>46</v>
      </c>
      <c r="D24" s="268" t="s">
        <v>499</v>
      </c>
      <c r="E24" s="268" t="s">
        <v>500</v>
      </c>
      <c r="F24" s="268">
        <v>90</v>
      </c>
      <c r="G24" s="273"/>
    </row>
    <row r="25" spans="1:7">
      <c r="A25" s="266" t="s">
        <v>51</v>
      </c>
      <c r="B25" s="270" t="s">
        <v>748</v>
      </c>
      <c r="C25" s="264" t="s">
        <v>52</v>
      </c>
      <c r="D25" s="268" t="s">
        <v>501</v>
      </c>
      <c r="E25" s="268" t="s">
        <v>502</v>
      </c>
      <c r="F25" s="268">
        <v>90</v>
      </c>
      <c r="G25" s="273"/>
    </row>
    <row r="26" spans="1:7">
      <c r="A26" s="266" t="s">
        <v>59</v>
      </c>
      <c r="B26" s="270" t="s">
        <v>748</v>
      </c>
      <c r="C26" s="264" t="s">
        <v>60</v>
      </c>
      <c r="D26" s="268" t="s">
        <v>472</v>
      </c>
      <c r="E26" s="268" t="s">
        <v>473</v>
      </c>
      <c r="F26" s="268">
        <v>60</v>
      </c>
      <c r="G26" s="273"/>
    </row>
    <row r="27" spans="1:7">
      <c r="A27" s="266" t="s">
        <v>71</v>
      </c>
      <c r="B27" s="270" t="s">
        <v>748</v>
      </c>
      <c r="C27" s="264" t="s">
        <v>72</v>
      </c>
      <c r="D27" s="268" t="s">
        <v>504</v>
      </c>
      <c r="E27" s="268" t="s">
        <v>505</v>
      </c>
      <c r="F27" s="268">
        <v>130</v>
      </c>
      <c r="G27" s="273"/>
    </row>
    <row r="28" spans="1:7">
      <c r="A28" s="266" t="s">
        <v>75</v>
      </c>
      <c r="B28" s="270" t="s">
        <v>748</v>
      </c>
      <c r="C28" s="264" t="s">
        <v>76</v>
      </c>
      <c r="D28" s="268" t="s">
        <v>506</v>
      </c>
      <c r="E28" s="268" t="s">
        <v>507</v>
      </c>
      <c r="F28" s="268">
        <v>30</v>
      </c>
      <c r="G28" s="273"/>
    </row>
    <row r="29" spans="1:7">
      <c r="A29" s="266" t="s">
        <v>92</v>
      </c>
      <c r="B29" s="270" t="s">
        <v>748</v>
      </c>
      <c r="C29" s="264" t="s">
        <v>93</v>
      </c>
      <c r="D29" s="268" t="s">
        <v>508</v>
      </c>
      <c r="E29" s="268" t="s">
        <v>509</v>
      </c>
      <c r="F29" s="268">
        <v>120</v>
      </c>
      <c r="G29" s="273"/>
    </row>
    <row r="30" spans="1:7">
      <c r="A30" s="266" t="s">
        <v>98</v>
      </c>
      <c r="B30" s="270" t="s">
        <v>748</v>
      </c>
      <c r="C30" s="264" t="s">
        <v>99</v>
      </c>
      <c r="D30" s="268" t="s">
        <v>510</v>
      </c>
      <c r="E30" s="268" t="s">
        <v>511</v>
      </c>
      <c r="F30" s="268">
        <v>60</v>
      </c>
      <c r="G30" s="273"/>
    </row>
    <row r="31" spans="1:7">
      <c r="A31" s="266" t="s">
        <v>104</v>
      </c>
      <c r="B31" s="270" t="s">
        <v>748</v>
      </c>
      <c r="C31" s="264" t="s">
        <v>105</v>
      </c>
      <c r="D31" s="268" t="s">
        <v>512</v>
      </c>
      <c r="E31" s="268" t="s">
        <v>513</v>
      </c>
      <c r="F31" s="268">
        <v>90</v>
      </c>
      <c r="G31" s="273"/>
    </row>
    <row r="32" spans="1:7">
      <c r="A32" s="266" t="s">
        <v>110</v>
      </c>
      <c r="B32" s="270" t="s">
        <v>748</v>
      </c>
      <c r="C32" s="264" t="s">
        <v>111</v>
      </c>
      <c r="D32" s="268" t="s">
        <v>514</v>
      </c>
      <c r="E32" s="268" t="s">
        <v>515</v>
      </c>
      <c r="F32" s="268">
        <v>60</v>
      </c>
      <c r="G32" s="273"/>
    </row>
    <row r="33" spans="1:7">
      <c r="A33" s="266" t="s">
        <v>118</v>
      </c>
      <c r="B33" s="270" t="s">
        <v>748</v>
      </c>
      <c r="C33" s="264" t="s">
        <v>119</v>
      </c>
      <c r="D33" s="268" t="s">
        <v>517</v>
      </c>
      <c r="E33" s="268" t="s">
        <v>518</v>
      </c>
      <c r="F33" s="268">
        <v>120</v>
      </c>
      <c r="G33" s="273"/>
    </row>
    <row r="34" spans="1:7">
      <c r="A34" s="266" t="s">
        <v>124</v>
      </c>
      <c r="B34" s="270" t="s">
        <v>748</v>
      </c>
      <c r="C34" s="264" t="s">
        <v>125</v>
      </c>
      <c r="D34" s="268" t="s">
        <v>1443</v>
      </c>
      <c r="E34" s="268" t="s">
        <v>519</v>
      </c>
      <c r="F34" s="268">
        <v>90</v>
      </c>
      <c r="G34" s="273"/>
    </row>
    <row r="35" spans="1:7">
      <c r="A35" s="266" t="s">
        <v>130</v>
      </c>
      <c r="B35" s="270" t="s">
        <v>748</v>
      </c>
      <c r="C35" s="264" t="s">
        <v>131</v>
      </c>
      <c r="D35" s="268" t="s">
        <v>487</v>
      </c>
      <c r="E35" s="268" t="s">
        <v>488</v>
      </c>
      <c r="F35" s="268">
        <v>110</v>
      </c>
      <c r="G35" s="273"/>
    </row>
    <row r="36" spans="1:7">
      <c r="A36" s="266" t="s">
        <v>138</v>
      </c>
      <c r="B36" s="270" t="s">
        <v>748</v>
      </c>
      <c r="C36" s="264" t="s">
        <v>139</v>
      </c>
      <c r="D36" s="268" t="s">
        <v>1444</v>
      </c>
      <c r="E36" s="268" t="s">
        <v>516</v>
      </c>
      <c r="F36" s="268">
        <v>100</v>
      </c>
      <c r="G36" s="273"/>
    </row>
    <row r="37" spans="1:7">
      <c r="A37" s="266" t="s">
        <v>140</v>
      </c>
      <c r="B37" s="270" t="s">
        <v>748</v>
      </c>
      <c r="C37" s="264" t="s">
        <v>141</v>
      </c>
      <c r="D37" s="268" t="s">
        <v>1444</v>
      </c>
      <c r="E37" s="268" t="s">
        <v>516</v>
      </c>
      <c r="F37" s="268">
        <v>80</v>
      </c>
      <c r="G37" s="273"/>
    </row>
    <row r="38" spans="1:7">
      <c r="A38" s="266" t="s">
        <v>146</v>
      </c>
      <c r="B38" s="270" t="s">
        <v>748</v>
      </c>
      <c r="C38" s="264" t="s">
        <v>1415</v>
      </c>
      <c r="D38" s="268" t="s">
        <v>1445</v>
      </c>
      <c r="E38" s="268" t="s">
        <v>1459</v>
      </c>
      <c r="F38" s="268">
        <v>90</v>
      </c>
      <c r="G38" s="273"/>
    </row>
    <row r="39" spans="1:7">
      <c r="A39" s="266" t="s">
        <v>149</v>
      </c>
      <c r="B39" s="270" t="s">
        <v>748</v>
      </c>
      <c r="C39" s="264" t="s">
        <v>1416</v>
      </c>
      <c r="D39" s="268" t="s">
        <v>520</v>
      </c>
      <c r="E39" s="268" t="s">
        <v>521</v>
      </c>
      <c r="F39" s="268">
        <v>60</v>
      </c>
      <c r="G39" s="273"/>
    </row>
    <row r="40" spans="1:7">
      <c r="A40" s="266" t="s">
        <v>157</v>
      </c>
      <c r="B40" s="270" t="s">
        <v>748</v>
      </c>
      <c r="C40" s="264" t="s">
        <v>1417</v>
      </c>
      <c r="D40" s="268" t="s">
        <v>1444</v>
      </c>
      <c r="E40" s="268" t="s">
        <v>516</v>
      </c>
      <c r="F40" s="268">
        <v>80</v>
      </c>
      <c r="G40" s="273"/>
    </row>
    <row r="41" spans="1:7">
      <c r="A41" s="266" t="s">
        <v>160</v>
      </c>
      <c r="B41" s="270" t="s">
        <v>748</v>
      </c>
      <c r="C41" s="264" t="s">
        <v>161</v>
      </c>
      <c r="D41" s="268" t="s">
        <v>504</v>
      </c>
      <c r="E41" s="268" t="s">
        <v>505</v>
      </c>
      <c r="F41" s="268">
        <v>70</v>
      </c>
      <c r="G41" s="273"/>
    </row>
    <row r="42" spans="1:7">
      <c r="A42" s="266" t="s">
        <v>165</v>
      </c>
      <c r="B42" s="270" t="s">
        <v>748</v>
      </c>
      <c r="C42" s="264" t="s">
        <v>749</v>
      </c>
      <c r="D42" s="268" t="s">
        <v>522</v>
      </c>
      <c r="E42" s="268" t="s">
        <v>523</v>
      </c>
      <c r="F42" s="268">
        <v>90</v>
      </c>
      <c r="G42" s="273"/>
    </row>
    <row r="43" spans="1:7">
      <c r="A43" s="266" t="s">
        <v>171</v>
      </c>
      <c r="B43" s="270" t="s">
        <v>748</v>
      </c>
      <c r="C43" s="264" t="s">
        <v>172</v>
      </c>
      <c r="D43" s="268" t="s">
        <v>1445</v>
      </c>
      <c r="E43" s="268" t="s">
        <v>1459</v>
      </c>
      <c r="F43" s="268">
        <v>90</v>
      </c>
      <c r="G43" s="273"/>
    </row>
    <row r="44" spans="1:7">
      <c r="A44" s="266" t="s">
        <v>524</v>
      </c>
      <c r="B44" s="270" t="s">
        <v>748</v>
      </c>
      <c r="C44" s="264" t="s">
        <v>750</v>
      </c>
      <c r="D44" s="268" t="s">
        <v>1446</v>
      </c>
      <c r="E44" s="268" t="s">
        <v>1460</v>
      </c>
      <c r="F44" s="268">
        <v>60</v>
      </c>
      <c r="G44" s="273"/>
    </row>
    <row r="45" spans="1:7">
      <c r="A45" s="266" t="s">
        <v>183</v>
      </c>
      <c r="B45" s="270" t="s">
        <v>748</v>
      </c>
      <c r="C45" s="264" t="s">
        <v>1418</v>
      </c>
      <c r="D45" s="268" t="s">
        <v>525</v>
      </c>
      <c r="E45" s="268" t="s">
        <v>526</v>
      </c>
      <c r="F45" s="268">
        <v>90</v>
      </c>
      <c r="G45" s="273"/>
    </row>
    <row r="46" spans="1:7">
      <c r="A46" s="266" t="s">
        <v>190</v>
      </c>
      <c r="B46" s="270" t="s">
        <v>748</v>
      </c>
      <c r="C46" s="264" t="s">
        <v>191</v>
      </c>
      <c r="D46" s="268" t="s">
        <v>527</v>
      </c>
      <c r="E46" s="268" t="s">
        <v>1461</v>
      </c>
      <c r="F46" s="268">
        <v>120</v>
      </c>
      <c r="G46" s="273"/>
    </row>
    <row r="47" spans="1:7">
      <c r="A47" s="266" t="s">
        <v>196</v>
      </c>
      <c r="B47" s="270" t="s">
        <v>748</v>
      </c>
      <c r="C47" s="264" t="s">
        <v>1419</v>
      </c>
      <c r="D47" s="268" t="s">
        <v>1447</v>
      </c>
      <c r="E47" s="268" t="s">
        <v>1462</v>
      </c>
      <c r="F47" s="268">
        <v>42</v>
      </c>
      <c r="G47" s="273"/>
    </row>
    <row r="48" spans="1:7">
      <c r="A48" s="266" t="s">
        <v>528</v>
      </c>
      <c r="B48" s="270" t="s">
        <v>748</v>
      </c>
      <c r="C48" s="264" t="s">
        <v>1420</v>
      </c>
      <c r="D48" s="268" t="s">
        <v>503</v>
      </c>
      <c r="E48" s="268" t="s">
        <v>1463</v>
      </c>
      <c r="F48" s="268">
        <v>90</v>
      </c>
      <c r="G48" s="273"/>
    </row>
    <row r="49" spans="1:7">
      <c r="A49" s="266" t="s">
        <v>529</v>
      </c>
      <c r="B49" s="270" t="s">
        <v>748</v>
      </c>
      <c r="C49" s="264" t="s">
        <v>1421</v>
      </c>
      <c r="D49" s="268" t="s">
        <v>1448</v>
      </c>
      <c r="E49" s="268" t="s">
        <v>1464</v>
      </c>
      <c r="F49" s="268">
        <v>60</v>
      </c>
      <c r="G49" s="273"/>
    </row>
    <row r="50" spans="1:7">
      <c r="A50" s="266" t="s">
        <v>741</v>
      </c>
      <c r="B50" s="270" t="s">
        <v>748</v>
      </c>
      <c r="C50" s="264" t="s">
        <v>1422</v>
      </c>
      <c r="D50" s="268" t="s">
        <v>1449</v>
      </c>
      <c r="E50" s="268" t="s">
        <v>753</v>
      </c>
      <c r="F50" s="268">
        <v>60</v>
      </c>
      <c r="G50" s="273"/>
    </row>
    <row r="51" spans="1:7">
      <c r="A51" s="266" t="s">
        <v>743</v>
      </c>
      <c r="B51" s="270" t="s">
        <v>748</v>
      </c>
      <c r="C51" s="264" t="s">
        <v>1423</v>
      </c>
      <c r="D51" s="268" t="s">
        <v>1448</v>
      </c>
      <c r="E51" s="268" t="s">
        <v>1464</v>
      </c>
      <c r="F51" s="268">
        <v>60</v>
      </c>
      <c r="G51" s="273"/>
    </row>
    <row r="52" spans="1:7">
      <c r="A52" s="266" t="s">
        <v>746</v>
      </c>
      <c r="B52" s="270" t="s">
        <v>748</v>
      </c>
      <c r="C52" s="264" t="s">
        <v>1424</v>
      </c>
      <c r="D52" s="268" t="s">
        <v>1450</v>
      </c>
      <c r="E52" s="268" t="s">
        <v>1465</v>
      </c>
      <c r="F52" s="268">
        <v>60</v>
      </c>
      <c r="G52" s="273"/>
    </row>
    <row r="53" spans="1:7">
      <c r="A53" s="266" t="s">
        <v>928</v>
      </c>
      <c r="B53" s="270" t="s">
        <v>748</v>
      </c>
      <c r="C53" s="264" t="s">
        <v>1425</v>
      </c>
      <c r="D53" s="268" t="s">
        <v>1445</v>
      </c>
      <c r="E53" s="268" t="s">
        <v>1459</v>
      </c>
      <c r="F53" s="268">
        <v>100</v>
      </c>
      <c r="G53" s="273"/>
    </row>
    <row r="54" spans="1:7">
      <c r="A54" s="266" t="s">
        <v>929</v>
      </c>
      <c r="B54" s="270" t="s">
        <v>748</v>
      </c>
      <c r="C54" s="264" t="s">
        <v>1426</v>
      </c>
      <c r="D54" s="268" t="s">
        <v>585</v>
      </c>
      <c r="E54" s="268" t="s">
        <v>586</v>
      </c>
      <c r="F54" s="268">
        <v>50</v>
      </c>
      <c r="G54" s="273"/>
    </row>
    <row r="55" spans="1:7">
      <c r="A55" s="266" t="s">
        <v>210</v>
      </c>
      <c r="B55" s="270" t="s">
        <v>748</v>
      </c>
      <c r="C55" s="264" t="s">
        <v>211</v>
      </c>
      <c r="D55" s="268" t="s">
        <v>530</v>
      </c>
      <c r="E55" s="268" t="s">
        <v>531</v>
      </c>
      <c r="F55" s="268">
        <v>90</v>
      </c>
      <c r="G55" s="273"/>
    </row>
    <row r="56" spans="1:7">
      <c r="A56" s="266" t="s">
        <v>216</v>
      </c>
      <c r="B56" s="270" t="s">
        <v>748</v>
      </c>
      <c r="C56" s="264" t="s">
        <v>217</v>
      </c>
      <c r="D56" s="268" t="s">
        <v>468</v>
      </c>
      <c r="E56" s="268" t="s">
        <v>469</v>
      </c>
      <c r="F56" s="268">
        <v>60</v>
      </c>
      <c r="G56" s="273"/>
    </row>
    <row r="57" spans="1:7">
      <c r="A57" s="266" t="s">
        <v>532</v>
      </c>
      <c r="B57" s="270" t="s">
        <v>748</v>
      </c>
      <c r="C57" s="264" t="s">
        <v>221</v>
      </c>
      <c r="D57" s="268" t="s">
        <v>508</v>
      </c>
      <c r="E57" s="268" t="s">
        <v>509</v>
      </c>
      <c r="F57" s="268">
        <v>120</v>
      </c>
      <c r="G57" s="273"/>
    </row>
    <row r="58" spans="1:7">
      <c r="A58" s="266" t="s">
        <v>39</v>
      </c>
      <c r="B58" s="270" t="s">
        <v>748</v>
      </c>
      <c r="C58" s="264" t="s">
        <v>40</v>
      </c>
      <c r="D58" s="268" t="s">
        <v>533</v>
      </c>
      <c r="E58" s="268" t="s">
        <v>534</v>
      </c>
      <c r="F58" s="268">
        <v>90</v>
      </c>
      <c r="G58" s="273"/>
    </row>
    <row r="59" spans="1:7">
      <c r="A59" s="266" t="s">
        <v>47</v>
      </c>
      <c r="B59" s="270" t="s">
        <v>748</v>
      </c>
      <c r="C59" s="264" t="s">
        <v>48</v>
      </c>
      <c r="D59" s="268" t="s">
        <v>533</v>
      </c>
      <c r="E59" s="268" t="s">
        <v>534</v>
      </c>
      <c r="F59" s="268">
        <v>90</v>
      </c>
      <c r="G59" s="273"/>
    </row>
    <row r="60" spans="1:7">
      <c r="A60" s="266" t="s">
        <v>53</v>
      </c>
      <c r="B60" s="270" t="s">
        <v>748</v>
      </c>
      <c r="C60" s="264" t="s">
        <v>54</v>
      </c>
      <c r="D60" s="268" t="s">
        <v>533</v>
      </c>
      <c r="E60" s="268" t="s">
        <v>534</v>
      </c>
      <c r="F60" s="268">
        <v>90</v>
      </c>
      <c r="G60" s="273"/>
    </row>
    <row r="61" spans="1:7">
      <c r="A61" s="266" t="s">
        <v>61</v>
      </c>
      <c r="B61" s="270" t="s">
        <v>748</v>
      </c>
      <c r="C61" s="264" t="s">
        <v>62</v>
      </c>
      <c r="D61" s="268" t="s">
        <v>487</v>
      </c>
      <c r="E61" s="268" t="s">
        <v>488</v>
      </c>
      <c r="F61" s="268">
        <v>90</v>
      </c>
      <c r="G61" s="273"/>
    </row>
    <row r="62" spans="1:7">
      <c r="A62" s="266" t="s">
        <v>67</v>
      </c>
      <c r="B62" s="270" t="s">
        <v>748</v>
      </c>
      <c r="C62" s="264" t="s">
        <v>68</v>
      </c>
      <c r="D62" s="268" t="s">
        <v>535</v>
      </c>
      <c r="E62" s="268" t="s">
        <v>536</v>
      </c>
      <c r="F62" s="268">
        <v>80</v>
      </c>
      <c r="G62" s="273"/>
    </row>
    <row r="63" spans="1:7">
      <c r="A63" s="266" t="s">
        <v>77</v>
      </c>
      <c r="B63" s="270" t="s">
        <v>748</v>
      </c>
      <c r="C63" s="264" t="s">
        <v>78</v>
      </c>
      <c r="D63" s="268" t="s">
        <v>537</v>
      </c>
      <c r="E63" s="268" t="s">
        <v>486</v>
      </c>
      <c r="F63" s="268">
        <v>120</v>
      </c>
      <c r="G63" s="273"/>
    </row>
    <row r="64" spans="1:7">
      <c r="A64" s="266" t="s">
        <v>81</v>
      </c>
      <c r="B64" s="270" t="s">
        <v>748</v>
      </c>
      <c r="C64" s="264" t="s">
        <v>82</v>
      </c>
      <c r="D64" s="268" t="s">
        <v>538</v>
      </c>
      <c r="E64" s="268" t="s">
        <v>539</v>
      </c>
      <c r="F64" s="268">
        <v>60</v>
      </c>
      <c r="G64" s="273"/>
    </row>
    <row r="65" spans="1:7">
      <c r="A65" s="266" t="s">
        <v>86</v>
      </c>
      <c r="B65" s="270" t="s">
        <v>748</v>
      </c>
      <c r="C65" s="264" t="s">
        <v>87</v>
      </c>
      <c r="D65" s="268" t="s">
        <v>517</v>
      </c>
      <c r="E65" s="268" t="s">
        <v>518</v>
      </c>
      <c r="F65" s="268">
        <v>120</v>
      </c>
      <c r="G65" s="273"/>
    </row>
    <row r="66" spans="1:7">
      <c r="A66" s="266" t="s">
        <v>100</v>
      </c>
      <c r="B66" s="270" t="s">
        <v>748</v>
      </c>
      <c r="C66" s="264" t="s">
        <v>101</v>
      </c>
      <c r="D66" s="268" t="s">
        <v>1451</v>
      </c>
      <c r="E66" s="268" t="s">
        <v>540</v>
      </c>
      <c r="F66" s="268">
        <v>90</v>
      </c>
      <c r="G66" s="273"/>
    </row>
    <row r="67" spans="1:7">
      <c r="A67" s="266" t="s">
        <v>120</v>
      </c>
      <c r="B67" s="270" t="s">
        <v>748</v>
      </c>
      <c r="C67" s="264" t="s">
        <v>1427</v>
      </c>
      <c r="D67" s="268" t="s">
        <v>489</v>
      </c>
      <c r="E67" s="268" t="s">
        <v>490</v>
      </c>
      <c r="F67" s="268">
        <v>108</v>
      </c>
      <c r="G67" s="273"/>
    </row>
    <row r="68" spans="1:7">
      <c r="A68" s="266" t="s">
        <v>126</v>
      </c>
      <c r="B68" s="270" t="s">
        <v>748</v>
      </c>
      <c r="C68" s="264" t="s">
        <v>1428</v>
      </c>
      <c r="D68" s="268" t="s">
        <v>541</v>
      </c>
      <c r="E68" s="268" t="s">
        <v>542</v>
      </c>
      <c r="F68" s="268">
        <v>86</v>
      </c>
      <c r="G68" s="273"/>
    </row>
    <row r="69" spans="1:7">
      <c r="A69" s="266" t="s">
        <v>132</v>
      </c>
      <c r="B69" s="270" t="s">
        <v>748</v>
      </c>
      <c r="C69" s="264" t="s">
        <v>1429</v>
      </c>
      <c r="D69" s="268" t="s">
        <v>508</v>
      </c>
      <c r="E69" s="268" t="s">
        <v>509</v>
      </c>
      <c r="F69" s="268">
        <v>90</v>
      </c>
      <c r="G69" s="273"/>
    </row>
    <row r="70" spans="1:7">
      <c r="A70" s="266" t="s">
        <v>142</v>
      </c>
      <c r="B70" s="270" t="s">
        <v>748</v>
      </c>
      <c r="C70" s="264" t="s">
        <v>143</v>
      </c>
      <c r="D70" s="268" t="s">
        <v>543</v>
      </c>
      <c r="E70" s="268" t="s">
        <v>544</v>
      </c>
      <c r="F70" s="268">
        <v>60</v>
      </c>
      <c r="G70" s="273"/>
    </row>
    <row r="71" spans="1:7">
      <c r="A71" s="266" t="s">
        <v>159</v>
      </c>
      <c r="B71" s="270" t="s">
        <v>748</v>
      </c>
      <c r="C71" s="264" t="s">
        <v>1430</v>
      </c>
      <c r="D71" s="268" t="s">
        <v>1445</v>
      </c>
      <c r="E71" s="268" t="s">
        <v>1459</v>
      </c>
      <c r="F71" s="268">
        <v>56</v>
      </c>
      <c r="G71" s="273"/>
    </row>
    <row r="72" spans="1:7">
      <c r="A72" s="266" t="s">
        <v>545</v>
      </c>
      <c r="B72" s="270" t="s">
        <v>748</v>
      </c>
      <c r="C72" s="264" t="s">
        <v>751</v>
      </c>
      <c r="D72" s="268" t="s">
        <v>546</v>
      </c>
      <c r="E72" s="268" t="s">
        <v>547</v>
      </c>
      <c r="F72" s="268">
        <v>120</v>
      </c>
      <c r="G72" s="273"/>
    </row>
    <row r="73" spans="1:7">
      <c r="A73" s="266" t="s">
        <v>1071</v>
      </c>
      <c r="B73" s="270" t="s">
        <v>748</v>
      </c>
      <c r="C73" s="264" t="s">
        <v>1431</v>
      </c>
      <c r="D73" s="268" t="s">
        <v>1452</v>
      </c>
      <c r="E73" s="268" t="s">
        <v>1466</v>
      </c>
      <c r="F73" s="268">
        <v>43</v>
      </c>
      <c r="G73" s="273"/>
    </row>
    <row r="74" spans="1:7">
      <c r="A74" s="266" t="s">
        <v>173</v>
      </c>
      <c r="B74" s="270" t="s">
        <v>748</v>
      </c>
      <c r="C74" s="264" t="s">
        <v>548</v>
      </c>
      <c r="D74" s="268" t="s">
        <v>549</v>
      </c>
      <c r="E74" s="268" t="s">
        <v>550</v>
      </c>
      <c r="F74" s="268">
        <v>60</v>
      </c>
      <c r="G74" s="273"/>
    </row>
    <row r="75" spans="1:7">
      <c r="A75" s="266" t="s">
        <v>174</v>
      </c>
      <c r="B75" s="270" t="s">
        <v>748</v>
      </c>
      <c r="C75" s="264" t="s">
        <v>551</v>
      </c>
      <c r="D75" s="268" t="s">
        <v>552</v>
      </c>
      <c r="E75" s="268" t="s">
        <v>553</v>
      </c>
      <c r="F75" s="268">
        <v>90</v>
      </c>
      <c r="G75" s="273"/>
    </row>
    <row r="76" spans="1:7">
      <c r="A76" s="266" t="s">
        <v>185</v>
      </c>
      <c r="B76" s="270" t="s">
        <v>748</v>
      </c>
      <c r="C76" s="264" t="s">
        <v>554</v>
      </c>
      <c r="D76" s="268" t="s">
        <v>555</v>
      </c>
      <c r="E76" s="268" t="s">
        <v>556</v>
      </c>
      <c r="F76" s="268">
        <v>30</v>
      </c>
      <c r="G76" s="273"/>
    </row>
    <row r="77" spans="1:7">
      <c r="A77" s="266" t="s">
        <v>192</v>
      </c>
      <c r="B77" s="270" t="s">
        <v>748</v>
      </c>
      <c r="C77" s="264" t="s">
        <v>557</v>
      </c>
      <c r="D77" s="268" t="s">
        <v>558</v>
      </c>
      <c r="E77" s="268" t="s">
        <v>559</v>
      </c>
      <c r="F77" s="268">
        <v>90</v>
      </c>
      <c r="G77" s="273"/>
    </row>
    <row r="78" spans="1:7">
      <c r="A78" s="266" t="s">
        <v>198</v>
      </c>
      <c r="B78" s="270" t="s">
        <v>748</v>
      </c>
      <c r="C78" s="264" t="s">
        <v>560</v>
      </c>
      <c r="D78" s="268" t="s">
        <v>506</v>
      </c>
      <c r="E78" s="268" t="s">
        <v>561</v>
      </c>
      <c r="F78" s="268">
        <v>90</v>
      </c>
      <c r="G78" s="273"/>
    </row>
    <row r="79" spans="1:7">
      <c r="A79" s="266" t="s">
        <v>203</v>
      </c>
      <c r="B79" s="270" t="s">
        <v>748</v>
      </c>
      <c r="C79" s="264" t="s">
        <v>562</v>
      </c>
      <c r="D79" s="268" t="s">
        <v>476</v>
      </c>
      <c r="E79" s="268" t="s">
        <v>563</v>
      </c>
      <c r="F79" s="268">
        <v>70</v>
      </c>
      <c r="G79" s="273"/>
    </row>
    <row r="80" spans="1:7">
      <c r="A80" s="266" t="s">
        <v>207</v>
      </c>
      <c r="B80" s="270" t="s">
        <v>748</v>
      </c>
      <c r="C80" s="264" t="s">
        <v>564</v>
      </c>
      <c r="D80" s="268" t="s">
        <v>1444</v>
      </c>
      <c r="E80" s="268" t="s">
        <v>516</v>
      </c>
      <c r="F80" s="268">
        <v>80</v>
      </c>
      <c r="G80" s="273"/>
    </row>
    <row r="81" spans="1:7">
      <c r="A81" s="266" t="s">
        <v>212</v>
      </c>
      <c r="B81" s="270" t="s">
        <v>748</v>
      </c>
      <c r="C81" s="264" t="s">
        <v>213</v>
      </c>
      <c r="D81" s="268" t="s">
        <v>1451</v>
      </c>
      <c r="E81" s="268" t="s">
        <v>540</v>
      </c>
      <c r="F81" s="268">
        <v>60</v>
      </c>
      <c r="G81" s="273"/>
    </row>
    <row r="82" spans="1:7">
      <c r="A82" s="266" t="s">
        <v>218</v>
      </c>
      <c r="B82" s="270" t="s">
        <v>748</v>
      </c>
      <c r="C82" s="264" t="s">
        <v>1432</v>
      </c>
      <c r="D82" s="268" t="s">
        <v>565</v>
      </c>
      <c r="E82" s="268" t="s">
        <v>566</v>
      </c>
      <c r="F82" s="268">
        <v>60</v>
      </c>
      <c r="G82" s="273"/>
    </row>
    <row r="83" spans="1:7">
      <c r="A83" s="266" t="s">
        <v>224</v>
      </c>
      <c r="B83" s="270" t="s">
        <v>748</v>
      </c>
      <c r="C83" s="264" t="s">
        <v>225</v>
      </c>
      <c r="D83" s="268" t="s">
        <v>567</v>
      </c>
      <c r="E83" s="268" t="s">
        <v>490</v>
      </c>
      <c r="F83" s="268">
        <v>105</v>
      </c>
      <c r="G83" s="273"/>
    </row>
    <row r="84" spans="1:7">
      <c r="A84" s="266" t="s">
        <v>41</v>
      </c>
      <c r="B84" s="270" t="s">
        <v>748</v>
      </c>
      <c r="C84" s="264" t="s">
        <v>42</v>
      </c>
      <c r="D84" s="268" t="s">
        <v>568</v>
      </c>
      <c r="E84" s="268" t="s">
        <v>569</v>
      </c>
      <c r="F84" s="268">
        <v>60</v>
      </c>
      <c r="G84" s="273"/>
    </row>
    <row r="85" spans="1:7">
      <c r="A85" s="266" t="s">
        <v>55</v>
      </c>
      <c r="B85" s="270" t="s">
        <v>748</v>
      </c>
      <c r="C85" s="264" t="s">
        <v>56</v>
      </c>
      <c r="D85" s="268" t="s">
        <v>570</v>
      </c>
      <c r="E85" s="268" t="s">
        <v>569</v>
      </c>
      <c r="F85" s="268">
        <v>60</v>
      </c>
      <c r="G85" s="273"/>
    </row>
    <row r="86" spans="1:7">
      <c r="A86" s="266" t="s">
        <v>63</v>
      </c>
      <c r="B86" s="270" t="s">
        <v>748</v>
      </c>
      <c r="C86" s="264" t="s">
        <v>64</v>
      </c>
      <c r="D86" s="268" t="s">
        <v>571</v>
      </c>
      <c r="E86" s="268" t="s">
        <v>572</v>
      </c>
      <c r="F86" s="268">
        <v>60</v>
      </c>
      <c r="G86" s="273"/>
    </row>
    <row r="87" spans="1:7">
      <c r="A87" s="266" t="s">
        <v>79</v>
      </c>
      <c r="B87" s="270" t="s">
        <v>748</v>
      </c>
      <c r="C87" s="264" t="s">
        <v>80</v>
      </c>
      <c r="D87" s="268" t="s">
        <v>1453</v>
      </c>
      <c r="E87" s="268" t="s">
        <v>1467</v>
      </c>
      <c r="F87" s="268">
        <v>40</v>
      </c>
      <c r="G87" s="273"/>
    </row>
    <row r="88" spans="1:7">
      <c r="A88" s="266" t="s">
        <v>725</v>
      </c>
      <c r="B88" s="270" t="s">
        <v>748</v>
      </c>
      <c r="C88" s="264" t="s">
        <v>1433</v>
      </c>
      <c r="D88" s="268" t="s">
        <v>1447</v>
      </c>
      <c r="E88" s="268" t="s">
        <v>1462</v>
      </c>
      <c r="F88" s="268">
        <v>60</v>
      </c>
      <c r="G88" s="273"/>
    </row>
    <row r="89" spans="1:7">
      <c r="A89" s="266" t="s">
        <v>727</v>
      </c>
      <c r="B89" s="270" t="s">
        <v>748</v>
      </c>
      <c r="C89" s="264" t="s">
        <v>1434</v>
      </c>
      <c r="D89" s="268" t="s">
        <v>1454</v>
      </c>
      <c r="E89" s="268" t="s">
        <v>1468</v>
      </c>
      <c r="F89" s="268">
        <v>50</v>
      </c>
      <c r="G89" s="273"/>
    </row>
    <row r="90" spans="1:7">
      <c r="A90" s="266" t="s">
        <v>1441</v>
      </c>
      <c r="B90" s="270" t="s">
        <v>748</v>
      </c>
      <c r="C90" s="264" t="s">
        <v>1435</v>
      </c>
      <c r="D90" s="268" t="s">
        <v>1450</v>
      </c>
      <c r="E90" s="268" t="s">
        <v>1465</v>
      </c>
      <c r="F90" s="268">
        <v>60</v>
      </c>
      <c r="G90" s="273"/>
    </row>
    <row r="91" spans="1:7">
      <c r="A91" s="266" t="s">
        <v>88</v>
      </c>
      <c r="B91" s="270" t="s">
        <v>748</v>
      </c>
      <c r="C91" s="264" t="s">
        <v>89</v>
      </c>
      <c r="D91" s="268" t="s">
        <v>468</v>
      </c>
      <c r="E91" s="268" t="s">
        <v>469</v>
      </c>
      <c r="F91" s="268">
        <v>60</v>
      </c>
      <c r="G91" s="273"/>
    </row>
    <row r="92" spans="1:7">
      <c r="A92" s="266" t="s">
        <v>94</v>
      </c>
      <c r="B92" s="270" t="s">
        <v>748</v>
      </c>
      <c r="C92" s="264" t="s">
        <v>95</v>
      </c>
      <c r="D92" s="268" t="s">
        <v>573</v>
      </c>
      <c r="E92" s="268" t="s">
        <v>574</v>
      </c>
      <c r="F92" s="268">
        <v>130</v>
      </c>
      <c r="G92" s="273"/>
    </row>
    <row r="93" spans="1:7">
      <c r="A93" s="266" t="s">
        <v>106</v>
      </c>
      <c r="B93" s="270" t="s">
        <v>748</v>
      </c>
      <c r="C93" s="264" t="s">
        <v>107</v>
      </c>
      <c r="D93" s="268" t="s">
        <v>575</v>
      </c>
      <c r="E93" s="268" t="s">
        <v>576</v>
      </c>
      <c r="F93" s="268">
        <v>90</v>
      </c>
      <c r="G93" s="273"/>
    </row>
    <row r="94" spans="1:7">
      <c r="A94" s="266" t="s">
        <v>112</v>
      </c>
      <c r="B94" s="270" t="s">
        <v>748</v>
      </c>
      <c r="C94" s="264" t="s">
        <v>113</v>
      </c>
      <c r="D94" s="268" t="s">
        <v>577</v>
      </c>
      <c r="E94" s="268" t="s">
        <v>578</v>
      </c>
      <c r="F94" s="268">
        <v>30</v>
      </c>
      <c r="G94" s="273"/>
    </row>
    <row r="95" spans="1:7">
      <c r="A95" s="266" t="s">
        <v>134</v>
      </c>
      <c r="B95" s="270" t="s">
        <v>748</v>
      </c>
      <c r="C95" s="264" t="s">
        <v>135</v>
      </c>
      <c r="D95" s="268" t="s">
        <v>1444</v>
      </c>
      <c r="E95" s="268" t="s">
        <v>516</v>
      </c>
      <c r="F95" s="268">
        <v>90</v>
      </c>
      <c r="G95" s="273"/>
    </row>
    <row r="96" spans="1:7">
      <c r="A96" s="266" t="s">
        <v>147</v>
      </c>
      <c r="B96" s="270" t="s">
        <v>748</v>
      </c>
      <c r="C96" s="264" t="s">
        <v>1436</v>
      </c>
      <c r="D96" s="268" t="s">
        <v>487</v>
      </c>
      <c r="E96" s="268" t="s">
        <v>488</v>
      </c>
      <c r="F96" s="268">
        <v>130</v>
      </c>
      <c r="G96" s="273"/>
    </row>
    <row r="97" spans="1:7">
      <c r="A97" s="266" t="s">
        <v>151</v>
      </c>
      <c r="B97" s="270" t="s">
        <v>748</v>
      </c>
      <c r="C97" s="264" t="s">
        <v>152</v>
      </c>
      <c r="D97" s="268" t="s">
        <v>579</v>
      </c>
      <c r="E97" s="268" t="s">
        <v>580</v>
      </c>
      <c r="F97" s="268">
        <v>60</v>
      </c>
      <c r="G97" s="273"/>
    </row>
    <row r="98" spans="1:7">
      <c r="A98" s="266" t="s">
        <v>163</v>
      </c>
      <c r="B98" s="270" t="s">
        <v>748</v>
      </c>
      <c r="C98" s="264" t="s">
        <v>164</v>
      </c>
      <c r="D98" s="268" t="s">
        <v>931</v>
      </c>
      <c r="E98" s="268" t="s">
        <v>491</v>
      </c>
      <c r="F98" s="268">
        <v>80</v>
      </c>
      <c r="G98" s="273"/>
    </row>
    <row r="99" spans="1:7">
      <c r="A99" s="266" t="s">
        <v>167</v>
      </c>
      <c r="B99" s="270" t="s">
        <v>748</v>
      </c>
      <c r="C99" s="264" t="s">
        <v>168</v>
      </c>
      <c r="D99" s="268" t="s">
        <v>571</v>
      </c>
      <c r="E99" s="268" t="s">
        <v>572</v>
      </c>
      <c r="F99" s="268">
        <v>60</v>
      </c>
      <c r="G99" s="273"/>
    </row>
    <row r="100" spans="1:7">
      <c r="A100" s="266" t="s">
        <v>175</v>
      </c>
      <c r="B100" s="270" t="s">
        <v>748</v>
      </c>
      <c r="C100" s="264" t="s">
        <v>176</v>
      </c>
      <c r="D100" s="268" t="s">
        <v>583</v>
      </c>
      <c r="E100" s="268" t="s">
        <v>584</v>
      </c>
      <c r="F100" s="268">
        <v>46</v>
      </c>
      <c r="G100" s="273"/>
    </row>
    <row r="101" spans="1:7">
      <c r="A101" s="266" t="s">
        <v>177</v>
      </c>
      <c r="B101" s="270" t="s">
        <v>748</v>
      </c>
      <c r="C101" s="264" t="s">
        <v>178</v>
      </c>
      <c r="D101" s="268" t="s">
        <v>585</v>
      </c>
      <c r="E101" s="268" t="s">
        <v>586</v>
      </c>
      <c r="F101" s="268">
        <v>60</v>
      </c>
      <c r="G101" s="273"/>
    </row>
    <row r="102" spans="1:7">
      <c r="A102" s="266" t="s">
        <v>181</v>
      </c>
      <c r="B102" s="270" t="s">
        <v>748</v>
      </c>
      <c r="C102" s="264" t="s">
        <v>733</v>
      </c>
      <c r="D102" s="268" t="s">
        <v>1455</v>
      </c>
      <c r="E102" s="268" t="s">
        <v>587</v>
      </c>
      <c r="F102" s="268">
        <v>60</v>
      </c>
      <c r="G102" s="273"/>
    </row>
    <row r="103" spans="1:7">
      <c r="A103" s="266" t="s">
        <v>187</v>
      </c>
      <c r="B103" s="270" t="s">
        <v>748</v>
      </c>
      <c r="C103" s="264" t="s">
        <v>1437</v>
      </c>
      <c r="D103" s="268" t="s">
        <v>541</v>
      </c>
      <c r="E103" s="268" t="s">
        <v>1469</v>
      </c>
      <c r="F103" s="268">
        <v>80</v>
      </c>
      <c r="G103" s="273"/>
    </row>
    <row r="104" spans="1:7">
      <c r="A104" s="266" t="s">
        <v>736</v>
      </c>
      <c r="B104" s="270" t="s">
        <v>748</v>
      </c>
      <c r="C104" s="264" t="s">
        <v>1438</v>
      </c>
      <c r="D104" s="268" t="s">
        <v>1456</v>
      </c>
      <c r="E104" s="268" t="s">
        <v>754</v>
      </c>
      <c r="F104" s="268">
        <v>50</v>
      </c>
      <c r="G104" s="273"/>
    </row>
    <row r="105" spans="1:7">
      <c r="A105" s="266" t="s">
        <v>188</v>
      </c>
      <c r="B105" s="270" t="s">
        <v>748</v>
      </c>
      <c r="C105" s="264" t="s">
        <v>189</v>
      </c>
      <c r="D105" s="268" t="s">
        <v>588</v>
      </c>
      <c r="E105" s="268" t="s">
        <v>589</v>
      </c>
      <c r="F105" s="268">
        <v>127</v>
      </c>
      <c r="G105" s="273"/>
    </row>
    <row r="106" spans="1:7">
      <c r="A106" s="266" t="s">
        <v>194</v>
      </c>
      <c r="B106" s="270" t="s">
        <v>748</v>
      </c>
      <c r="C106" s="264" t="s">
        <v>195</v>
      </c>
      <c r="D106" s="268" t="s">
        <v>487</v>
      </c>
      <c r="E106" s="268" t="s">
        <v>488</v>
      </c>
      <c r="F106" s="268">
        <v>150</v>
      </c>
      <c r="G106" s="273"/>
    </row>
    <row r="107" spans="1:7">
      <c r="A107" s="266" t="s">
        <v>200</v>
      </c>
      <c r="B107" s="270" t="s">
        <v>748</v>
      </c>
      <c r="C107" s="264" t="s">
        <v>201</v>
      </c>
      <c r="D107" s="268" t="s">
        <v>487</v>
      </c>
      <c r="E107" s="268" t="s">
        <v>488</v>
      </c>
      <c r="F107" s="268">
        <v>90</v>
      </c>
      <c r="G107" s="273"/>
    </row>
    <row r="108" spans="1:7">
      <c r="A108" s="266" t="s">
        <v>205</v>
      </c>
      <c r="B108" s="270" t="s">
        <v>748</v>
      </c>
      <c r="C108" s="264" t="s">
        <v>206</v>
      </c>
      <c r="D108" s="268" t="s">
        <v>1444</v>
      </c>
      <c r="E108" s="268" t="s">
        <v>516</v>
      </c>
      <c r="F108" s="268">
        <v>110</v>
      </c>
      <c r="G108" s="273"/>
    </row>
    <row r="109" spans="1:7">
      <c r="A109" s="266" t="s">
        <v>214</v>
      </c>
      <c r="B109" s="270" t="s">
        <v>748</v>
      </c>
      <c r="C109" s="264" t="s">
        <v>215</v>
      </c>
      <c r="D109" s="268" t="s">
        <v>487</v>
      </c>
      <c r="E109" s="268" t="s">
        <v>488</v>
      </c>
      <c r="F109" s="268">
        <v>90</v>
      </c>
      <c r="G109" s="273"/>
    </row>
    <row r="110" spans="1:7">
      <c r="A110" s="266" t="s">
        <v>220</v>
      </c>
      <c r="B110" s="270" t="s">
        <v>748</v>
      </c>
      <c r="C110" s="264" t="s">
        <v>1439</v>
      </c>
      <c r="D110" s="268" t="s">
        <v>1447</v>
      </c>
      <c r="E110" s="268" t="s">
        <v>1462</v>
      </c>
      <c r="F110" s="268">
        <v>90</v>
      </c>
      <c r="G110" s="273"/>
    </row>
    <row r="111" spans="1:7">
      <c r="A111" s="266" t="s">
        <v>590</v>
      </c>
      <c r="B111" s="270" t="s">
        <v>748</v>
      </c>
      <c r="C111" s="264" t="s">
        <v>1440</v>
      </c>
      <c r="D111" s="268" t="s">
        <v>581</v>
      </c>
      <c r="E111" s="268" t="s">
        <v>582</v>
      </c>
      <c r="F111" s="268">
        <v>90</v>
      </c>
      <c r="G111" s="273"/>
    </row>
    <row r="112" spans="1:7">
      <c r="A112" s="247" t="s">
        <v>830</v>
      </c>
      <c r="B112" s="251" t="s">
        <v>949</v>
      </c>
      <c r="C112" s="251" t="s">
        <v>294</v>
      </c>
      <c r="D112" s="251" t="s">
        <v>1175</v>
      </c>
      <c r="E112" s="251" t="s">
        <v>1239</v>
      </c>
      <c r="F112" s="251">
        <v>19</v>
      </c>
      <c r="G112" s="256"/>
    </row>
    <row r="113" spans="1:7">
      <c r="A113" s="248" t="s">
        <v>831</v>
      </c>
      <c r="B113" s="251" t="s">
        <v>949</v>
      </c>
      <c r="C113" s="253" t="s">
        <v>298</v>
      </c>
      <c r="D113" s="251" t="s">
        <v>1176</v>
      </c>
      <c r="E113" s="251" t="s">
        <v>1240</v>
      </c>
      <c r="F113" s="253">
        <v>19</v>
      </c>
      <c r="G113" s="257"/>
    </row>
    <row r="114" spans="1:7">
      <c r="A114" s="248" t="s">
        <v>832</v>
      </c>
      <c r="B114" s="251" t="s">
        <v>949</v>
      </c>
      <c r="C114" s="253" t="s">
        <v>301</v>
      </c>
      <c r="D114" s="251" t="s">
        <v>1177</v>
      </c>
      <c r="E114" s="251" t="s">
        <v>1241</v>
      </c>
      <c r="F114" s="253">
        <v>12</v>
      </c>
      <c r="G114" s="257"/>
    </row>
    <row r="115" spans="1:7">
      <c r="A115" s="248" t="s">
        <v>833</v>
      </c>
      <c r="B115" s="251" t="s">
        <v>949</v>
      </c>
      <c r="C115" s="253" t="s">
        <v>1128</v>
      </c>
      <c r="D115" s="251" t="s">
        <v>1178</v>
      </c>
      <c r="E115" s="251" t="s">
        <v>1242</v>
      </c>
      <c r="F115" s="253">
        <v>19</v>
      </c>
      <c r="G115" s="257"/>
    </row>
    <row r="116" spans="1:7">
      <c r="A116" s="248" t="s">
        <v>834</v>
      </c>
      <c r="B116" s="251" t="s">
        <v>949</v>
      </c>
      <c r="C116" s="253" t="s">
        <v>1129</v>
      </c>
      <c r="D116" s="251" t="s">
        <v>1179</v>
      </c>
      <c r="E116" s="251" t="s">
        <v>1243</v>
      </c>
      <c r="F116" s="253">
        <v>12</v>
      </c>
      <c r="G116" s="257"/>
    </row>
    <row r="117" spans="1:7">
      <c r="A117" s="248" t="s">
        <v>835</v>
      </c>
      <c r="B117" s="251" t="s">
        <v>949</v>
      </c>
      <c r="C117" s="253" t="s">
        <v>1130</v>
      </c>
      <c r="D117" s="251" t="s">
        <v>1180</v>
      </c>
      <c r="E117" s="251" t="s">
        <v>1244</v>
      </c>
      <c r="F117" s="253">
        <v>12</v>
      </c>
      <c r="G117" s="257"/>
    </row>
    <row r="118" spans="1:7">
      <c r="A118" s="248" t="s">
        <v>836</v>
      </c>
      <c r="B118" s="251" t="s">
        <v>949</v>
      </c>
      <c r="C118" s="253" t="s">
        <v>1131</v>
      </c>
      <c r="D118" s="251" t="s">
        <v>1181</v>
      </c>
      <c r="E118" s="251" t="s">
        <v>1245</v>
      </c>
      <c r="F118" s="253">
        <v>19</v>
      </c>
      <c r="G118" s="257"/>
    </row>
    <row r="119" spans="1:7">
      <c r="A119" s="248" t="s">
        <v>837</v>
      </c>
      <c r="B119" s="251" t="s">
        <v>949</v>
      </c>
      <c r="C119" s="253" t="s">
        <v>1132</v>
      </c>
      <c r="D119" s="251" t="s">
        <v>591</v>
      </c>
      <c r="E119" s="251" t="s">
        <v>1246</v>
      </c>
      <c r="F119" s="260">
        <v>11</v>
      </c>
      <c r="G119" s="257"/>
    </row>
    <row r="120" spans="1:7">
      <c r="A120" s="248" t="s">
        <v>838</v>
      </c>
      <c r="B120" s="251" t="s">
        <v>949</v>
      </c>
      <c r="C120" s="253" t="s">
        <v>1133</v>
      </c>
      <c r="D120" s="251" t="s">
        <v>1182</v>
      </c>
      <c r="E120" s="251" t="s">
        <v>1247</v>
      </c>
      <c r="F120" s="253">
        <v>12</v>
      </c>
      <c r="G120" s="257"/>
    </row>
    <row r="121" spans="1:7">
      <c r="A121" s="248" t="s">
        <v>839</v>
      </c>
      <c r="B121" s="251" t="s">
        <v>949</v>
      </c>
      <c r="C121" s="253" t="s">
        <v>1134</v>
      </c>
      <c r="D121" s="251" t="s">
        <v>1183</v>
      </c>
      <c r="E121" s="251" t="s">
        <v>1248</v>
      </c>
      <c r="F121" s="253">
        <v>19</v>
      </c>
      <c r="G121" s="257"/>
    </row>
    <row r="122" spans="1:7">
      <c r="A122" s="248" t="s">
        <v>840</v>
      </c>
      <c r="B122" s="251" t="s">
        <v>949</v>
      </c>
      <c r="C122" s="253" t="s">
        <v>795</v>
      </c>
      <c r="D122" s="251" t="s">
        <v>1184</v>
      </c>
      <c r="E122" s="251" t="s">
        <v>1249</v>
      </c>
      <c r="F122" s="253">
        <v>19</v>
      </c>
      <c r="G122" s="257"/>
    </row>
    <row r="123" spans="1:7">
      <c r="A123" s="248" t="s">
        <v>841</v>
      </c>
      <c r="B123" s="251" t="s">
        <v>949</v>
      </c>
      <c r="C123" s="253" t="s">
        <v>329</v>
      </c>
      <c r="D123" s="251" t="s">
        <v>1185</v>
      </c>
      <c r="E123" s="251" t="s">
        <v>1250</v>
      </c>
      <c r="F123" s="253">
        <v>19</v>
      </c>
      <c r="G123" s="257"/>
    </row>
    <row r="124" spans="1:7">
      <c r="A124" s="248" t="s">
        <v>842</v>
      </c>
      <c r="B124" s="251" t="s">
        <v>949</v>
      </c>
      <c r="C124" s="253" t="s">
        <v>1135</v>
      </c>
      <c r="D124" s="251" t="s">
        <v>1185</v>
      </c>
      <c r="E124" s="251" t="s">
        <v>1250</v>
      </c>
      <c r="F124" s="253">
        <v>12</v>
      </c>
      <c r="G124" s="257"/>
    </row>
    <row r="125" spans="1:7">
      <c r="A125" s="248" t="s">
        <v>843</v>
      </c>
      <c r="B125" s="251" t="s">
        <v>949</v>
      </c>
      <c r="C125" s="253" t="s">
        <v>1136</v>
      </c>
      <c r="D125" s="251" t="s">
        <v>1186</v>
      </c>
      <c r="E125" s="251" t="s">
        <v>592</v>
      </c>
      <c r="F125" s="253">
        <v>12</v>
      </c>
      <c r="G125" s="257"/>
    </row>
    <row r="126" spans="1:7">
      <c r="A126" s="248" t="s">
        <v>844</v>
      </c>
      <c r="B126" s="251" t="s">
        <v>949</v>
      </c>
      <c r="C126" s="253" t="s">
        <v>1137</v>
      </c>
      <c r="D126" s="251" t="s">
        <v>1187</v>
      </c>
      <c r="E126" s="251" t="s">
        <v>952</v>
      </c>
      <c r="F126" s="253">
        <v>12</v>
      </c>
      <c r="G126" s="257"/>
    </row>
    <row r="127" spans="1:7">
      <c r="A127" s="248" t="s">
        <v>845</v>
      </c>
      <c r="B127" s="251" t="s">
        <v>949</v>
      </c>
      <c r="C127" s="253" t="s">
        <v>1138</v>
      </c>
      <c r="D127" s="251" t="s">
        <v>593</v>
      </c>
      <c r="E127" s="251" t="s">
        <v>1251</v>
      </c>
      <c r="F127" s="253">
        <v>12</v>
      </c>
      <c r="G127" s="257"/>
    </row>
    <row r="128" spans="1:7">
      <c r="A128" s="248" t="s">
        <v>846</v>
      </c>
      <c r="B128" s="251" t="s">
        <v>949</v>
      </c>
      <c r="C128" s="253" t="s">
        <v>1139</v>
      </c>
      <c r="D128" s="251" t="s">
        <v>1188</v>
      </c>
      <c r="E128" s="251" t="s">
        <v>1252</v>
      </c>
      <c r="F128" s="253">
        <v>9</v>
      </c>
      <c r="G128" s="257"/>
    </row>
    <row r="129" spans="1:7">
      <c r="A129" s="248" t="s">
        <v>847</v>
      </c>
      <c r="B129" s="251" t="s">
        <v>949</v>
      </c>
      <c r="C129" s="253" t="s">
        <v>1140</v>
      </c>
      <c r="D129" s="251" t="s">
        <v>591</v>
      </c>
      <c r="E129" s="251" t="s">
        <v>1253</v>
      </c>
      <c r="F129" s="253">
        <v>10</v>
      </c>
      <c r="G129" s="257"/>
    </row>
    <row r="130" spans="1:7">
      <c r="A130" s="248" t="s">
        <v>848</v>
      </c>
      <c r="B130" s="251" t="s">
        <v>949</v>
      </c>
      <c r="C130" s="253" t="s">
        <v>1141</v>
      </c>
      <c r="D130" s="251" t="s">
        <v>1189</v>
      </c>
      <c r="E130" s="251" t="s">
        <v>1254</v>
      </c>
      <c r="F130" s="253">
        <v>12</v>
      </c>
      <c r="G130" s="257"/>
    </row>
    <row r="131" spans="1:7">
      <c r="A131" s="248" t="s">
        <v>849</v>
      </c>
      <c r="B131" s="251" t="s">
        <v>949</v>
      </c>
      <c r="C131" s="253" t="s">
        <v>1142</v>
      </c>
      <c r="D131" s="251" t="s">
        <v>1190</v>
      </c>
      <c r="E131" s="251" t="s">
        <v>1255</v>
      </c>
      <c r="F131" s="253">
        <v>12</v>
      </c>
      <c r="G131" s="257"/>
    </row>
    <row r="132" spans="1:7">
      <c r="A132" s="248" t="s">
        <v>850</v>
      </c>
      <c r="B132" s="251" t="s">
        <v>949</v>
      </c>
      <c r="C132" s="253" t="s">
        <v>1143</v>
      </c>
      <c r="D132" s="251" t="s">
        <v>1191</v>
      </c>
      <c r="E132" s="251" t="s">
        <v>1256</v>
      </c>
      <c r="F132" s="253">
        <v>12</v>
      </c>
      <c r="G132" s="257"/>
    </row>
    <row r="133" spans="1:7">
      <c r="A133" s="248" t="s">
        <v>851</v>
      </c>
      <c r="B133" s="251" t="s">
        <v>949</v>
      </c>
      <c r="C133" s="253" t="s">
        <v>354</v>
      </c>
      <c r="D133" s="251" t="s">
        <v>1192</v>
      </c>
      <c r="E133" s="251" t="s">
        <v>1257</v>
      </c>
      <c r="F133" s="253">
        <v>12</v>
      </c>
      <c r="G133" s="257"/>
    </row>
    <row r="134" spans="1:7">
      <c r="A134" s="248" t="s">
        <v>852</v>
      </c>
      <c r="B134" s="251" t="s">
        <v>949</v>
      </c>
      <c r="C134" s="253" t="s">
        <v>1144</v>
      </c>
      <c r="D134" s="251" t="s">
        <v>1193</v>
      </c>
      <c r="E134" s="251" t="s">
        <v>1258</v>
      </c>
      <c r="F134" s="253">
        <v>12</v>
      </c>
      <c r="G134" s="257"/>
    </row>
    <row r="135" spans="1:7">
      <c r="A135" s="248" t="s">
        <v>853</v>
      </c>
      <c r="B135" s="251" t="s">
        <v>949</v>
      </c>
      <c r="C135" s="253" t="s">
        <v>361</v>
      </c>
      <c r="D135" s="251" t="s">
        <v>1193</v>
      </c>
      <c r="E135" s="251" t="s">
        <v>594</v>
      </c>
      <c r="F135" s="253">
        <v>12</v>
      </c>
      <c r="G135" s="257"/>
    </row>
    <row r="136" spans="1:7">
      <c r="A136" s="248" t="s">
        <v>854</v>
      </c>
      <c r="B136" s="251" t="s">
        <v>949</v>
      </c>
      <c r="C136" s="253" t="s">
        <v>796</v>
      </c>
      <c r="D136" s="251" t="s">
        <v>1184</v>
      </c>
      <c r="E136" s="251" t="s">
        <v>1249</v>
      </c>
      <c r="F136" s="253">
        <v>19</v>
      </c>
      <c r="G136" s="257"/>
    </row>
    <row r="137" spans="1:7">
      <c r="A137" s="248" t="s">
        <v>1125</v>
      </c>
      <c r="B137" s="251" t="s">
        <v>950</v>
      </c>
      <c r="C137" s="253" t="s">
        <v>1145</v>
      </c>
      <c r="D137" s="251" t="s">
        <v>1194</v>
      </c>
      <c r="E137" s="251" t="s">
        <v>1259</v>
      </c>
      <c r="F137" s="253">
        <v>12</v>
      </c>
      <c r="G137" s="257"/>
    </row>
    <row r="138" spans="1:7">
      <c r="A138" s="248" t="s">
        <v>1126</v>
      </c>
      <c r="B138" s="251" t="s">
        <v>949</v>
      </c>
      <c r="C138" s="253" t="s">
        <v>1146</v>
      </c>
      <c r="D138" s="251" t="s">
        <v>802</v>
      </c>
      <c r="E138" s="251" t="s">
        <v>803</v>
      </c>
      <c r="F138" s="253">
        <v>12</v>
      </c>
      <c r="G138" s="257"/>
    </row>
    <row r="139" spans="1:7">
      <c r="A139" s="248" t="s">
        <v>855</v>
      </c>
      <c r="B139" s="251" t="s">
        <v>950</v>
      </c>
      <c r="C139" s="253" t="s">
        <v>295</v>
      </c>
      <c r="D139" s="251" t="s">
        <v>1195</v>
      </c>
      <c r="E139" s="251" t="s">
        <v>1260</v>
      </c>
      <c r="F139" s="253">
        <v>19</v>
      </c>
      <c r="G139" s="257"/>
    </row>
    <row r="140" spans="1:7">
      <c r="A140" s="248" t="s">
        <v>856</v>
      </c>
      <c r="B140" s="251" t="s">
        <v>950</v>
      </c>
      <c r="C140" s="253" t="s">
        <v>299</v>
      </c>
      <c r="D140" s="251" t="s">
        <v>1196</v>
      </c>
      <c r="E140" s="251" t="s">
        <v>1261</v>
      </c>
      <c r="F140" s="253">
        <v>12</v>
      </c>
      <c r="G140" s="257"/>
    </row>
    <row r="141" spans="1:7">
      <c r="A141" s="248" t="s">
        <v>857</v>
      </c>
      <c r="B141" s="251" t="s">
        <v>950</v>
      </c>
      <c r="C141" s="253" t="s">
        <v>1147</v>
      </c>
      <c r="D141" s="251" t="s">
        <v>1197</v>
      </c>
      <c r="E141" s="251" t="s">
        <v>1262</v>
      </c>
      <c r="F141" s="253">
        <v>12</v>
      </c>
      <c r="G141" s="257"/>
    </row>
    <row r="142" spans="1:7">
      <c r="A142" s="248" t="s">
        <v>858</v>
      </c>
      <c r="B142" s="251" t="s">
        <v>950</v>
      </c>
      <c r="C142" s="253" t="s">
        <v>1148</v>
      </c>
      <c r="D142" s="251" t="s">
        <v>1198</v>
      </c>
      <c r="E142" s="251" t="s">
        <v>1263</v>
      </c>
      <c r="F142" s="253">
        <v>12</v>
      </c>
      <c r="G142" s="257"/>
    </row>
    <row r="143" spans="1:7">
      <c r="A143" s="248" t="s">
        <v>859</v>
      </c>
      <c r="B143" s="251" t="s">
        <v>950</v>
      </c>
      <c r="C143" s="253" t="s">
        <v>1149</v>
      </c>
      <c r="D143" s="251" t="s">
        <v>1199</v>
      </c>
      <c r="E143" s="251" t="s">
        <v>1264</v>
      </c>
      <c r="F143" s="253">
        <v>19</v>
      </c>
      <c r="G143" s="257"/>
    </row>
    <row r="144" spans="1:7">
      <c r="A144" s="248" t="s">
        <v>860</v>
      </c>
      <c r="B144" s="251" t="s">
        <v>950</v>
      </c>
      <c r="C144" s="253" t="s">
        <v>1150</v>
      </c>
      <c r="D144" s="251" t="s">
        <v>1200</v>
      </c>
      <c r="E144" s="251" t="s">
        <v>1265</v>
      </c>
      <c r="F144" s="253">
        <v>19</v>
      </c>
      <c r="G144" s="257"/>
    </row>
    <row r="145" spans="1:7">
      <c r="A145" s="248" t="s">
        <v>861</v>
      </c>
      <c r="B145" s="251" t="s">
        <v>950</v>
      </c>
      <c r="C145" s="253" t="s">
        <v>316</v>
      </c>
      <c r="D145" s="251" t="s">
        <v>1201</v>
      </c>
      <c r="E145" s="251" t="s">
        <v>1266</v>
      </c>
      <c r="F145" s="253">
        <v>12</v>
      </c>
      <c r="G145" s="257"/>
    </row>
    <row r="146" spans="1:7">
      <c r="A146" s="248" t="s">
        <v>862</v>
      </c>
      <c r="B146" s="251" t="s">
        <v>950</v>
      </c>
      <c r="C146" s="253" t="s">
        <v>320</v>
      </c>
      <c r="D146" s="251" t="s">
        <v>1202</v>
      </c>
      <c r="E146" s="251" t="s">
        <v>1267</v>
      </c>
      <c r="F146" s="253">
        <v>19</v>
      </c>
      <c r="G146" s="257"/>
    </row>
    <row r="147" spans="1:7">
      <c r="A147" s="248" t="s">
        <v>863</v>
      </c>
      <c r="B147" s="251" t="s">
        <v>950</v>
      </c>
      <c r="C147" s="253" t="s">
        <v>1151</v>
      </c>
      <c r="D147" s="251" t="s">
        <v>1203</v>
      </c>
      <c r="E147" s="251" t="s">
        <v>595</v>
      </c>
      <c r="F147" s="253">
        <v>12</v>
      </c>
      <c r="G147" s="257"/>
    </row>
    <row r="148" spans="1:7">
      <c r="A148" s="248" t="s">
        <v>864</v>
      </c>
      <c r="B148" s="251" t="s">
        <v>950</v>
      </c>
      <c r="C148" s="253" t="s">
        <v>1152</v>
      </c>
      <c r="D148" s="251" t="s">
        <v>1204</v>
      </c>
      <c r="E148" s="251" t="s">
        <v>596</v>
      </c>
      <c r="F148" s="253">
        <v>12</v>
      </c>
      <c r="G148" s="257"/>
    </row>
    <row r="149" spans="1:7">
      <c r="A149" s="248" t="s">
        <v>865</v>
      </c>
      <c r="B149" s="251" t="s">
        <v>950</v>
      </c>
      <c r="C149" s="253" t="s">
        <v>327</v>
      </c>
      <c r="D149" s="251" t="s">
        <v>1205</v>
      </c>
      <c r="E149" s="251" t="s">
        <v>1268</v>
      </c>
      <c r="F149" s="253">
        <v>19</v>
      </c>
      <c r="G149" s="257"/>
    </row>
    <row r="150" spans="1:7">
      <c r="A150" s="247" t="s">
        <v>866</v>
      </c>
      <c r="B150" s="251" t="s">
        <v>950</v>
      </c>
      <c r="C150" s="251" t="s">
        <v>797</v>
      </c>
      <c r="D150" s="251" t="s">
        <v>1206</v>
      </c>
      <c r="E150" s="251" t="s">
        <v>1269</v>
      </c>
      <c r="F150" s="251">
        <v>12</v>
      </c>
      <c r="G150" s="256"/>
    </row>
    <row r="151" spans="1:7">
      <c r="A151" s="248" t="s">
        <v>867</v>
      </c>
      <c r="B151" s="251" t="s">
        <v>950</v>
      </c>
      <c r="C151" s="253" t="s">
        <v>798</v>
      </c>
      <c r="D151" s="251" t="s">
        <v>819</v>
      </c>
      <c r="E151" s="251" t="s">
        <v>820</v>
      </c>
      <c r="F151" s="253">
        <v>12</v>
      </c>
      <c r="G151" s="257"/>
    </row>
    <row r="152" spans="1:7">
      <c r="A152" s="248" t="s">
        <v>868</v>
      </c>
      <c r="B152" s="251" t="s">
        <v>950</v>
      </c>
      <c r="C152" s="253" t="s">
        <v>1153</v>
      </c>
      <c r="D152" s="251" t="s">
        <v>1207</v>
      </c>
      <c r="E152" s="251" t="s">
        <v>821</v>
      </c>
      <c r="F152" s="253">
        <v>19</v>
      </c>
      <c r="G152" s="257"/>
    </row>
    <row r="153" spans="1:7">
      <c r="A153" s="248" t="s">
        <v>869</v>
      </c>
      <c r="B153" s="251" t="s">
        <v>950</v>
      </c>
      <c r="C153" s="253" t="s">
        <v>1154</v>
      </c>
      <c r="D153" s="251" t="s">
        <v>1208</v>
      </c>
      <c r="E153" s="251" t="s">
        <v>1270</v>
      </c>
      <c r="F153" s="253">
        <v>19</v>
      </c>
      <c r="G153" s="257"/>
    </row>
    <row r="154" spans="1:7">
      <c r="A154" s="248" t="s">
        <v>870</v>
      </c>
      <c r="B154" s="251" t="s">
        <v>949</v>
      </c>
      <c r="C154" s="253" t="s">
        <v>1155</v>
      </c>
      <c r="D154" s="251" t="s">
        <v>1197</v>
      </c>
      <c r="E154" s="251" t="s">
        <v>603</v>
      </c>
      <c r="F154" s="253">
        <v>12</v>
      </c>
      <c r="G154" s="257"/>
    </row>
    <row r="155" spans="1:7">
      <c r="A155" s="248" t="s">
        <v>948</v>
      </c>
      <c r="B155" s="251" t="s">
        <v>949</v>
      </c>
      <c r="C155" s="253" t="s">
        <v>1156</v>
      </c>
      <c r="D155" s="251" t="s">
        <v>1209</v>
      </c>
      <c r="E155" s="251" t="s">
        <v>607</v>
      </c>
      <c r="F155" s="253">
        <v>19</v>
      </c>
      <c r="G155" s="257"/>
    </row>
    <row r="156" spans="1:7">
      <c r="A156" s="248" t="s">
        <v>1127</v>
      </c>
      <c r="B156" s="251" t="s">
        <v>949</v>
      </c>
      <c r="C156" s="253" t="s">
        <v>1157</v>
      </c>
      <c r="D156" s="251" t="s">
        <v>819</v>
      </c>
      <c r="E156" s="251" t="s">
        <v>820</v>
      </c>
      <c r="F156" s="253">
        <v>12</v>
      </c>
      <c r="G156" s="257"/>
    </row>
    <row r="157" spans="1:7">
      <c r="A157" s="248" t="s">
        <v>871</v>
      </c>
      <c r="B157" s="251" t="s">
        <v>949</v>
      </c>
      <c r="C157" s="253" t="s">
        <v>338</v>
      </c>
      <c r="D157" s="251" t="s">
        <v>597</v>
      </c>
      <c r="E157" s="251" t="s">
        <v>1271</v>
      </c>
      <c r="F157" s="253">
        <v>17</v>
      </c>
      <c r="G157" s="257"/>
    </row>
    <row r="158" spans="1:7">
      <c r="A158" s="248" t="s">
        <v>872</v>
      </c>
      <c r="B158" s="251" t="s">
        <v>949</v>
      </c>
      <c r="C158" s="253" t="s">
        <v>340</v>
      </c>
      <c r="D158" s="251" t="s">
        <v>1193</v>
      </c>
      <c r="E158" s="251" t="s">
        <v>1258</v>
      </c>
      <c r="F158" s="253">
        <v>19</v>
      </c>
      <c r="G158" s="257"/>
    </row>
    <row r="159" spans="1:7">
      <c r="A159" s="248" t="s">
        <v>873</v>
      </c>
      <c r="B159" s="251" t="s">
        <v>949</v>
      </c>
      <c r="C159" s="253" t="s">
        <v>1158</v>
      </c>
      <c r="D159" s="251" t="s">
        <v>1181</v>
      </c>
      <c r="E159" s="251" t="s">
        <v>1245</v>
      </c>
      <c r="F159" s="253">
        <v>19</v>
      </c>
      <c r="G159" s="257"/>
    </row>
    <row r="160" spans="1:7">
      <c r="A160" s="248" t="s">
        <v>874</v>
      </c>
      <c r="B160" s="251" t="s">
        <v>949</v>
      </c>
      <c r="C160" s="253" t="s">
        <v>1159</v>
      </c>
      <c r="D160" s="251" t="s">
        <v>1182</v>
      </c>
      <c r="E160" s="251" t="s">
        <v>1247</v>
      </c>
      <c r="F160" s="253">
        <v>12</v>
      </c>
      <c r="G160" s="257"/>
    </row>
    <row r="161" spans="1:7">
      <c r="A161" s="248" t="s">
        <v>875</v>
      </c>
      <c r="B161" s="251" t="s">
        <v>949</v>
      </c>
      <c r="C161" s="253" t="s">
        <v>1160</v>
      </c>
      <c r="D161" s="251" t="s">
        <v>1210</v>
      </c>
      <c r="E161" s="251" t="s">
        <v>1272</v>
      </c>
      <c r="F161" s="253">
        <v>19</v>
      </c>
      <c r="G161" s="257"/>
    </row>
    <row r="162" spans="1:7">
      <c r="A162" s="248" t="s">
        <v>876</v>
      </c>
      <c r="B162" s="251" t="s">
        <v>949</v>
      </c>
      <c r="C162" s="253" t="s">
        <v>355</v>
      </c>
      <c r="D162" s="251" t="s">
        <v>1211</v>
      </c>
      <c r="E162" s="251" t="s">
        <v>1273</v>
      </c>
      <c r="F162" s="253">
        <v>19</v>
      </c>
      <c r="G162" s="257"/>
    </row>
    <row r="163" spans="1:7">
      <c r="A163" s="248" t="s">
        <v>877</v>
      </c>
      <c r="B163" s="251" t="s">
        <v>949</v>
      </c>
      <c r="C163" s="253" t="s">
        <v>359</v>
      </c>
      <c r="D163" s="251" t="s">
        <v>1193</v>
      </c>
      <c r="E163" s="251" t="s">
        <v>1258</v>
      </c>
      <c r="F163" s="253">
        <v>19</v>
      </c>
      <c r="G163" s="257"/>
    </row>
    <row r="164" spans="1:7">
      <c r="A164" s="248" t="s">
        <v>878</v>
      </c>
      <c r="B164" s="251" t="s">
        <v>949</v>
      </c>
      <c r="C164" s="253" t="s">
        <v>1161</v>
      </c>
      <c r="D164" s="251" t="s">
        <v>1212</v>
      </c>
      <c r="E164" s="251" t="s">
        <v>1274</v>
      </c>
      <c r="F164" s="253">
        <v>18</v>
      </c>
      <c r="G164" s="257"/>
    </row>
    <row r="165" spans="1:7">
      <c r="A165" s="248" t="s">
        <v>879</v>
      </c>
      <c r="B165" s="251" t="s">
        <v>949</v>
      </c>
      <c r="C165" s="253" t="s">
        <v>365</v>
      </c>
      <c r="D165" s="251" t="s">
        <v>1200</v>
      </c>
      <c r="E165" s="251" t="s">
        <v>1265</v>
      </c>
      <c r="F165" s="253">
        <v>19</v>
      </c>
      <c r="G165" s="257"/>
    </row>
    <row r="166" spans="1:7">
      <c r="A166" s="248" t="s">
        <v>880</v>
      </c>
      <c r="B166" s="251" t="s">
        <v>949</v>
      </c>
      <c r="C166" s="253" t="s">
        <v>1162</v>
      </c>
      <c r="D166" s="251" t="s">
        <v>1213</v>
      </c>
      <c r="E166" s="251" t="s">
        <v>598</v>
      </c>
      <c r="F166" s="253">
        <v>11</v>
      </c>
      <c r="G166" s="257"/>
    </row>
    <row r="167" spans="1:7">
      <c r="A167" s="248" t="s">
        <v>881</v>
      </c>
      <c r="B167" s="251" t="s">
        <v>949</v>
      </c>
      <c r="C167" s="253" t="s">
        <v>1163</v>
      </c>
      <c r="D167" s="251" t="s">
        <v>1214</v>
      </c>
      <c r="E167" s="251" t="s">
        <v>599</v>
      </c>
      <c r="F167" s="253">
        <v>19</v>
      </c>
      <c r="G167" s="257"/>
    </row>
    <row r="168" spans="1:7">
      <c r="A168" s="248" t="s">
        <v>882</v>
      </c>
      <c r="B168" s="251" t="s">
        <v>949</v>
      </c>
      <c r="C168" s="253" t="s">
        <v>1164</v>
      </c>
      <c r="D168" s="251" t="s">
        <v>1215</v>
      </c>
      <c r="E168" s="251" t="s">
        <v>600</v>
      </c>
      <c r="F168" s="253">
        <v>19</v>
      </c>
      <c r="G168" s="257"/>
    </row>
    <row r="169" spans="1:7">
      <c r="A169" s="248" t="s">
        <v>883</v>
      </c>
      <c r="B169" s="251" t="s">
        <v>949</v>
      </c>
      <c r="C169" s="253" t="s">
        <v>1165</v>
      </c>
      <c r="D169" s="251" t="s">
        <v>1216</v>
      </c>
      <c r="E169" s="251" t="s">
        <v>1275</v>
      </c>
      <c r="F169" s="253">
        <v>12</v>
      </c>
      <c r="G169" s="257"/>
    </row>
    <row r="170" spans="1:7">
      <c r="A170" s="248" t="s">
        <v>884</v>
      </c>
      <c r="B170" s="251" t="s">
        <v>949</v>
      </c>
      <c r="C170" s="253" t="s">
        <v>1166</v>
      </c>
      <c r="D170" s="251" t="s">
        <v>1217</v>
      </c>
      <c r="E170" s="251" t="s">
        <v>601</v>
      </c>
      <c r="F170" s="253">
        <v>12</v>
      </c>
      <c r="G170" s="257"/>
    </row>
    <row r="171" spans="1:7">
      <c r="A171" s="248" t="s">
        <v>885</v>
      </c>
      <c r="B171" s="251" t="s">
        <v>949</v>
      </c>
      <c r="C171" s="253" t="s">
        <v>296</v>
      </c>
      <c r="D171" s="251" t="s">
        <v>1218</v>
      </c>
      <c r="E171" s="251" t="s">
        <v>1276</v>
      </c>
      <c r="F171" s="253">
        <v>19</v>
      </c>
      <c r="G171" s="257"/>
    </row>
    <row r="172" spans="1:7">
      <c r="A172" s="248" t="s">
        <v>886</v>
      </c>
      <c r="B172" s="251" t="s">
        <v>949</v>
      </c>
      <c r="C172" s="253" t="s">
        <v>300</v>
      </c>
      <c r="D172" s="251" t="s">
        <v>1219</v>
      </c>
      <c r="E172" s="251" t="s">
        <v>602</v>
      </c>
      <c r="F172" s="253">
        <v>19</v>
      </c>
      <c r="G172" s="257"/>
    </row>
    <row r="173" spans="1:7">
      <c r="A173" s="248" t="s">
        <v>887</v>
      </c>
      <c r="B173" s="251" t="s">
        <v>949</v>
      </c>
      <c r="C173" s="253" t="s">
        <v>303</v>
      </c>
      <c r="D173" s="251" t="s">
        <v>1197</v>
      </c>
      <c r="E173" s="251" t="s">
        <v>603</v>
      </c>
      <c r="F173" s="253">
        <v>19</v>
      </c>
      <c r="G173" s="257"/>
    </row>
    <row r="174" spans="1:7">
      <c r="A174" s="248" t="s">
        <v>888</v>
      </c>
      <c r="B174" s="251" t="s">
        <v>949</v>
      </c>
      <c r="C174" s="253" t="s">
        <v>1084</v>
      </c>
      <c r="D174" s="251" t="s">
        <v>1199</v>
      </c>
      <c r="E174" s="251" t="s">
        <v>1277</v>
      </c>
      <c r="F174" s="253">
        <v>19</v>
      </c>
      <c r="G174" s="257"/>
    </row>
    <row r="175" spans="1:7">
      <c r="A175" s="248" t="s">
        <v>889</v>
      </c>
      <c r="B175" s="251" t="s">
        <v>949</v>
      </c>
      <c r="C175" s="253" t="s">
        <v>1086</v>
      </c>
      <c r="D175" s="251" t="s">
        <v>1220</v>
      </c>
      <c r="E175" s="251" t="s">
        <v>1278</v>
      </c>
      <c r="F175" s="253">
        <v>12</v>
      </c>
      <c r="G175" s="257"/>
    </row>
    <row r="176" spans="1:7">
      <c r="A176" s="248" t="s">
        <v>890</v>
      </c>
      <c r="B176" s="251" t="s">
        <v>949</v>
      </c>
      <c r="C176" s="253" t="s">
        <v>1088</v>
      </c>
      <c r="D176" s="251" t="s">
        <v>1221</v>
      </c>
      <c r="E176" s="251" t="s">
        <v>1279</v>
      </c>
      <c r="F176" s="253">
        <v>19</v>
      </c>
      <c r="G176" s="257"/>
    </row>
    <row r="177" spans="1:7">
      <c r="A177" s="248" t="s">
        <v>891</v>
      </c>
      <c r="B177" s="251" t="s">
        <v>949</v>
      </c>
      <c r="C177" s="253" t="s">
        <v>1090</v>
      </c>
      <c r="D177" s="251" t="s">
        <v>1222</v>
      </c>
      <c r="E177" s="251" t="s">
        <v>1280</v>
      </c>
      <c r="F177" s="253">
        <v>19</v>
      </c>
      <c r="G177" s="257"/>
    </row>
    <row r="178" spans="1:7">
      <c r="A178" s="248" t="s">
        <v>892</v>
      </c>
      <c r="B178" s="251" t="s">
        <v>949</v>
      </c>
      <c r="C178" s="253" t="s">
        <v>1092</v>
      </c>
      <c r="D178" s="251" t="s">
        <v>1223</v>
      </c>
      <c r="E178" s="251" t="s">
        <v>1281</v>
      </c>
      <c r="F178" s="253">
        <v>12</v>
      </c>
      <c r="G178" s="257"/>
    </row>
    <row r="179" spans="1:7">
      <c r="A179" s="248" t="s">
        <v>893</v>
      </c>
      <c r="B179" s="251" t="s">
        <v>949</v>
      </c>
      <c r="C179" s="253" t="s">
        <v>1094</v>
      </c>
      <c r="D179" s="251" t="s">
        <v>1224</v>
      </c>
      <c r="E179" s="251" t="s">
        <v>604</v>
      </c>
      <c r="F179" s="253">
        <v>19</v>
      </c>
      <c r="G179" s="257"/>
    </row>
    <row r="180" spans="1:7">
      <c r="A180" s="248" t="s">
        <v>894</v>
      </c>
      <c r="B180" s="251" t="s">
        <v>949</v>
      </c>
      <c r="C180" s="253" t="s">
        <v>318</v>
      </c>
      <c r="D180" s="251" t="s">
        <v>1225</v>
      </c>
      <c r="E180" s="251" t="s">
        <v>1282</v>
      </c>
      <c r="F180" s="260">
        <v>18</v>
      </c>
      <c r="G180" s="257"/>
    </row>
    <row r="181" spans="1:7">
      <c r="A181" s="248" t="s">
        <v>895</v>
      </c>
      <c r="B181" s="251" t="s">
        <v>949</v>
      </c>
      <c r="C181" s="253" t="s">
        <v>1096</v>
      </c>
      <c r="D181" s="251" t="s">
        <v>1226</v>
      </c>
      <c r="E181" s="251" t="s">
        <v>605</v>
      </c>
      <c r="F181" s="253">
        <v>19</v>
      </c>
      <c r="G181" s="257"/>
    </row>
    <row r="182" spans="1:7">
      <c r="A182" s="248" t="s">
        <v>896</v>
      </c>
      <c r="B182" s="251" t="s">
        <v>949</v>
      </c>
      <c r="C182" s="253" t="s">
        <v>1098</v>
      </c>
      <c r="D182" s="251" t="s">
        <v>1227</v>
      </c>
      <c r="E182" s="251" t="s">
        <v>1283</v>
      </c>
      <c r="F182" s="253">
        <v>19</v>
      </c>
      <c r="G182" s="257"/>
    </row>
    <row r="183" spans="1:7">
      <c r="A183" s="248" t="s">
        <v>897</v>
      </c>
      <c r="B183" s="251" t="s">
        <v>949</v>
      </c>
      <c r="C183" s="253" t="s">
        <v>1100</v>
      </c>
      <c r="D183" s="251" t="s">
        <v>1228</v>
      </c>
      <c r="E183" s="251" t="s">
        <v>1284</v>
      </c>
      <c r="F183" s="253">
        <v>12</v>
      </c>
      <c r="G183" s="257"/>
    </row>
    <row r="184" spans="1:7">
      <c r="A184" s="248" t="s">
        <v>898</v>
      </c>
      <c r="B184" s="251" t="s">
        <v>949</v>
      </c>
      <c r="C184" s="253" t="s">
        <v>1102</v>
      </c>
      <c r="D184" s="251" t="s">
        <v>1229</v>
      </c>
      <c r="E184" s="251" t="s">
        <v>1281</v>
      </c>
      <c r="F184" s="253">
        <v>12</v>
      </c>
      <c r="G184" s="257"/>
    </row>
    <row r="185" spans="1:7">
      <c r="A185" s="248" t="s">
        <v>899</v>
      </c>
      <c r="B185" s="251" t="s">
        <v>949</v>
      </c>
      <c r="C185" s="253" t="s">
        <v>1104</v>
      </c>
      <c r="D185" s="251" t="s">
        <v>1229</v>
      </c>
      <c r="E185" s="251" t="s">
        <v>1281</v>
      </c>
      <c r="F185" s="253">
        <v>12</v>
      </c>
      <c r="G185" s="257"/>
    </row>
    <row r="186" spans="1:7">
      <c r="A186" s="248" t="s">
        <v>900</v>
      </c>
      <c r="B186" s="251" t="s">
        <v>949</v>
      </c>
      <c r="C186" s="253" t="s">
        <v>1106</v>
      </c>
      <c r="D186" s="251" t="s">
        <v>1194</v>
      </c>
      <c r="E186" s="251" t="s">
        <v>1259</v>
      </c>
      <c r="F186" s="253">
        <v>12</v>
      </c>
      <c r="G186" s="257"/>
    </row>
    <row r="187" spans="1:7">
      <c r="A187" s="248" t="s">
        <v>901</v>
      </c>
      <c r="B187" s="251" t="s">
        <v>949</v>
      </c>
      <c r="C187" s="253" t="s">
        <v>1108</v>
      </c>
      <c r="D187" s="251" t="s">
        <v>1203</v>
      </c>
      <c r="E187" s="251" t="s">
        <v>595</v>
      </c>
      <c r="F187" s="253">
        <v>19</v>
      </c>
      <c r="G187" s="257"/>
    </row>
    <row r="188" spans="1:7">
      <c r="A188" s="248" t="s">
        <v>902</v>
      </c>
      <c r="B188" s="251" t="s">
        <v>949</v>
      </c>
      <c r="C188" s="253" t="s">
        <v>1111</v>
      </c>
      <c r="D188" s="251" t="s">
        <v>1197</v>
      </c>
      <c r="E188" s="251" t="s">
        <v>603</v>
      </c>
      <c r="F188" s="253">
        <v>19</v>
      </c>
      <c r="G188" s="257"/>
    </row>
    <row r="189" spans="1:7">
      <c r="A189" s="248" t="s">
        <v>903</v>
      </c>
      <c r="B189" s="251" t="s">
        <v>949</v>
      </c>
      <c r="C189" s="253" t="s">
        <v>341</v>
      </c>
      <c r="D189" s="251" t="s">
        <v>822</v>
      </c>
      <c r="E189" s="251" t="s">
        <v>823</v>
      </c>
      <c r="F189" s="253">
        <v>18</v>
      </c>
      <c r="G189" s="257"/>
    </row>
    <row r="190" spans="1:7">
      <c r="A190" s="248" t="s">
        <v>716</v>
      </c>
      <c r="B190" s="251" t="s">
        <v>949</v>
      </c>
      <c r="C190" s="253" t="s">
        <v>1113</v>
      </c>
      <c r="D190" s="251" t="s">
        <v>826</v>
      </c>
      <c r="E190" s="251" t="s">
        <v>801</v>
      </c>
      <c r="F190" s="253">
        <v>19</v>
      </c>
      <c r="G190" s="257"/>
    </row>
    <row r="191" spans="1:7">
      <c r="A191" s="248" t="s">
        <v>717</v>
      </c>
      <c r="B191" s="251" t="s">
        <v>949</v>
      </c>
      <c r="C191" s="253" t="s">
        <v>1115</v>
      </c>
      <c r="D191" s="251" t="s">
        <v>1229</v>
      </c>
      <c r="E191" s="251" t="s">
        <v>1281</v>
      </c>
      <c r="F191" s="253">
        <v>12</v>
      </c>
      <c r="G191" s="257"/>
    </row>
    <row r="192" spans="1:7">
      <c r="A192" s="248" t="s">
        <v>718</v>
      </c>
      <c r="B192" s="251" t="s">
        <v>949</v>
      </c>
      <c r="C192" s="253" t="s">
        <v>1117</v>
      </c>
      <c r="D192" s="251" t="s">
        <v>1230</v>
      </c>
      <c r="E192" s="251" t="s">
        <v>1285</v>
      </c>
      <c r="F192" s="253">
        <v>12</v>
      </c>
      <c r="G192" s="257"/>
    </row>
    <row r="193" spans="1:7">
      <c r="A193" s="248" t="s">
        <v>904</v>
      </c>
      <c r="B193" s="251" t="s">
        <v>949</v>
      </c>
      <c r="C193" s="253" t="s">
        <v>1167</v>
      </c>
      <c r="D193" s="251" t="s">
        <v>1231</v>
      </c>
      <c r="E193" s="251" t="s">
        <v>1286</v>
      </c>
      <c r="F193" s="253">
        <v>19</v>
      </c>
      <c r="G193" s="257"/>
    </row>
    <row r="194" spans="1:7">
      <c r="A194" s="248" t="s">
        <v>905</v>
      </c>
      <c r="B194" s="251" t="s">
        <v>949</v>
      </c>
      <c r="C194" s="253" t="s">
        <v>356</v>
      </c>
      <c r="D194" s="251" t="s">
        <v>1232</v>
      </c>
      <c r="E194" s="251" t="s">
        <v>1287</v>
      </c>
      <c r="F194" s="253">
        <v>19</v>
      </c>
      <c r="G194" s="257"/>
    </row>
    <row r="195" spans="1:7">
      <c r="A195" s="248" t="s">
        <v>906</v>
      </c>
      <c r="B195" s="251" t="s">
        <v>949</v>
      </c>
      <c r="C195" s="253" t="s">
        <v>1168</v>
      </c>
      <c r="D195" s="251" t="s">
        <v>1233</v>
      </c>
      <c r="E195" s="251" t="s">
        <v>1288</v>
      </c>
      <c r="F195" s="253">
        <v>18</v>
      </c>
      <c r="G195" s="257"/>
    </row>
    <row r="196" spans="1:7">
      <c r="A196" s="248" t="s">
        <v>907</v>
      </c>
      <c r="B196" s="251" t="s">
        <v>949</v>
      </c>
      <c r="C196" s="253" t="s">
        <v>1169</v>
      </c>
      <c r="D196" s="251" t="s">
        <v>827</v>
      </c>
      <c r="E196" s="251" t="s">
        <v>1289</v>
      </c>
      <c r="F196" s="253">
        <v>19</v>
      </c>
      <c r="G196" s="257"/>
    </row>
    <row r="197" spans="1:7">
      <c r="A197" s="248" t="s">
        <v>908</v>
      </c>
      <c r="B197" s="251" t="s">
        <v>949</v>
      </c>
      <c r="C197" s="253" t="s">
        <v>366</v>
      </c>
      <c r="D197" s="251" t="s">
        <v>1234</v>
      </c>
      <c r="E197" s="251" t="s">
        <v>1290</v>
      </c>
      <c r="F197" s="253">
        <v>19</v>
      </c>
      <c r="G197" s="257"/>
    </row>
    <row r="198" spans="1:7">
      <c r="A198" s="248" t="s">
        <v>909</v>
      </c>
      <c r="B198" s="251" t="s">
        <v>949</v>
      </c>
      <c r="C198" s="253" t="s">
        <v>1170</v>
      </c>
      <c r="D198" s="251" t="s">
        <v>1206</v>
      </c>
      <c r="E198" s="251" t="s">
        <v>1269</v>
      </c>
      <c r="F198" s="253">
        <v>19</v>
      </c>
      <c r="G198" s="257"/>
    </row>
    <row r="199" spans="1:7">
      <c r="A199" s="248" t="s">
        <v>910</v>
      </c>
      <c r="B199" s="251" t="s">
        <v>949</v>
      </c>
      <c r="C199" s="253" t="s">
        <v>1171</v>
      </c>
      <c r="D199" s="251" t="s">
        <v>1190</v>
      </c>
      <c r="E199" s="251" t="s">
        <v>1255</v>
      </c>
      <c r="F199" s="253">
        <v>12</v>
      </c>
      <c r="G199" s="257"/>
    </row>
    <row r="200" spans="1:7">
      <c r="A200" s="248" t="s">
        <v>911</v>
      </c>
      <c r="B200" s="251" t="s">
        <v>949</v>
      </c>
      <c r="C200" s="253" t="s">
        <v>1172</v>
      </c>
      <c r="D200" s="251" t="s">
        <v>1235</v>
      </c>
      <c r="E200" s="251" t="s">
        <v>1291</v>
      </c>
      <c r="F200" s="253">
        <v>12</v>
      </c>
      <c r="G200" s="257"/>
    </row>
    <row r="201" spans="1:7">
      <c r="A201" s="248" t="s">
        <v>912</v>
      </c>
      <c r="B201" s="251" t="s">
        <v>949</v>
      </c>
      <c r="C201" s="253" t="s">
        <v>799</v>
      </c>
      <c r="D201" s="251" t="s">
        <v>824</v>
      </c>
      <c r="E201" s="251" t="s">
        <v>825</v>
      </c>
      <c r="F201" s="253">
        <v>19</v>
      </c>
      <c r="G201" s="257"/>
    </row>
    <row r="202" spans="1:7">
      <c r="A202" s="248" t="s">
        <v>913</v>
      </c>
      <c r="B202" s="251" t="s">
        <v>950</v>
      </c>
      <c r="C202" s="253" t="s">
        <v>1173</v>
      </c>
      <c r="D202" s="251" t="s">
        <v>1236</v>
      </c>
      <c r="E202" s="251" t="s">
        <v>1292</v>
      </c>
      <c r="F202" s="253">
        <v>12</v>
      </c>
      <c r="G202" s="257"/>
    </row>
    <row r="203" spans="1:7">
      <c r="A203" s="249" t="s">
        <v>1122</v>
      </c>
      <c r="B203" s="251" t="s">
        <v>949</v>
      </c>
      <c r="C203" s="254" t="s">
        <v>1174</v>
      </c>
      <c r="D203" s="255" t="s">
        <v>1206</v>
      </c>
      <c r="E203" s="253" t="s">
        <v>1269</v>
      </c>
      <c r="F203" s="254">
        <v>12</v>
      </c>
      <c r="G203" s="258"/>
    </row>
    <row r="204" spans="1:7">
      <c r="A204" s="249" t="s">
        <v>914</v>
      </c>
      <c r="B204" s="251" t="s">
        <v>949</v>
      </c>
      <c r="C204" s="254" t="s">
        <v>376</v>
      </c>
      <c r="D204" s="255" t="s">
        <v>1237</v>
      </c>
      <c r="E204" s="255" t="s">
        <v>1293</v>
      </c>
      <c r="F204" s="254">
        <v>12</v>
      </c>
      <c r="G204" s="258"/>
    </row>
    <row r="205" spans="1:7">
      <c r="A205" s="250" t="s">
        <v>915</v>
      </c>
      <c r="B205" s="252" t="s">
        <v>949</v>
      </c>
      <c r="C205" s="252" t="s">
        <v>377</v>
      </c>
      <c r="D205" s="252" t="s">
        <v>1238</v>
      </c>
      <c r="E205" s="252" t="s">
        <v>1294</v>
      </c>
      <c r="F205" s="252">
        <v>12</v>
      </c>
      <c r="G205" s="259"/>
    </row>
    <row r="206" spans="1:7">
      <c r="A206" s="247" t="s">
        <v>916</v>
      </c>
      <c r="B206" s="251" t="s">
        <v>951</v>
      </c>
      <c r="C206" s="251" t="s">
        <v>297</v>
      </c>
      <c r="D206" s="251" t="s">
        <v>1308</v>
      </c>
      <c r="E206" s="251" t="s">
        <v>1282</v>
      </c>
      <c r="F206" s="251">
        <v>12</v>
      </c>
      <c r="G206" s="256"/>
    </row>
    <row r="207" spans="1:7">
      <c r="A207" s="248" t="s">
        <v>917</v>
      </c>
      <c r="B207" s="251" t="s">
        <v>951</v>
      </c>
      <c r="C207" s="253" t="s">
        <v>1295</v>
      </c>
      <c r="D207" s="251" t="s">
        <v>1309</v>
      </c>
      <c r="E207" s="251" t="s">
        <v>606</v>
      </c>
      <c r="F207" s="253">
        <v>12</v>
      </c>
      <c r="G207" s="257"/>
    </row>
    <row r="208" spans="1:7">
      <c r="A208" s="248" t="s">
        <v>918</v>
      </c>
      <c r="B208" s="251" t="s">
        <v>951</v>
      </c>
      <c r="C208" s="253" t="s">
        <v>1296</v>
      </c>
      <c r="D208" s="251" t="s">
        <v>1310</v>
      </c>
      <c r="E208" s="251" t="s">
        <v>1300</v>
      </c>
      <c r="F208" s="253">
        <v>12</v>
      </c>
      <c r="G208" s="257"/>
    </row>
    <row r="209" spans="1:7">
      <c r="A209" s="248" t="s">
        <v>919</v>
      </c>
      <c r="B209" s="251" t="s">
        <v>951</v>
      </c>
      <c r="C209" s="253" t="s">
        <v>1297</v>
      </c>
      <c r="D209" s="251" t="s">
        <v>1311</v>
      </c>
      <c r="E209" s="251" t="s">
        <v>1301</v>
      </c>
      <c r="F209" s="253">
        <v>19</v>
      </c>
      <c r="G209" s="257"/>
    </row>
    <row r="210" spans="1:7">
      <c r="A210" s="248" t="s">
        <v>920</v>
      </c>
      <c r="B210" s="251" t="s">
        <v>951</v>
      </c>
      <c r="C210" s="253" t="s">
        <v>309</v>
      </c>
      <c r="D210" s="251" t="s">
        <v>1312</v>
      </c>
      <c r="E210" s="251" t="s">
        <v>1302</v>
      </c>
      <c r="F210" s="253">
        <v>12</v>
      </c>
      <c r="G210" s="257"/>
    </row>
    <row r="211" spans="1:7">
      <c r="A211" s="248" t="s">
        <v>921</v>
      </c>
      <c r="B211" s="253" t="s">
        <v>951</v>
      </c>
      <c r="C211" s="253" t="s">
        <v>311</v>
      </c>
      <c r="D211" s="251" t="s">
        <v>1313</v>
      </c>
      <c r="E211" s="251" t="s">
        <v>1303</v>
      </c>
      <c r="F211" s="253">
        <v>19</v>
      </c>
      <c r="G211" s="257"/>
    </row>
    <row r="212" spans="1:7">
      <c r="A212" s="248" t="s">
        <v>922</v>
      </c>
      <c r="B212" s="253" t="s">
        <v>951</v>
      </c>
      <c r="C212" s="253" t="s">
        <v>800</v>
      </c>
      <c r="D212" s="251" t="s">
        <v>828</v>
      </c>
      <c r="E212" s="251" t="s">
        <v>829</v>
      </c>
      <c r="F212" s="253">
        <v>12</v>
      </c>
      <c r="G212" s="257"/>
    </row>
    <row r="213" spans="1:7">
      <c r="A213" s="248" t="s">
        <v>923</v>
      </c>
      <c r="B213" s="253" t="s">
        <v>951</v>
      </c>
      <c r="C213" s="253" t="s">
        <v>317</v>
      </c>
      <c r="D213" s="251" t="s">
        <v>608</v>
      </c>
      <c r="E213" s="251" t="s">
        <v>1304</v>
      </c>
      <c r="F213" s="253">
        <v>19</v>
      </c>
      <c r="G213" s="257"/>
    </row>
    <row r="214" spans="1:7">
      <c r="A214" s="248" t="s">
        <v>924</v>
      </c>
      <c r="B214" s="253" t="s">
        <v>951</v>
      </c>
      <c r="C214" s="253" t="s">
        <v>323</v>
      </c>
      <c r="D214" s="251" t="s">
        <v>1314</v>
      </c>
      <c r="E214" s="251" t="s">
        <v>1305</v>
      </c>
      <c r="F214" s="253">
        <v>12</v>
      </c>
      <c r="G214" s="257"/>
    </row>
    <row r="215" spans="1:7">
      <c r="A215" s="248" t="s">
        <v>925</v>
      </c>
      <c r="B215" s="253" t="s">
        <v>951</v>
      </c>
      <c r="C215" s="253" t="s">
        <v>1298</v>
      </c>
      <c r="D215" s="251" t="s">
        <v>1315</v>
      </c>
      <c r="E215" s="251" t="s">
        <v>1306</v>
      </c>
      <c r="F215" s="253">
        <v>11</v>
      </c>
      <c r="G215" s="257"/>
    </row>
    <row r="216" spans="1:7">
      <c r="A216" s="250" t="s">
        <v>926</v>
      </c>
      <c r="B216" s="252" t="s">
        <v>951</v>
      </c>
      <c r="C216" s="252" t="s">
        <v>1299</v>
      </c>
      <c r="D216" s="252" t="s">
        <v>1316</v>
      </c>
      <c r="E216" s="252" t="s">
        <v>1307</v>
      </c>
      <c r="F216" s="252">
        <v>19</v>
      </c>
      <c r="G216" s="259"/>
    </row>
    <row r="217" spans="1:7" s="107" customFormat="1">
      <c r="A217" s="247" t="s">
        <v>627</v>
      </c>
      <c r="B217" s="251" t="s">
        <v>609</v>
      </c>
      <c r="C217" s="251" t="s">
        <v>1317</v>
      </c>
      <c r="D217" s="256"/>
      <c r="E217" s="251" t="s">
        <v>620</v>
      </c>
      <c r="F217" s="251">
        <v>8</v>
      </c>
      <c r="G217" s="256"/>
    </row>
    <row r="218" spans="1:7" s="107" customFormat="1">
      <c r="A218" s="248" t="s">
        <v>628</v>
      </c>
      <c r="B218" s="253" t="s">
        <v>609</v>
      </c>
      <c r="C218" s="253" t="s">
        <v>1318</v>
      </c>
      <c r="D218" s="257"/>
      <c r="E218" s="253" t="s">
        <v>621</v>
      </c>
      <c r="F218" s="253">
        <v>8</v>
      </c>
      <c r="G218" s="257"/>
    </row>
    <row r="219" spans="1:7" s="107" customFormat="1">
      <c r="A219" s="248" t="s">
        <v>629</v>
      </c>
      <c r="B219" s="253" t="s">
        <v>609</v>
      </c>
      <c r="C219" s="253" t="s">
        <v>1319</v>
      </c>
      <c r="D219" s="257"/>
      <c r="E219" s="253" t="s">
        <v>622</v>
      </c>
      <c r="F219" s="253">
        <v>10</v>
      </c>
      <c r="G219" s="257"/>
    </row>
    <row r="220" spans="1:7" s="107" customFormat="1">
      <c r="A220" s="248" t="s">
        <v>630</v>
      </c>
      <c r="B220" s="253" t="s">
        <v>609</v>
      </c>
      <c r="C220" s="253" t="s">
        <v>1320</v>
      </c>
      <c r="D220" s="257"/>
      <c r="E220" s="253" t="s">
        <v>623</v>
      </c>
      <c r="F220" s="253">
        <v>10</v>
      </c>
      <c r="G220" s="257"/>
    </row>
    <row r="221" spans="1:7" s="107" customFormat="1">
      <c r="A221" s="248" t="s">
        <v>631</v>
      </c>
      <c r="B221" s="253" t="s">
        <v>609</v>
      </c>
      <c r="C221" s="253" t="s">
        <v>1321</v>
      </c>
      <c r="D221" s="257"/>
      <c r="E221" s="253" t="s">
        <v>624</v>
      </c>
      <c r="F221" s="253">
        <v>10</v>
      </c>
      <c r="G221" s="257"/>
    </row>
    <row r="222" spans="1:7" s="107" customFormat="1">
      <c r="A222" s="248" t="s">
        <v>632</v>
      </c>
      <c r="B222" s="253" t="s">
        <v>609</v>
      </c>
      <c r="C222" s="253" t="s">
        <v>1322</v>
      </c>
      <c r="D222" s="257"/>
      <c r="E222" s="253" t="s">
        <v>625</v>
      </c>
      <c r="F222" s="253">
        <v>10</v>
      </c>
      <c r="G222" s="257"/>
    </row>
    <row r="223" spans="1:7" s="107" customFormat="1">
      <c r="A223" s="250" t="s">
        <v>633</v>
      </c>
      <c r="B223" s="252" t="s">
        <v>609</v>
      </c>
      <c r="C223" s="252" t="s">
        <v>1323</v>
      </c>
      <c r="D223" s="259"/>
      <c r="E223" s="252" t="s">
        <v>626</v>
      </c>
      <c r="F223" s="252">
        <v>10</v>
      </c>
      <c r="G223" s="259"/>
    </row>
    <row r="224" spans="1:7" s="107" customFormat="1">
      <c r="A224" s="247" t="s">
        <v>634</v>
      </c>
      <c r="B224" s="251" t="s">
        <v>610</v>
      </c>
      <c r="C224" s="251" t="s">
        <v>1327</v>
      </c>
      <c r="D224" s="256"/>
      <c r="E224" s="251" t="s">
        <v>664</v>
      </c>
      <c r="F224" s="251">
        <v>5</v>
      </c>
      <c r="G224" s="256"/>
    </row>
    <row r="225" spans="1:7" s="107" customFormat="1">
      <c r="A225" s="248" t="s">
        <v>635</v>
      </c>
      <c r="B225" s="253" t="s">
        <v>610</v>
      </c>
      <c r="C225" s="253" t="s">
        <v>1328</v>
      </c>
      <c r="D225" s="257"/>
      <c r="E225" s="253" t="s">
        <v>665</v>
      </c>
      <c r="F225" s="253">
        <v>5</v>
      </c>
      <c r="G225" s="257"/>
    </row>
    <row r="226" spans="1:7" s="107" customFormat="1">
      <c r="A226" s="248" t="s">
        <v>636</v>
      </c>
      <c r="B226" s="253" t="s">
        <v>610</v>
      </c>
      <c r="C226" s="253" t="s">
        <v>1329</v>
      </c>
      <c r="D226" s="257"/>
      <c r="E226" s="253" t="s">
        <v>693</v>
      </c>
      <c r="F226" s="253">
        <v>5</v>
      </c>
      <c r="G226" s="257"/>
    </row>
    <row r="227" spans="1:7" s="107" customFormat="1">
      <c r="A227" s="248" t="s">
        <v>637</v>
      </c>
      <c r="B227" s="253" t="s">
        <v>610</v>
      </c>
      <c r="C227" s="253" t="s">
        <v>1330</v>
      </c>
      <c r="D227" s="257"/>
      <c r="E227" s="253" t="s">
        <v>666</v>
      </c>
      <c r="F227" s="253">
        <v>5</v>
      </c>
      <c r="G227" s="257"/>
    </row>
    <row r="228" spans="1:7" s="107" customFormat="1">
      <c r="A228" s="248" t="s">
        <v>638</v>
      </c>
      <c r="B228" s="253" t="s">
        <v>610</v>
      </c>
      <c r="C228" s="253" t="s">
        <v>1331</v>
      </c>
      <c r="D228" s="257"/>
      <c r="E228" s="253" t="s">
        <v>667</v>
      </c>
      <c r="F228" s="253">
        <v>5</v>
      </c>
      <c r="G228" s="257"/>
    </row>
    <row r="229" spans="1:7" s="107" customFormat="1">
      <c r="A229" s="248" t="s">
        <v>271</v>
      </c>
      <c r="B229" s="253" t="s">
        <v>610</v>
      </c>
      <c r="C229" s="253" t="s">
        <v>1332</v>
      </c>
      <c r="D229" s="257"/>
      <c r="E229" s="253" t="s">
        <v>668</v>
      </c>
      <c r="F229" s="253">
        <v>5</v>
      </c>
      <c r="G229" s="257"/>
    </row>
    <row r="230" spans="1:7" s="107" customFormat="1">
      <c r="A230" s="248" t="s">
        <v>639</v>
      </c>
      <c r="B230" s="253" t="s">
        <v>610</v>
      </c>
      <c r="C230" s="253" t="s">
        <v>1333</v>
      </c>
      <c r="D230" s="257"/>
      <c r="E230" s="253" t="s">
        <v>669</v>
      </c>
      <c r="F230" s="253">
        <v>5</v>
      </c>
      <c r="G230" s="257"/>
    </row>
    <row r="231" spans="1:7" s="107" customFormat="1">
      <c r="A231" s="248" t="s">
        <v>640</v>
      </c>
      <c r="B231" s="253" t="s">
        <v>610</v>
      </c>
      <c r="C231" s="253" t="s">
        <v>1334</v>
      </c>
      <c r="D231" s="257"/>
      <c r="E231" s="253" t="s">
        <v>694</v>
      </c>
      <c r="F231" s="253">
        <v>5</v>
      </c>
      <c r="G231" s="257"/>
    </row>
    <row r="232" spans="1:7" s="107" customFormat="1">
      <c r="A232" s="248" t="s">
        <v>641</v>
      </c>
      <c r="B232" s="253" t="s">
        <v>610</v>
      </c>
      <c r="C232" s="253" t="s">
        <v>1335</v>
      </c>
      <c r="D232" s="257"/>
      <c r="E232" s="253" t="s">
        <v>670</v>
      </c>
      <c r="F232" s="253">
        <v>5</v>
      </c>
      <c r="G232" s="257"/>
    </row>
    <row r="233" spans="1:7" s="107" customFormat="1">
      <c r="A233" s="248" t="s">
        <v>642</v>
      </c>
      <c r="B233" s="253" t="s">
        <v>610</v>
      </c>
      <c r="C233" s="253" t="s">
        <v>1336</v>
      </c>
      <c r="D233" s="257"/>
      <c r="E233" s="253" t="s">
        <v>671</v>
      </c>
      <c r="F233" s="253">
        <v>5</v>
      </c>
      <c r="G233" s="257"/>
    </row>
    <row r="234" spans="1:7" s="107" customFormat="1">
      <c r="A234" s="248" t="s">
        <v>1324</v>
      </c>
      <c r="B234" s="253" t="s">
        <v>610</v>
      </c>
      <c r="C234" s="253" t="s">
        <v>1325</v>
      </c>
      <c r="D234" s="257"/>
      <c r="E234" s="253" t="s">
        <v>1325</v>
      </c>
      <c r="F234" s="253">
        <v>5</v>
      </c>
      <c r="G234" s="257"/>
    </row>
    <row r="235" spans="1:7" s="107" customFormat="1">
      <c r="A235" s="248" t="s">
        <v>643</v>
      </c>
      <c r="B235" s="253" t="s">
        <v>610</v>
      </c>
      <c r="C235" s="253" t="s">
        <v>1337</v>
      </c>
      <c r="D235" s="257"/>
      <c r="E235" s="253" t="s">
        <v>672</v>
      </c>
      <c r="F235" s="253">
        <v>5</v>
      </c>
      <c r="G235" s="257"/>
    </row>
    <row r="236" spans="1:7" s="107" customFormat="1">
      <c r="A236" s="249" t="s">
        <v>644</v>
      </c>
      <c r="B236" s="254" t="s">
        <v>610</v>
      </c>
      <c r="C236" s="254" t="s">
        <v>1338</v>
      </c>
      <c r="D236" s="258"/>
      <c r="E236" s="254" t="s">
        <v>673</v>
      </c>
      <c r="F236" s="254">
        <v>5</v>
      </c>
      <c r="G236" s="258"/>
    </row>
    <row r="237" spans="1:7" s="107" customFormat="1">
      <c r="A237" s="248" t="s">
        <v>645</v>
      </c>
      <c r="B237" s="253" t="s">
        <v>610</v>
      </c>
      <c r="C237" s="253" t="s">
        <v>1339</v>
      </c>
      <c r="D237" s="257"/>
      <c r="E237" s="253" t="s">
        <v>674</v>
      </c>
      <c r="F237" s="253">
        <v>5</v>
      </c>
      <c r="G237" s="257"/>
    </row>
    <row r="238" spans="1:7" s="107" customFormat="1">
      <c r="A238" s="248" t="s">
        <v>646</v>
      </c>
      <c r="B238" s="253" t="s">
        <v>610</v>
      </c>
      <c r="C238" s="253" t="s">
        <v>1340</v>
      </c>
      <c r="D238" s="257"/>
      <c r="E238" s="253" t="s">
        <v>675</v>
      </c>
      <c r="F238" s="253">
        <v>5</v>
      </c>
      <c r="G238" s="257"/>
    </row>
    <row r="239" spans="1:7" s="107" customFormat="1">
      <c r="A239" s="248" t="s">
        <v>647</v>
      </c>
      <c r="B239" s="253" t="s">
        <v>610</v>
      </c>
      <c r="C239" s="253" t="s">
        <v>1341</v>
      </c>
      <c r="D239" s="257"/>
      <c r="E239" s="253" t="s">
        <v>676</v>
      </c>
      <c r="F239" s="253">
        <v>5</v>
      </c>
      <c r="G239" s="257"/>
    </row>
    <row r="240" spans="1:7" s="107" customFormat="1">
      <c r="A240" s="248" t="s">
        <v>648</v>
      </c>
      <c r="B240" s="253" t="s">
        <v>610</v>
      </c>
      <c r="C240" s="253" t="s">
        <v>1342</v>
      </c>
      <c r="D240" s="257"/>
      <c r="E240" s="253" t="s">
        <v>677</v>
      </c>
      <c r="F240" s="253">
        <v>5</v>
      </c>
      <c r="G240" s="257"/>
    </row>
    <row r="241" spans="1:7" s="107" customFormat="1">
      <c r="A241" s="248" t="s">
        <v>649</v>
      </c>
      <c r="B241" s="253" t="s">
        <v>610</v>
      </c>
      <c r="C241" s="253" t="s">
        <v>1343</v>
      </c>
      <c r="D241" s="257"/>
      <c r="E241" s="253" t="s">
        <v>678</v>
      </c>
      <c r="F241" s="253">
        <v>5</v>
      </c>
      <c r="G241" s="257"/>
    </row>
    <row r="242" spans="1:7" s="107" customFormat="1">
      <c r="A242" s="248" t="s">
        <v>650</v>
      </c>
      <c r="B242" s="253" t="s">
        <v>610</v>
      </c>
      <c r="C242" s="253" t="s">
        <v>1344</v>
      </c>
      <c r="D242" s="257"/>
      <c r="E242" s="253" t="s">
        <v>679</v>
      </c>
      <c r="F242" s="253">
        <v>5</v>
      </c>
      <c r="G242" s="257"/>
    </row>
    <row r="243" spans="1:7" s="107" customFormat="1">
      <c r="A243" s="248" t="s">
        <v>651</v>
      </c>
      <c r="B243" s="253" t="s">
        <v>610</v>
      </c>
      <c r="C243" s="253" t="s">
        <v>1345</v>
      </c>
      <c r="D243" s="257"/>
      <c r="E243" s="253" t="s">
        <v>680</v>
      </c>
      <c r="F243" s="253">
        <v>5</v>
      </c>
      <c r="G243" s="257"/>
    </row>
    <row r="244" spans="1:7" s="107" customFormat="1">
      <c r="A244" s="248" t="s">
        <v>652</v>
      </c>
      <c r="B244" s="253" t="s">
        <v>610</v>
      </c>
      <c r="C244" s="253" t="s">
        <v>1346</v>
      </c>
      <c r="D244" s="257"/>
      <c r="E244" s="253" t="s">
        <v>1362</v>
      </c>
      <c r="F244" s="253">
        <v>5</v>
      </c>
      <c r="G244" s="257"/>
    </row>
    <row r="245" spans="1:7" s="107" customFormat="1">
      <c r="A245" s="248" t="s">
        <v>953</v>
      </c>
      <c r="B245" s="253" t="s">
        <v>610</v>
      </c>
      <c r="C245" s="253" t="s">
        <v>1347</v>
      </c>
      <c r="D245" s="257"/>
      <c r="E245" s="253" t="s">
        <v>1326</v>
      </c>
      <c r="F245" s="253">
        <v>5</v>
      </c>
      <c r="G245" s="257"/>
    </row>
    <row r="246" spans="1:7" s="107" customFormat="1">
      <c r="A246" s="248" t="s">
        <v>653</v>
      </c>
      <c r="B246" s="253" t="s">
        <v>610</v>
      </c>
      <c r="C246" s="253" t="s">
        <v>1348</v>
      </c>
      <c r="D246" s="257"/>
      <c r="E246" s="253" t="s">
        <v>681</v>
      </c>
      <c r="F246" s="253">
        <v>5</v>
      </c>
      <c r="G246" s="257"/>
    </row>
    <row r="247" spans="1:7" s="107" customFormat="1">
      <c r="A247" s="248" t="s">
        <v>654</v>
      </c>
      <c r="B247" s="253" t="s">
        <v>610</v>
      </c>
      <c r="C247" s="253" t="s">
        <v>1349</v>
      </c>
      <c r="D247" s="257"/>
      <c r="E247" s="253" t="s">
        <v>682</v>
      </c>
      <c r="F247" s="253">
        <v>5</v>
      </c>
      <c r="G247" s="257"/>
    </row>
    <row r="248" spans="1:7" s="107" customFormat="1">
      <c r="A248" s="248" t="s">
        <v>655</v>
      </c>
      <c r="B248" s="253" t="s">
        <v>610</v>
      </c>
      <c r="C248" s="253" t="s">
        <v>1350</v>
      </c>
      <c r="D248" s="257"/>
      <c r="E248" s="253" t="s">
        <v>683</v>
      </c>
      <c r="F248" s="253">
        <v>5</v>
      </c>
      <c r="G248" s="257"/>
    </row>
    <row r="249" spans="1:7" s="107" customFormat="1">
      <c r="A249" s="248" t="s">
        <v>656</v>
      </c>
      <c r="B249" s="253" t="s">
        <v>610</v>
      </c>
      <c r="C249" s="253" t="s">
        <v>1351</v>
      </c>
      <c r="D249" s="257"/>
      <c r="E249" s="253" t="s">
        <v>684</v>
      </c>
      <c r="F249" s="253">
        <v>5</v>
      </c>
      <c r="G249" s="257"/>
    </row>
    <row r="250" spans="1:7" s="107" customFormat="1">
      <c r="A250" s="248" t="s">
        <v>657</v>
      </c>
      <c r="B250" s="253" t="s">
        <v>610</v>
      </c>
      <c r="C250" s="253" t="s">
        <v>1352</v>
      </c>
      <c r="D250" s="257"/>
      <c r="E250" s="253" t="s">
        <v>695</v>
      </c>
      <c r="F250" s="253">
        <v>5</v>
      </c>
      <c r="G250" s="257"/>
    </row>
    <row r="251" spans="1:7" s="107" customFormat="1">
      <c r="A251" s="248" t="s">
        <v>658</v>
      </c>
      <c r="B251" s="253" t="s">
        <v>610</v>
      </c>
      <c r="C251" s="253" t="s">
        <v>1353</v>
      </c>
      <c r="D251" s="257"/>
      <c r="E251" s="253" t="s">
        <v>685</v>
      </c>
      <c r="F251" s="253">
        <v>5</v>
      </c>
      <c r="G251" s="257"/>
    </row>
    <row r="252" spans="1:7" s="107" customFormat="1">
      <c r="A252" s="248" t="s">
        <v>659</v>
      </c>
      <c r="B252" s="253" t="s">
        <v>610</v>
      </c>
      <c r="C252" s="253" t="s">
        <v>1354</v>
      </c>
      <c r="D252" s="257"/>
      <c r="E252" s="253" t="s">
        <v>686</v>
      </c>
      <c r="F252" s="253">
        <v>5</v>
      </c>
      <c r="G252" s="257"/>
    </row>
    <row r="253" spans="1:7" s="107" customFormat="1">
      <c r="A253" s="248" t="s">
        <v>660</v>
      </c>
      <c r="B253" s="253" t="s">
        <v>610</v>
      </c>
      <c r="C253" s="253" t="s">
        <v>1355</v>
      </c>
      <c r="D253" s="257"/>
      <c r="E253" s="253" t="s">
        <v>687</v>
      </c>
      <c r="F253" s="253">
        <v>5</v>
      </c>
      <c r="G253" s="257"/>
    </row>
    <row r="254" spans="1:7" s="107" customFormat="1">
      <c r="A254" s="248" t="s">
        <v>661</v>
      </c>
      <c r="B254" s="253" t="s">
        <v>610</v>
      </c>
      <c r="C254" s="253" t="s">
        <v>1356</v>
      </c>
      <c r="D254" s="257"/>
      <c r="E254" s="253" t="s">
        <v>688</v>
      </c>
      <c r="F254" s="253">
        <v>5</v>
      </c>
      <c r="G254" s="257"/>
    </row>
    <row r="255" spans="1:7" s="107" customFormat="1">
      <c r="A255" s="248" t="s">
        <v>662</v>
      </c>
      <c r="B255" s="253" t="s">
        <v>610</v>
      </c>
      <c r="C255" s="253" t="s">
        <v>1357</v>
      </c>
      <c r="D255" s="257"/>
      <c r="E255" s="253" t="s">
        <v>689</v>
      </c>
      <c r="F255" s="253">
        <v>5</v>
      </c>
      <c r="G255" s="257"/>
    </row>
    <row r="256" spans="1:7" s="107" customFormat="1">
      <c r="A256" s="248" t="s">
        <v>278</v>
      </c>
      <c r="B256" s="253" t="s">
        <v>610</v>
      </c>
      <c r="C256" s="253" t="s">
        <v>1358</v>
      </c>
      <c r="D256" s="257"/>
      <c r="E256" s="253" t="s">
        <v>696</v>
      </c>
      <c r="F256" s="253">
        <v>3</v>
      </c>
      <c r="G256" s="257"/>
    </row>
    <row r="257" spans="1:7" s="107" customFormat="1">
      <c r="A257" s="248" t="s">
        <v>284</v>
      </c>
      <c r="B257" s="253" t="s">
        <v>610</v>
      </c>
      <c r="C257" s="253" t="s">
        <v>1359</v>
      </c>
      <c r="D257" s="257"/>
      <c r="E257" s="253" t="s">
        <v>690</v>
      </c>
      <c r="F257" s="253">
        <v>5</v>
      </c>
      <c r="G257" s="257"/>
    </row>
    <row r="258" spans="1:7" s="107" customFormat="1">
      <c r="A258" s="248" t="s">
        <v>286</v>
      </c>
      <c r="B258" s="253" t="s">
        <v>610</v>
      </c>
      <c r="C258" s="253" t="s">
        <v>1360</v>
      </c>
      <c r="D258" s="257"/>
      <c r="E258" s="253" t="s">
        <v>691</v>
      </c>
      <c r="F258" s="253">
        <v>5</v>
      </c>
      <c r="G258" s="257"/>
    </row>
    <row r="259" spans="1:7" s="107" customFormat="1">
      <c r="A259" s="248" t="s">
        <v>288</v>
      </c>
      <c r="B259" s="253" t="s">
        <v>610</v>
      </c>
      <c r="C259" s="253" t="s">
        <v>1361</v>
      </c>
      <c r="D259" s="257"/>
      <c r="E259" s="253" t="s">
        <v>692</v>
      </c>
      <c r="F259" s="253">
        <v>5</v>
      </c>
      <c r="G259" s="257"/>
    </row>
    <row r="260" spans="1:7" s="107" customFormat="1">
      <c r="A260" s="248" t="s">
        <v>663</v>
      </c>
      <c r="B260" s="253" t="s">
        <v>610</v>
      </c>
      <c r="C260" s="253" t="s">
        <v>1083</v>
      </c>
      <c r="D260" s="257"/>
      <c r="E260" s="253" t="s">
        <v>1363</v>
      </c>
      <c r="F260" s="252">
        <v>5</v>
      </c>
      <c r="G260" s="259"/>
    </row>
    <row r="261" spans="1:7" s="107" customFormat="1">
      <c r="A261" s="261" t="s">
        <v>804</v>
      </c>
      <c r="B261" s="262" t="s">
        <v>954</v>
      </c>
      <c r="C261" s="262" t="s">
        <v>1365</v>
      </c>
      <c r="D261" s="262" t="s">
        <v>1379</v>
      </c>
      <c r="E261" s="262" t="s">
        <v>1394</v>
      </c>
      <c r="F261" s="251">
        <v>19</v>
      </c>
      <c r="G261" s="256"/>
    </row>
    <row r="262" spans="1:7" s="107" customFormat="1">
      <c r="A262" s="247" t="s">
        <v>805</v>
      </c>
      <c r="B262" s="251" t="s">
        <v>611</v>
      </c>
      <c r="C262" s="251" t="s">
        <v>1366</v>
      </c>
      <c r="D262" s="251" t="s">
        <v>1380</v>
      </c>
      <c r="E262" s="251" t="s">
        <v>1395</v>
      </c>
      <c r="F262" s="253">
        <v>12</v>
      </c>
      <c r="G262" s="257"/>
    </row>
    <row r="263" spans="1:7" s="107" customFormat="1">
      <c r="A263" s="248" t="s">
        <v>806</v>
      </c>
      <c r="B263" s="253" t="s">
        <v>611</v>
      </c>
      <c r="C263" s="253" t="s">
        <v>1367</v>
      </c>
      <c r="D263" s="253" t="s">
        <v>1381</v>
      </c>
      <c r="E263" s="253" t="s">
        <v>1396</v>
      </c>
      <c r="F263" s="253">
        <v>19</v>
      </c>
      <c r="G263" s="257"/>
    </row>
    <row r="264" spans="1:7" s="107" customFormat="1">
      <c r="A264" s="248" t="s">
        <v>1364</v>
      </c>
      <c r="B264" s="253" t="s">
        <v>611</v>
      </c>
      <c r="C264" s="253" t="s">
        <v>1368</v>
      </c>
      <c r="D264" s="253" t="s">
        <v>1382</v>
      </c>
      <c r="E264" s="253" t="s">
        <v>1397</v>
      </c>
      <c r="F264" s="253">
        <v>19</v>
      </c>
      <c r="G264" s="257"/>
    </row>
    <row r="265" spans="1:7" s="107" customFormat="1">
      <c r="A265" s="248" t="s">
        <v>807</v>
      </c>
      <c r="B265" s="253" t="s">
        <v>611</v>
      </c>
      <c r="C265" s="253" t="s">
        <v>1369</v>
      </c>
      <c r="D265" s="253" t="s">
        <v>1383</v>
      </c>
      <c r="E265" s="253" t="s">
        <v>1398</v>
      </c>
      <c r="F265" s="253">
        <v>19</v>
      </c>
      <c r="G265" s="257"/>
    </row>
    <row r="266" spans="1:7" s="107" customFormat="1">
      <c r="A266" s="248" t="s">
        <v>808</v>
      </c>
      <c r="B266" s="253" t="s">
        <v>611</v>
      </c>
      <c r="C266" s="253" t="s">
        <v>1370</v>
      </c>
      <c r="D266" s="253" t="s">
        <v>1384</v>
      </c>
      <c r="E266" s="253" t="s">
        <v>1399</v>
      </c>
      <c r="F266" s="253">
        <v>19</v>
      </c>
      <c r="G266" s="257"/>
    </row>
    <row r="267" spans="1:7" s="107" customFormat="1">
      <c r="A267" s="250" t="s">
        <v>809</v>
      </c>
      <c r="B267" s="252" t="s">
        <v>611</v>
      </c>
      <c r="C267" s="252" t="s">
        <v>1371</v>
      </c>
      <c r="D267" s="252" t="s">
        <v>1385</v>
      </c>
      <c r="E267" s="252" t="s">
        <v>1400</v>
      </c>
      <c r="F267" s="252">
        <v>12</v>
      </c>
      <c r="G267" s="259"/>
    </row>
    <row r="268" spans="1:7" s="107" customFormat="1">
      <c r="A268" s="247" t="s">
        <v>810</v>
      </c>
      <c r="B268" s="251" t="s">
        <v>955</v>
      </c>
      <c r="C268" s="251" t="s">
        <v>1372</v>
      </c>
      <c r="D268" s="251" t="s">
        <v>1386</v>
      </c>
      <c r="E268" s="251" t="s">
        <v>612</v>
      </c>
      <c r="F268" s="251">
        <v>19</v>
      </c>
      <c r="G268" s="256"/>
    </row>
    <row r="269" spans="1:7" s="107" customFormat="1">
      <c r="A269" s="248" t="s">
        <v>811</v>
      </c>
      <c r="B269" s="253" t="s">
        <v>955</v>
      </c>
      <c r="C269" s="253" t="s">
        <v>1373</v>
      </c>
      <c r="D269" s="253" t="s">
        <v>1387</v>
      </c>
      <c r="E269" s="253" t="s">
        <v>1401</v>
      </c>
      <c r="F269" s="253">
        <v>5</v>
      </c>
      <c r="G269" s="257"/>
    </row>
    <row r="270" spans="1:7" s="107" customFormat="1">
      <c r="A270" s="250" t="s">
        <v>812</v>
      </c>
      <c r="B270" s="252" t="s">
        <v>955</v>
      </c>
      <c r="C270" s="252" t="s">
        <v>1374</v>
      </c>
      <c r="D270" s="252" t="s">
        <v>1386</v>
      </c>
      <c r="E270" s="252" t="s">
        <v>612</v>
      </c>
      <c r="F270" s="252">
        <v>19</v>
      </c>
      <c r="G270" s="259"/>
    </row>
    <row r="271" spans="1:7" s="107" customFormat="1">
      <c r="A271" s="247" t="s">
        <v>813</v>
      </c>
      <c r="B271" s="251" t="s">
        <v>956</v>
      </c>
      <c r="C271" s="251" t="s">
        <v>1375</v>
      </c>
      <c r="D271" s="251" t="s">
        <v>1388</v>
      </c>
      <c r="E271" s="251" t="s">
        <v>1402</v>
      </c>
      <c r="F271" s="251">
        <v>20</v>
      </c>
      <c r="G271" s="256"/>
    </row>
    <row r="272" spans="1:7" s="107" customFormat="1">
      <c r="A272" s="248" t="s">
        <v>814</v>
      </c>
      <c r="B272" s="253" t="s">
        <v>956</v>
      </c>
      <c r="C272" s="253" t="s">
        <v>1376</v>
      </c>
      <c r="D272" s="253" t="s">
        <v>1389</v>
      </c>
      <c r="E272" s="253" t="s">
        <v>1403</v>
      </c>
      <c r="F272" s="253">
        <v>22</v>
      </c>
      <c r="G272" s="257"/>
    </row>
    <row r="273" spans="1:7" s="107" customFormat="1">
      <c r="A273" s="248" t="s">
        <v>815</v>
      </c>
      <c r="B273" s="253" t="s">
        <v>956</v>
      </c>
      <c r="C273" s="253" t="s">
        <v>1377</v>
      </c>
      <c r="D273" s="253" t="s">
        <v>1390</v>
      </c>
      <c r="E273" s="253" t="s">
        <v>1404</v>
      </c>
      <c r="F273" s="253">
        <v>32</v>
      </c>
      <c r="G273" s="257"/>
    </row>
    <row r="274" spans="1:7" s="107" customFormat="1">
      <c r="A274" s="248" t="s">
        <v>816</v>
      </c>
      <c r="B274" s="253" t="s">
        <v>956</v>
      </c>
      <c r="C274" s="253" t="s">
        <v>613</v>
      </c>
      <c r="D274" s="253" t="s">
        <v>1391</v>
      </c>
      <c r="E274" s="253" t="s">
        <v>1405</v>
      </c>
      <c r="F274" s="253">
        <v>29</v>
      </c>
      <c r="G274" s="257"/>
    </row>
    <row r="275" spans="1:7" s="107" customFormat="1">
      <c r="A275" s="248" t="s">
        <v>817</v>
      </c>
      <c r="B275" s="253" t="s">
        <v>957</v>
      </c>
      <c r="C275" s="253" t="s">
        <v>614</v>
      </c>
      <c r="D275" s="253" t="s">
        <v>1392</v>
      </c>
      <c r="E275" s="253" t="s">
        <v>1406</v>
      </c>
      <c r="F275" s="253">
        <v>78</v>
      </c>
      <c r="G275" s="257"/>
    </row>
    <row r="276" spans="1:7" s="107" customFormat="1">
      <c r="A276" s="249" t="s">
        <v>818</v>
      </c>
      <c r="B276" s="252" t="s">
        <v>957</v>
      </c>
      <c r="C276" s="252" t="s">
        <v>1378</v>
      </c>
      <c r="D276" s="252" t="s">
        <v>1393</v>
      </c>
      <c r="E276" s="252" t="s">
        <v>1407</v>
      </c>
      <c r="F276" s="252">
        <v>30</v>
      </c>
      <c r="G276" s="259"/>
    </row>
    <row r="277" spans="1:7">
      <c r="A277" s="288" t="s">
        <v>993</v>
      </c>
      <c r="B277" s="283" t="s">
        <v>1610</v>
      </c>
      <c r="C277" s="284" t="s">
        <v>227</v>
      </c>
      <c r="D277" s="285" t="s">
        <v>1611</v>
      </c>
      <c r="E277" s="285" t="s">
        <v>1612</v>
      </c>
      <c r="F277" s="251">
        <v>105</v>
      </c>
      <c r="G277" s="251">
        <v>75</v>
      </c>
    </row>
    <row r="278" spans="1:7">
      <c r="A278" s="288" t="s">
        <v>994</v>
      </c>
      <c r="B278" s="283" t="s">
        <v>1610</v>
      </c>
      <c r="C278" s="284" t="s">
        <v>228</v>
      </c>
      <c r="D278" s="285" t="s">
        <v>1613</v>
      </c>
      <c r="E278" s="285" t="s">
        <v>1614</v>
      </c>
      <c r="F278" s="253">
        <v>120</v>
      </c>
      <c r="G278" s="253">
        <v>150</v>
      </c>
    </row>
    <row r="279" spans="1:7">
      <c r="A279" s="288" t="s">
        <v>995</v>
      </c>
      <c r="B279" s="283" t="s">
        <v>1610</v>
      </c>
      <c r="C279" s="284" t="s">
        <v>229</v>
      </c>
      <c r="D279" s="285" t="s">
        <v>1615</v>
      </c>
      <c r="E279" s="285" t="s">
        <v>1616</v>
      </c>
      <c r="F279" s="253">
        <v>90</v>
      </c>
      <c r="G279" s="253">
        <v>45</v>
      </c>
    </row>
    <row r="280" spans="1:7">
      <c r="A280" s="288" t="s">
        <v>996</v>
      </c>
      <c r="B280" s="283" t="s">
        <v>1610</v>
      </c>
      <c r="C280" s="284" t="s">
        <v>1815</v>
      </c>
      <c r="D280" s="285" t="s">
        <v>1617</v>
      </c>
      <c r="E280" s="285" t="s">
        <v>1618</v>
      </c>
      <c r="F280" s="253">
        <v>75</v>
      </c>
      <c r="G280" s="253">
        <v>45</v>
      </c>
    </row>
    <row r="281" spans="1:7">
      <c r="A281" s="288" t="s">
        <v>997</v>
      </c>
      <c r="B281" s="283" t="s">
        <v>1610</v>
      </c>
      <c r="C281" s="284" t="s">
        <v>230</v>
      </c>
      <c r="D281" s="285" t="s">
        <v>1619</v>
      </c>
      <c r="E281" s="285" t="s">
        <v>1620</v>
      </c>
      <c r="F281" s="253">
        <v>78</v>
      </c>
      <c r="G281" s="253">
        <v>15</v>
      </c>
    </row>
    <row r="282" spans="1:7">
      <c r="A282" s="288" t="s">
        <v>998</v>
      </c>
      <c r="B282" s="283" t="s">
        <v>1610</v>
      </c>
      <c r="C282" s="284" t="s">
        <v>231</v>
      </c>
      <c r="D282" s="285" t="s">
        <v>1621</v>
      </c>
      <c r="E282" s="285" t="s">
        <v>1622</v>
      </c>
      <c r="F282" s="253">
        <v>130</v>
      </c>
      <c r="G282" s="253">
        <v>12</v>
      </c>
    </row>
    <row r="283" spans="1:7">
      <c r="A283" s="288" t="s">
        <v>999</v>
      </c>
      <c r="B283" s="283" t="s">
        <v>1610</v>
      </c>
      <c r="C283" s="284" t="s">
        <v>705</v>
      </c>
      <c r="D283" s="285" t="s">
        <v>966</v>
      </c>
      <c r="E283" s="285" t="s">
        <v>1623</v>
      </c>
      <c r="F283" s="253">
        <v>86</v>
      </c>
      <c r="G283" s="253">
        <v>34</v>
      </c>
    </row>
    <row r="284" spans="1:7">
      <c r="A284" s="288" t="s">
        <v>755</v>
      </c>
      <c r="B284" s="283" t="s">
        <v>1610</v>
      </c>
      <c r="C284" s="284" t="s">
        <v>774</v>
      </c>
      <c r="D284" s="285" t="s">
        <v>967</v>
      </c>
      <c r="E284" s="285" t="s">
        <v>1624</v>
      </c>
      <c r="F284" s="253">
        <v>60</v>
      </c>
      <c r="G284" s="253">
        <v>3</v>
      </c>
    </row>
    <row r="285" spans="1:7">
      <c r="A285" s="288" t="s">
        <v>1000</v>
      </c>
      <c r="B285" s="283" t="s">
        <v>1610</v>
      </c>
      <c r="C285" s="284" t="s">
        <v>968</v>
      </c>
      <c r="D285" s="285" t="s">
        <v>1625</v>
      </c>
      <c r="E285" s="285" t="s">
        <v>473</v>
      </c>
      <c r="F285" s="253">
        <v>70</v>
      </c>
      <c r="G285" s="253">
        <v>3</v>
      </c>
    </row>
    <row r="286" spans="1:7">
      <c r="A286" s="288" t="s">
        <v>1001</v>
      </c>
      <c r="B286" s="283" t="s">
        <v>1610</v>
      </c>
      <c r="C286" s="284" t="s">
        <v>232</v>
      </c>
      <c r="D286" s="285" t="s">
        <v>1626</v>
      </c>
      <c r="E286" s="285" t="s">
        <v>1627</v>
      </c>
      <c r="F286" s="253">
        <v>59</v>
      </c>
      <c r="G286" s="253">
        <v>28</v>
      </c>
    </row>
    <row r="287" spans="1:7">
      <c r="A287" s="288" t="s">
        <v>1002</v>
      </c>
      <c r="B287" s="283" t="s">
        <v>1610</v>
      </c>
      <c r="C287" s="284" t="s">
        <v>233</v>
      </c>
      <c r="D287" s="285" t="s">
        <v>1628</v>
      </c>
      <c r="E287" s="285" t="s">
        <v>1629</v>
      </c>
      <c r="F287" s="253">
        <v>87</v>
      </c>
      <c r="G287" s="253">
        <v>13</v>
      </c>
    </row>
    <row r="288" spans="1:7">
      <c r="A288" s="288" t="s">
        <v>1003</v>
      </c>
      <c r="B288" s="283" t="s">
        <v>1610</v>
      </c>
      <c r="C288" s="284" t="s">
        <v>234</v>
      </c>
      <c r="D288" s="285" t="s">
        <v>1628</v>
      </c>
      <c r="E288" s="285" t="s">
        <v>1629</v>
      </c>
      <c r="F288" s="253">
        <v>120</v>
      </c>
      <c r="G288" s="253">
        <v>3</v>
      </c>
    </row>
    <row r="289" spans="1:7">
      <c r="A289" s="288" t="s">
        <v>1004</v>
      </c>
      <c r="B289" s="283" t="s">
        <v>1610</v>
      </c>
      <c r="C289" s="284" t="s">
        <v>235</v>
      </c>
      <c r="D289" s="285" t="s">
        <v>1628</v>
      </c>
      <c r="E289" s="285" t="s">
        <v>1629</v>
      </c>
      <c r="F289" s="253">
        <v>60</v>
      </c>
      <c r="G289" s="253">
        <v>3</v>
      </c>
    </row>
    <row r="290" spans="1:7">
      <c r="A290" s="288" t="s">
        <v>1005</v>
      </c>
      <c r="B290" s="283" t="s">
        <v>1610</v>
      </c>
      <c r="C290" s="284" t="s">
        <v>1630</v>
      </c>
      <c r="D290" s="285" t="s">
        <v>1631</v>
      </c>
      <c r="E290" s="285" t="s">
        <v>1632</v>
      </c>
      <c r="F290" s="253">
        <v>80</v>
      </c>
      <c r="G290" s="253">
        <v>8</v>
      </c>
    </row>
    <row r="291" spans="1:7">
      <c r="A291" s="288" t="s">
        <v>1006</v>
      </c>
      <c r="B291" s="283" t="s">
        <v>1610</v>
      </c>
      <c r="C291" s="284" t="s">
        <v>1633</v>
      </c>
      <c r="D291" s="285" t="s">
        <v>1634</v>
      </c>
      <c r="E291" s="285" t="s">
        <v>1635</v>
      </c>
      <c r="F291" s="253">
        <v>65</v>
      </c>
      <c r="G291" s="253">
        <v>5</v>
      </c>
    </row>
    <row r="292" spans="1:7">
      <c r="A292" s="288" t="s">
        <v>1007</v>
      </c>
      <c r="B292" s="283" t="s">
        <v>1610</v>
      </c>
      <c r="C292" s="284" t="s">
        <v>969</v>
      </c>
      <c r="D292" s="285" t="s">
        <v>1636</v>
      </c>
      <c r="E292" s="285" t="s">
        <v>1637</v>
      </c>
      <c r="F292" s="253">
        <v>129</v>
      </c>
      <c r="G292" s="253">
        <v>105</v>
      </c>
    </row>
    <row r="293" spans="1:7">
      <c r="A293" s="288" t="s">
        <v>1008</v>
      </c>
      <c r="B293" s="283" t="s">
        <v>1610</v>
      </c>
      <c r="C293" s="284" t="s">
        <v>1638</v>
      </c>
      <c r="D293" s="285" t="s">
        <v>1639</v>
      </c>
      <c r="E293" s="285" t="s">
        <v>1640</v>
      </c>
      <c r="F293" s="253">
        <v>66</v>
      </c>
      <c r="G293" s="253">
        <v>144</v>
      </c>
    </row>
    <row r="294" spans="1:7">
      <c r="A294" s="288" t="s">
        <v>756</v>
      </c>
      <c r="B294" s="283" t="s">
        <v>1610</v>
      </c>
      <c r="C294" s="284" t="s">
        <v>776</v>
      </c>
      <c r="D294" s="285" t="s">
        <v>1641</v>
      </c>
      <c r="E294" s="285" t="s">
        <v>486</v>
      </c>
      <c r="F294" s="253">
        <v>123</v>
      </c>
      <c r="G294" s="253">
        <v>12</v>
      </c>
    </row>
    <row r="295" spans="1:7">
      <c r="A295" s="288" t="s">
        <v>757</v>
      </c>
      <c r="B295" s="283" t="s">
        <v>1610</v>
      </c>
      <c r="C295" s="284" t="s">
        <v>970</v>
      </c>
      <c r="D295" s="285" t="s">
        <v>1642</v>
      </c>
      <c r="E295" s="285" t="s">
        <v>1643</v>
      </c>
      <c r="F295" s="253">
        <v>50</v>
      </c>
      <c r="G295" s="253">
        <v>11</v>
      </c>
    </row>
    <row r="296" spans="1:7">
      <c r="A296" s="288" t="s">
        <v>1009</v>
      </c>
      <c r="B296" s="283" t="s">
        <v>1610</v>
      </c>
      <c r="C296" s="284" t="s">
        <v>1644</v>
      </c>
      <c r="D296" s="285" t="s">
        <v>1645</v>
      </c>
      <c r="E296" s="285" t="s">
        <v>1646</v>
      </c>
      <c r="F296" s="253">
        <v>90</v>
      </c>
      <c r="G296" s="253">
        <v>90</v>
      </c>
    </row>
    <row r="297" spans="1:7">
      <c r="A297" s="288" t="s">
        <v>1010</v>
      </c>
      <c r="B297" s="283" t="s">
        <v>1610</v>
      </c>
      <c r="C297" s="284" t="s">
        <v>237</v>
      </c>
      <c r="D297" s="285" t="s">
        <v>1628</v>
      </c>
      <c r="E297" s="285" t="s">
        <v>1629</v>
      </c>
      <c r="F297" s="253">
        <v>90</v>
      </c>
      <c r="G297" s="253">
        <v>3</v>
      </c>
    </row>
    <row r="298" spans="1:7">
      <c r="A298" s="288" t="s">
        <v>1011</v>
      </c>
      <c r="B298" s="283" t="s">
        <v>1610</v>
      </c>
      <c r="C298" s="284" t="s">
        <v>1647</v>
      </c>
      <c r="D298" s="285" t="s">
        <v>1648</v>
      </c>
      <c r="E298" s="285" t="s">
        <v>1649</v>
      </c>
      <c r="F298" s="253">
        <v>60</v>
      </c>
      <c r="G298" s="253">
        <v>10</v>
      </c>
    </row>
    <row r="299" spans="1:7">
      <c r="A299" s="288" t="s">
        <v>1012</v>
      </c>
      <c r="B299" s="283" t="s">
        <v>1610</v>
      </c>
      <c r="C299" s="284" t="s">
        <v>238</v>
      </c>
      <c r="D299" s="285" t="s">
        <v>1650</v>
      </c>
      <c r="E299" s="285" t="s">
        <v>473</v>
      </c>
      <c r="F299" s="253">
        <v>110</v>
      </c>
      <c r="G299" s="253">
        <v>10</v>
      </c>
    </row>
    <row r="300" spans="1:7">
      <c r="A300" s="288" t="s">
        <v>1013</v>
      </c>
      <c r="B300" s="283" t="s">
        <v>1610</v>
      </c>
      <c r="C300" s="284" t="s">
        <v>1651</v>
      </c>
      <c r="D300" s="285" t="s">
        <v>1642</v>
      </c>
      <c r="E300" s="285" t="s">
        <v>1643</v>
      </c>
      <c r="F300" s="253">
        <v>90</v>
      </c>
      <c r="G300" s="253">
        <v>75</v>
      </c>
    </row>
    <row r="301" spans="1:7">
      <c r="A301" s="288" t="s">
        <v>758</v>
      </c>
      <c r="B301" s="283" t="s">
        <v>1610</v>
      </c>
      <c r="C301" s="284" t="s">
        <v>971</v>
      </c>
      <c r="D301" s="285" t="s">
        <v>1642</v>
      </c>
      <c r="E301" s="285" t="s">
        <v>1643</v>
      </c>
      <c r="F301" s="253">
        <v>90</v>
      </c>
      <c r="G301" s="253">
        <v>12</v>
      </c>
    </row>
    <row r="302" spans="1:7">
      <c r="A302" s="288" t="s">
        <v>1014</v>
      </c>
      <c r="B302" s="283" t="s">
        <v>1610</v>
      </c>
      <c r="C302" s="284" t="s">
        <v>972</v>
      </c>
      <c r="D302" s="285" t="s">
        <v>1652</v>
      </c>
      <c r="E302" s="285" t="s">
        <v>1622</v>
      </c>
      <c r="F302" s="253">
        <v>117</v>
      </c>
      <c r="G302" s="253">
        <v>6</v>
      </c>
    </row>
    <row r="303" spans="1:7">
      <c r="A303" s="288" t="s">
        <v>1015</v>
      </c>
      <c r="B303" s="283" t="s">
        <v>1610</v>
      </c>
      <c r="C303" s="284" t="s">
        <v>973</v>
      </c>
      <c r="D303" s="285" t="s">
        <v>1653</v>
      </c>
      <c r="E303" s="285" t="s">
        <v>1654</v>
      </c>
      <c r="F303" s="253">
        <v>90</v>
      </c>
      <c r="G303" s="253">
        <v>12</v>
      </c>
    </row>
    <row r="304" spans="1:7">
      <c r="A304" s="288" t="s">
        <v>1016</v>
      </c>
      <c r="B304" s="283" t="s">
        <v>1610</v>
      </c>
      <c r="C304" s="284" t="s">
        <v>1655</v>
      </c>
      <c r="D304" s="285" t="s">
        <v>1656</v>
      </c>
      <c r="E304" s="285" t="s">
        <v>1657</v>
      </c>
      <c r="F304" s="253">
        <v>86</v>
      </c>
      <c r="G304" s="253">
        <v>240</v>
      </c>
    </row>
    <row r="305" spans="1:7">
      <c r="A305" s="288" t="s">
        <v>1017</v>
      </c>
      <c r="B305" s="283" t="s">
        <v>1610</v>
      </c>
      <c r="C305" s="284" t="s">
        <v>239</v>
      </c>
      <c r="D305" s="285" t="s">
        <v>1658</v>
      </c>
      <c r="E305" s="285" t="s">
        <v>1659</v>
      </c>
      <c r="F305" s="253">
        <v>64</v>
      </c>
      <c r="G305" s="253">
        <v>207</v>
      </c>
    </row>
    <row r="306" spans="1:7">
      <c r="A306" s="288" t="s">
        <v>1018</v>
      </c>
      <c r="B306" s="283" t="s">
        <v>1610</v>
      </c>
      <c r="C306" s="284" t="s">
        <v>240</v>
      </c>
      <c r="D306" s="285" t="s">
        <v>1827</v>
      </c>
      <c r="E306" s="285" t="s">
        <v>1660</v>
      </c>
      <c r="F306" s="253">
        <v>10</v>
      </c>
      <c r="G306" s="253">
        <v>15</v>
      </c>
    </row>
    <row r="307" spans="1:7">
      <c r="A307" s="288" t="s">
        <v>1019</v>
      </c>
      <c r="B307" s="283" t="s">
        <v>1610</v>
      </c>
      <c r="C307" s="284" t="s">
        <v>241</v>
      </c>
      <c r="D307" s="285" t="s">
        <v>1661</v>
      </c>
      <c r="E307" s="285" t="s">
        <v>1662</v>
      </c>
      <c r="F307" s="253">
        <v>90</v>
      </c>
      <c r="G307" s="253">
        <v>10</v>
      </c>
    </row>
    <row r="308" spans="1:7">
      <c r="A308" s="288" t="s">
        <v>1020</v>
      </c>
      <c r="B308" s="283" t="s">
        <v>1610</v>
      </c>
      <c r="C308" s="284" t="s">
        <v>242</v>
      </c>
      <c r="D308" s="285" t="s">
        <v>1628</v>
      </c>
      <c r="E308" s="285" t="s">
        <v>1629</v>
      </c>
      <c r="F308" s="253">
        <v>130</v>
      </c>
      <c r="G308" s="253">
        <v>12</v>
      </c>
    </row>
    <row r="309" spans="1:7">
      <c r="A309" s="288" t="s">
        <v>1021</v>
      </c>
      <c r="B309" s="283" t="s">
        <v>1610</v>
      </c>
      <c r="C309" s="284" t="s">
        <v>1663</v>
      </c>
      <c r="D309" s="285" t="s">
        <v>1664</v>
      </c>
      <c r="E309" s="285" t="s">
        <v>582</v>
      </c>
      <c r="F309" s="253">
        <v>90</v>
      </c>
      <c r="G309" s="253">
        <v>10</v>
      </c>
    </row>
    <row r="310" spans="1:7">
      <c r="A310" s="288" t="s">
        <v>1022</v>
      </c>
      <c r="B310" s="283" t="s">
        <v>1610</v>
      </c>
      <c r="C310" s="284" t="s">
        <v>1665</v>
      </c>
      <c r="D310" s="285" t="s">
        <v>1666</v>
      </c>
      <c r="E310" s="285" t="s">
        <v>1667</v>
      </c>
      <c r="F310" s="253">
        <v>90</v>
      </c>
      <c r="G310" s="253">
        <v>9</v>
      </c>
    </row>
    <row r="311" spans="1:7">
      <c r="A311" s="288" t="s">
        <v>1023</v>
      </c>
      <c r="B311" s="283" t="s">
        <v>1610</v>
      </c>
      <c r="C311" s="284" t="s">
        <v>243</v>
      </c>
      <c r="D311" s="285" t="s">
        <v>1664</v>
      </c>
      <c r="E311" s="285" t="s">
        <v>582</v>
      </c>
      <c r="F311" s="253">
        <v>120</v>
      </c>
      <c r="G311" s="253">
        <v>9</v>
      </c>
    </row>
    <row r="312" spans="1:7">
      <c r="A312" s="288" t="s">
        <v>1024</v>
      </c>
      <c r="B312" s="283" t="s">
        <v>1610</v>
      </c>
      <c r="C312" s="284" t="s">
        <v>974</v>
      </c>
      <c r="D312" s="285" t="s">
        <v>1668</v>
      </c>
      <c r="E312" s="285" t="s">
        <v>1669</v>
      </c>
      <c r="F312" s="253">
        <v>90</v>
      </c>
      <c r="G312" s="253">
        <v>3</v>
      </c>
    </row>
    <row r="313" spans="1:7">
      <c r="A313" s="288" t="s">
        <v>1025</v>
      </c>
      <c r="B313" s="283" t="s">
        <v>1610</v>
      </c>
      <c r="C313" s="284" t="s">
        <v>975</v>
      </c>
      <c r="D313" s="285" t="s">
        <v>1668</v>
      </c>
      <c r="E313" s="285" t="s">
        <v>1669</v>
      </c>
      <c r="F313" s="253">
        <v>120</v>
      </c>
      <c r="G313" s="253">
        <v>3</v>
      </c>
    </row>
    <row r="314" spans="1:7">
      <c r="A314" s="288" t="s">
        <v>1026</v>
      </c>
      <c r="B314" s="283" t="s">
        <v>1610</v>
      </c>
      <c r="C314" s="284" t="s">
        <v>244</v>
      </c>
      <c r="D314" s="285" t="s">
        <v>1661</v>
      </c>
      <c r="E314" s="285" t="s">
        <v>1662</v>
      </c>
      <c r="F314" s="253">
        <v>90</v>
      </c>
      <c r="G314" s="253">
        <v>10</v>
      </c>
    </row>
    <row r="315" spans="1:7">
      <c r="A315" s="288" t="s">
        <v>1027</v>
      </c>
      <c r="B315" s="283" t="s">
        <v>1610</v>
      </c>
      <c r="C315" s="284" t="s">
        <v>1670</v>
      </c>
      <c r="D315" s="285" t="s">
        <v>1615</v>
      </c>
      <c r="E315" s="285" t="s">
        <v>1616</v>
      </c>
      <c r="F315" s="253">
        <v>96</v>
      </c>
      <c r="G315" s="253">
        <v>30</v>
      </c>
    </row>
    <row r="316" spans="1:7">
      <c r="A316" s="288" t="s">
        <v>1028</v>
      </c>
      <c r="B316" s="283" t="s">
        <v>1610</v>
      </c>
      <c r="C316" s="284" t="s">
        <v>1816</v>
      </c>
      <c r="D316" s="285" t="s">
        <v>1661</v>
      </c>
      <c r="E316" s="285" t="s">
        <v>1662</v>
      </c>
      <c r="F316" s="253">
        <v>210</v>
      </c>
      <c r="G316" s="253">
        <v>12</v>
      </c>
    </row>
    <row r="317" spans="1:7">
      <c r="A317" s="288" t="s">
        <v>1029</v>
      </c>
      <c r="B317" s="283" t="s">
        <v>1610</v>
      </c>
      <c r="C317" s="284" t="s">
        <v>245</v>
      </c>
      <c r="D317" s="285" t="s">
        <v>1628</v>
      </c>
      <c r="E317" s="285" t="s">
        <v>1629</v>
      </c>
      <c r="F317" s="253">
        <v>90</v>
      </c>
      <c r="G317" s="253">
        <v>12</v>
      </c>
    </row>
    <row r="318" spans="1:7">
      <c r="A318" s="288" t="s">
        <v>1030</v>
      </c>
      <c r="B318" s="283" t="s">
        <v>1610</v>
      </c>
      <c r="C318" s="284" t="s">
        <v>1671</v>
      </c>
      <c r="D318" s="285" t="s">
        <v>1672</v>
      </c>
      <c r="E318" s="285" t="s">
        <v>1673</v>
      </c>
      <c r="F318" s="253">
        <v>132</v>
      </c>
      <c r="G318" s="253">
        <v>105</v>
      </c>
    </row>
    <row r="319" spans="1:7">
      <c r="A319" s="288" t="s">
        <v>1031</v>
      </c>
      <c r="B319" s="283" t="s">
        <v>1610</v>
      </c>
      <c r="C319" s="284" t="s">
        <v>1674</v>
      </c>
      <c r="D319" s="285" t="s">
        <v>1648</v>
      </c>
      <c r="E319" s="285" t="s">
        <v>553</v>
      </c>
      <c r="F319" s="253">
        <v>90</v>
      </c>
      <c r="G319" s="253">
        <v>7</v>
      </c>
    </row>
    <row r="320" spans="1:7">
      <c r="A320" s="288" t="s">
        <v>1032</v>
      </c>
      <c r="B320" s="283" t="s">
        <v>1610</v>
      </c>
      <c r="C320" s="284" t="s">
        <v>706</v>
      </c>
      <c r="D320" s="285" t="s">
        <v>1675</v>
      </c>
      <c r="E320" s="285" t="s">
        <v>1676</v>
      </c>
      <c r="F320" s="254">
        <v>80</v>
      </c>
      <c r="G320" s="254">
        <v>3</v>
      </c>
    </row>
    <row r="321" spans="1:7">
      <c r="A321" s="288" t="s">
        <v>1033</v>
      </c>
      <c r="B321" s="283" t="s">
        <v>1610</v>
      </c>
      <c r="C321" s="284" t="s">
        <v>707</v>
      </c>
      <c r="D321" s="285" t="s">
        <v>1675</v>
      </c>
      <c r="E321" s="285" t="s">
        <v>1676</v>
      </c>
      <c r="F321" s="254">
        <v>90</v>
      </c>
      <c r="G321" s="254">
        <v>3</v>
      </c>
    </row>
    <row r="322" spans="1:7">
      <c r="A322" s="288" t="s">
        <v>759</v>
      </c>
      <c r="B322" s="283" t="s">
        <v>1610</v>
      </c>
      <c r="C322" s="284" t="s">
        <v>777</v>
      </c>
      <c r="D322" s="285" t="s">
        <v>1677</v>
      </c>
      <c r="E322" s="285" t="s">
        <v>1678</v>
      </c>
      <c r="F322" s="254">
        <v>120</v>
      </c>
      <c r="G322" s="254">
        <v>9</v>
      </c>
    </row>
    <row r="323" spans="1:7">
      <c r="A323" s="288" t="s">
        <v>760</v>
      </c>
      <c r="B323" s="283" t="s">
        <v>1610</v>
      </c>
      <c r="C323" s="284" t="s">
        <v>778</v>
      </c>
      <c r="D323" s="285" t="s">
        <v>1677</v>
      </c>
      <c r="E323" s="285" t="s">
        <v>1678</v>
      </c>
      <c r="F323" s="254">
        <v>90</v>
      </c>
      <c r="G323" s="254">
        <v>3</v>
      </c>
    </row>
    <row r="324" spans="1:7">
      <c r="A324" s="288" t="s">
        <v>761</v>
      </c>
      <c r="B324" s="283" t="s">
        <v>1610</v>
      </c>
      <c r="C324" s="284" t="s">
        <v>976</v>
      </c>
      <c r="D324" s="285" t="s">
        <v>1642</v>
      </c>
      <c r="E324" s="285" t="s">
        <v>1643</v>
      </c>
      <c r="F324" s="254">
        <v>60</v>
      </c>
      <c r="G324" s="254">
        <v>12</v>
      </c>
    </row>
    <row r="325" spans="1:7">
      <c r="A325" s="288" t="s">
        <v>762</v>
      </c>
      <c r="B325" s="283" t="s">
        <v>1610</v>
      </c>
      <c r="C325" s="284" t="s">
        <v>977</v>
      </c>
      <c r="D325" s="285" t="s">
        <v>1642</v>
      </c>
      <c r="E325" s="285" t="s">
        <v>1643</v>
      </c>
      <c r="F325" s="254">
        <v>60</v>
      </c>
      <c r="G325" s="254">
        <v>7</v>
      </c>
    </row>
    <row r="326" spans="1:7">
      <c r="A326" s="288" t="s">
        <v>1034</v>
      </c>
      <c r="B326" s="283" t="s">
        <v>1610</v>
      </c>
      <c r="C326" s="284" t="s">
        <v>978</v>
      </c>
      <c r="D326" s="285" t="s">
        <v>1668</v>
      </c>
      <c r="E326" s="285" t="s">
        <v>1679</v>
      </c>
      <c r="F326" s="254">
        <v>90</v>
      </c>
      <c r="G326" s="254">
        <v>4</v>
      </c>
    </row>
    <row r="327" spans="1:7">
      <c r="A327" s="288" t="s">
        <v>1035</v>
      </c>
      <c r="B327" s="283" t="s">
        <v>1610</v>
      </c>
      <c r="C327" s="284" t="s">
        <v>979</v>
      </c>
      <c r="D327" s="285" t="s">
        <v>1680</v>
      </c>
      <c r="E327" s="285" t="s">
        <v>1629</v>
      </c>
      <c r="F327" s="254">
        <v>90</v>
      </c>
      <c r="G327" s="254">
        <v>3</v>
      </c>
    </row>
    <row r="328" spans="1:7">
      <c r="A328" s="288" t="s">
        <v>1036</v>
      </c>
      <c r="B328" s="283" t="s">
        <v>1610</v>
      </c>
      <c r="C328" s="284" t="s">
        <v>246</v>
      </c>
      <c r="D328" s="285" t="s">
        <v>1621</v>
      </c>
      <c r="E328" s="285" t="s">
        <v>1622</v>
      </c>
      <c r="F328" s="254">
        <v>110</v>
      </c>
      <c r="G328" s="254">
        <v>15</v>
      </c>
    </row>
    <row r="329" spans="1:7">
      <c r="A329" s="288" t="s">
        <v>763</v>
      </c>
      <c r="B329" s="283" t="s">
        <v>1610</v>
      </c>
      <c r="C329" s="284" t="s">
        <v>780</v>
      </c>
      <c r="D329" s="285" t="s">
        <v>1681</v>
      </c>
      <c r="E329" s="285" t="s">
        <v>547</v>
      </c>
      <c r="F329" s="254">
        <v>120</v>
      </c>
      <c r="G329" s="254">
        <v>15</v>
      </c>
    </row>
    <row r="330" spans="1:7">
      <c r="A330" s="288" t="s">
        <v>764</v>
      </c>
      <c r="B330" s="283" t="s">
        <v>1610</v>
      </c>
      <c r="C330" s="284" t="s">
        <v>781</v>
      </c>
      <c r="D330" s="285" t="s">
        <v>1664</v>
      </c>
      <c r="E330" s="285" t="s">
        <v>582</v>
      </c>
      <c r="F330" s="254">
        <v>130</v>
      </c>
      <c r="G330" s="254">
        <v>12</v>
      </c>
    </row>
    <row r="331" spans="1:7">
      <c r="A331" s="288" t="s">
        <v>1817</v>
      </c>
      <c r="B331" s="283" t="s">
        <v>1682</v>
      </c>
      <c r="C331" s="284" t="s">
        <v>1683</v>
      </c>
      <c r="D331" s="285" t="s">
        <v>1668</v>
      </c>
      <c r="E331" s="285" t="s">
        <v>1684</v>
      </c>
      <c r="F331" s="254">
        <v>65</v>
      </c>
      <c r="G331" s="254">
        <v>35</v>
      </c>
    </row>
    <row r="332" spans="1:7">
      <c r="A332" s="288" t="s">
        <v>1818</v>
      </c>
      <c r="B332" s="283" t="s">
        <v>1682</v>
      </c>
      <c r="C332" s="284" t="s">
        <v>1685</v>
      </c>
      <c r="D332" s="285" t="s">
        <v>1686</v>
      </c>
      <c r="E332" s="285" t="s">
        <v>1687</v>
      </c>
      <c r="F332" s="254">
        <v>20</v>
      </c>
      <c r="G332" s="254">
        <v>25</v>
      </c>
    </row>
    <row r="333" spans="1:7">
      <c r="A333" s="288" t="s">
        <v>1819</v>
      </c>
      <c r="B333" s="283" t="s">
        <v>1682</v>
      </c>
      <c r="C333" s="284" t="s">
        <v>1688</v>
      </c>
      <c r="D333" s="285" t="s">
        <v>1689</v>
      </c>
      <c r="E333" s="285" t="s">
        <v>1690</v>
      </c>
      <c r="F333" s="254">
        <v>46</v>
      </c>
      <c r="G333" s="254">
        <v>54</v>
      </c>
    </row>
    <row r="334" spans="1:7">
      <c r="A334" s="288" t="s">
        <v>1528</v>
      </c>
      <c r="B334" s="283" t="s">
        <v>1682</v>
      </c>
      <c r="C334" s="284" t="s">
        <v>1691</v>
      </c>
      <c r="D334" s="285" t="s">
        <v>1692</v>
      </c>
      <c r="E334" s="285" t="s">
        <v>1693</v>
      </c>
      <c r="F334" s="254">
        <v>30</v>
      </c>
      <c r="G334" s="254">
        <v>50</v>
      </c>
    </row>
    <row r="335" spans="1:7">
      <c r="A335" s="288" t="s">
        <v>1820</v>
      </c>
      <c r="B335" s="283" t="s">
        <v>1682</v>
      </c>
      <c r="C335" s="284" t="s">
        <v>1694</v>
      </c>
      <c r="D335" s="285" t="s">
        <v>1695</v>
      </c>
      <c r="E335" s="285" t="s">
        <v>1696</v>
      </c>
      <c r="F335" s="254">
        <v>40</v>
      </c>
      <c r="G335" s="254">
        <v>75</v>
      </c>
    </row>
    <row r="336" spans="1:7">
      <c r="A336" s="288" t="s">
        <v>1531</v>
      </c>
      <c r="B336" s="283" t="s">
        <v>1682</v>
      </c>
      <c r="C336" s="284" t="s">
        <v>1697</v>
      </c>
      <c r="D336" s="285" t="s">
        <v>1698</v>
      </c>
      <c r="E336" s="285" t="s">
        <v>1699</v>
      </c>
      <c r="F336" s="254">
        <v>60</v>
      </c>
      <c r="G336" s="254">
        <v>180</v>
      </c>
    </row>
    <row r="337" spans="1:7">
      <c r="A337" s="288" t="s">
        <v>1533</v>
      </c>
      <c r="B337" s="283" t="s">
        <v>1682</v>
      </c>
      <c r="C337" s="284" t="s">
        <v>1700</v>
      </c>
      <c r="D337" s="285" t="s">
        <v>1701</v>
      </c>
      <c r="E337" s="285" t="s">
        <v>1702</v>
      </c>
      <c r="F337" s="254">
        <v>10</v>
      </c>
      <c r="G337" s="254">
        <v>210</v>
      </c>
    </row>
    <row r="338" spans="1:7">
      <c r="A338" s="288" t="s">
        <v>1535</v>
      </c>
      <c r="B338" s="283" t="s">
        <v>1682</v>
      </c>
      <c r="C338" s="284" t="s">
        <v>1703</v>
      </c>
      <c r="D338" s="285" t="s">
        <v>1704</v>
      </c>
      <c r="E338" s="285" t="s">
        <v>1834</v>
      </c>
      <c r="F338" s="254">
        <v>50</v>
      </c>
      <c r="G338" s="254">
        <v>75</v>
      </c>
    </row>
    <row r="339" spans="1:7">
      <c r="A339" s="288" t="s">
        <v>1821</v>
      </c>
      <c r="B339" s="283" t="s">
        <v>1682</v>
      </c>
      <c r="C339" s="284" t="s">
        <v>1705</v>
      </c>
      <c r="D339" s="285" t="s">
        <v>1706</v>
      </c>
      <c r="E339" s="285" t="s">
        <v>1707</v>
      </c>
      <c r="F339" s="254">
        <v>60</v>
      </c>
      <c r="G339" s="254">
        <v>45</v>
      </c>
    </row>
    <row r="340" spans="1:7">
      <c r="A340" s="288" t="s">
        <v>1822</v>
      </c>
      <c r="B340" s="283" t="s">
        <v>1682</v>
      </c>
      <c r="C340" s="284" t="s">
        <v>1708</v>
      </c>
      <c r="D340" s="285" t="s">
        <v>1709</v>
      </c>
      <c r="E340" s="285" t="s">
        <v>1710</v>
      </c>
      <c r="F340" s="254">
        <v>40</v>
      </c>
      <c r="G340" s="254">
        <v>90</v>
      </c>
    </row>
    <row r="341" spans="1:7">
      <c r="A341" s="288" t="s">
        <v>1823</v>
      </c>
      <c r="B341" s="283" t="s">
        <v>1682</v>
      </c>
      <c r="C341" s="284" t="s">
        <v>1711</v>
      </c>
      <c r="D341" s="285" t="s">
        <v>1712</v>
      </c>
      <c r="E341" s="285" t="s">
        <v>1713</v>
      </c>
      <c r="F341" s="254">
        <v>47</v>
      </c>
      <c r="G341" s="254">
        <v>55</v>
      </c>
    </row>
    <row r="342" spans="1:7">
      <c r="A342" s="288" t="s">
        <v>1540</v>
      </c>
      <c r="B342" s="283" t="s">
        <v>1682</v>
      </c>
      <c r="C342" s="284" t="s">
        <v>1714</v>
      </c>
      <c r="D342" s="285" t="s">
        <v>1715</v>
      </c>
      <c r="E342" s="285" t="s">
        <v>1716</v>
      </c>
      <c r="F342" s="254">
        <v>60</v>
      </c>
      <c r="G342" s="254">
        <v>120</v>
      </c>
    </row>
    <row r="343" spans="1:7">
      <c r="A343" s="288" t="s">
        <v>1078</v>
      </c>
      <c r="B343" s="283" t="s">
        <v>1682</v>
      </c>
      <c r="C343" s="284" t="s">
        <v>1717</v>
      </c>
      <c r="D343" s="285" t="s">
        <v>1718</v>
      </c>
      <c r="E343" s="285" t="s">
        <v>1719</v>
      </c>
      <c r="F343" s="254">
        <v>30</v>
      </c>
      <c r="G343" s="254">
        <v>60</v>
      </c>
    </row>
    <row r="344" spans="1:7">
      <c r="A344" s="288" t="s">
        <v>1079</v>
      </c>
      <c r="B344" s="283" t="s">
        <v>1682</v>
      </c>
      <c r="C344" s="284" t="s">
        <v>1720</v>
      </c>
      <c r="D344" s="285" t="s">
        <v>1721</v>
      </c>
      <c r="E344" s="285" t="s">
        <v>1722</v>
      </c>
      <c r="F344" s="254">
        <v>70</v>
      </c>
      <c r="G344" s="254">
        <v>50</v>
      </c>
    </row>
    <row r="345" spans="1:7">
      <c r="A345" s="288" t="s">
        <v>1080</v>
      </c>
      <c r="B345" s="283" t="s">
        <v>1682</v>
      </c>
      <c r="C345" s="284" t="s">
        <v>1723</v>
      </c>
      <c r="D345" s="285" t="s">
        <v>1724</v>
      </c>
      <c r="E345" s="285" t="s">
        <v>1725</v>
      </c>
      <c r="F345" s="254">
        <v>70</v>
      </c>
      <c r="G345" s="254">
        <v>85</v>
      </c>
    </row>
    <row r="346" spans="1:7">
      <c r="A346" s="288" t="s">
        <v>1545</v>
      </c>
      <c r="B346" s="283" t="s">
        <v>1682</v>
      </c>
      <c r="C346" s="284" t="s">
        <v>1726</v>
      </c>
      <c r="D346" s="285" t="s">
        <v>1727</v>
      </c>
      <c r="E346" s="285" t="s">
        <v>1728</v>
      </c>
      <c r="F346" s="254">
        <v>45</v>
      </c>
      <c r="G346" s="254">
        <v>135</v>
      </c>
    </row>
    <row r="347" spans="1:7">
      <c r="A347" s="288" t="s">
        <v>1547</v>
      </c>
      <c r="B347" s="283" t="s">
        <v>1682</v>
      </c>
      <c r="C347" s="284" t="s">
        <v>1729</v>
      </c>
      <c r="D347" s="285" t="s">
        <v>1730</v>
      </c>
      <c r="E347" s="285" t="s">
        <v>1731</v>
      </c>
      <c r="F347" s="254">
        <v>80</v>
      </c>
      <c r="G347" s="254">
        <v>80</v>
      </c>
    </row>
    <row r="348" spans="1:7">
      <c r="A348" s="288" t="s">
        <v>1824</v>
      </c>
      <c r="B348" s="283" t="s">
        <v>1682</v>
      </c>
      <c r="C348" s="284" t="s">
        <v>1732</v>
      </c>
      <c r="D348" s="285" t="s">
        <v>1733</v>
      </c>
      <c r="E348" s="285" t="s">
        <v>1734</v>
      </c>
      <c r="F348" s="254">
        <v>20</v>
      </c>
      <c r="G348" s="254">
        <v>75</v>
      </c>
    </row>
    <row r="349" spans="1:7">
      <c r="A349" s="288" t="s">
        <v>765</v>
      </c>
      <c r="B349" s="283" t="s">
        <v>1735</v>
      </c>
      <c r="C349" s="284" t="s">
        <v>782</v>
      </c>
      <c r="D349" s="285" t="s">
        <v>1736</v>
      </c>
      <c r="E349" s="285" t="s">
        <v>1737</v>
      </c>
      <c r="F349" s="254">
        <v>90</v>
      </c>
      <c r="G349" s="254">
        <v>15</v>
      </c>
    </row>
    <row r="350" spans="1:7">
      <c r="A350" s="288" t="s">
        <v>1037</v>
      </c>
      <c r="B350" s="283" t="s">
        <v>1735</v>
      </c>
      <c r="C350" s="284" t="s">
        <v>958</v>
      </c>
      <c r="D350" s="285" t="s">
        <v>1738</v>
      </c>
      <c r="E350" s="285" t="s">
        <v>1739</v>
      </c>
      <c r="F350" s="254">
        <v>43</v>
      </c>
      <c r="G350" s="254">
        <v>4</v>
      </c>
    </row>
    <row r="351" spans="1:7">
      <c r="A351" s="288" t="s">
        <v>1038</v>
      </c>
      <c r="B351" s="283" t="s">
        <v>1735</v>
      </c>
      <c r="C351" s="284" t="s">
        <v>980</v>
      </c>
      <c r="D351" s="285" t="s">
        <v>1740</v>
      </c>
      <c r="E351" s="285" t="s">
        <v>1741</v>
      </c>
      <c r="F351" s="254">
        <v>90</v>
      </c>
      <c r="G351" s="254">
        <v>4</v>
      </c>
    </row>
    <row r="352" spans="1:7">
      <c r="A352" s="288" t="s">
        <v>1553</v>
      </c>
      <c r="B352" s="283" t="s">
        <v>1735</v>
      </c>
      <c r="C352" s="284" t="s">
        <v>1742</v>
      </c>
      <c r="D352" s="285" t="s">
        <v>1743</v>
      </c>
      <c r="E352" s="285" t="s">
        <v>1744</v>
      </c>
      <c r="F352" s="254">
        <v>50</v>
      </c>
      <c r="G352" s="254">
        <v>9</v>
      </c>
    </row>
    <row r="353" spans="1:7">
      <c r="A353" s="288" t="s">
        <v>1555</v>
      </c>
      <c r="B353" s="283" t="s">
        <v>1735</v>
      </c>
      <c r="C353" s="284" t="s">
        <v>1745</v>
      </c>
      <c r="D353" s="285" t="s">
        <v>1743</v>
      </c>
      <c r="E353" s="285" t="s">
        <v>1744</v>
      </c>
      <c r="F353" s="254">
        <v>46</v>
      </c>
      <c r="G353" s="254">
        <v>4</v>
      </c>
    </row>
    <row r="354" spans="1:7">
      <c r="A354" s="288" t="s">
        <v>1557</v>
      </c>
      <c r="B354" s="283" t="s">
        <v>1735</v>
      </c>
      <c r="C354" s="284" t="s">
        <v>1746</v>
      </c>
      <c r="D354" s="285" t="s">
        <v>1747</v>
      </c>
      <c r="E354" s="285" t="s">
        <v>1748</v>
      </c>
      <c r="F354" s="254">
        <v>100</v>
      </c>
      <c r="G354" s="254">
        <v>10</v>
      </c>
    </row>
    <row r="355" spans="1:7">
      <c r="A355" s="288" t="s">
        <v>1559</v>
      </c>
      <c r="B355" s="283" t="s">
        <v>1735</v>
      </c>
      <c r="C355" s="284" t="s">
        <v>775</v>
      </c>
      <c r="D355" s="285" t="s">
        <v>1749</v>
      </c>
      <c r="E355" s="285" t="s">
        <v>1750</v>
      </c>
      <c r="F355" s="254">
        <v>102</v>
      </c>
      <c r="G355" s="254">
        <v>15</v>
      </c>
    </row>
    <row r="356" spans="1:7">
      <c r="A356" s="288" t="s">
        <v>1039</v>
      </c>
      <c r="B356" s="283" t="s">
        <v>1735</v>
      </c>
      <c r="C356" s="284" t="s">
        <v>247</v>
      </c>
      <c r="D356" s="285" t="s">
        <v>1751</v>
      </c>
      <c r="E356" s="285" t="s">
        <v>1752</v>
      </c>
      <c r="F356" s="254">
        <v>60</v>
      </c>
      <c r="G356" s="254">
        <v>15</v>
      </c>
    </row>
    <row r="357" spans="1:7">
      <c r="A357" s="288" t="s">
        <v>1040</v>
      </c>
      <c r="B357" s="283" t="s">
        <v>1735</v>
      </c>
      <c r="C357" s="284" t="s">
        <v>1753</v>
      </c>
      <c r="D357" s="285" t="s">
        <v>1754</v>
      </c>
      <c r="E357" s="285" t="s">
        <v>1755</v>
      </c>
      <c r="F357" s="254">
        <v>78</v>
      </c>
      <c r="G357" s="254">
        <v>6</v>
      </c>
    </row>
    <row r="358" spans="1:7">
      <c r="A358" s="288" t="s">
        <v>766</v>
      </c>
      <c r="B358" s="283" t="s">
        <v>1735</v>
      </c>
      <c r="C358" s="284" t="s">
        <v>783</v>
      </c>
      <c r="D358" s="285" t="s">
        <v>1756</v>
      </c>
      <c r="E358" s="285" t="s">
        <v>1757</v>
      </c>
      <c r="F358" s="254">
        <v>40</v>
      </c>
      <c r="G358" s="254">
        <v>15</v>
      </c>
    </row>
    <row r="359" spans="1:7">
      <c r="A359" s="288" t="s">
        <v>767</v>
      </c>
      <c r="B359" s="283" t="s">
        <v>1735</v>
      </c>
      <c r="C359" s="284" t="s">
        <v>784</v>
      </c>
      <c r="D359" s="285" t="s">
        <v>1756</v>
      </c>
      <c r="E359" s="285" t="s">
        <v>1757</v>
      </c>
      <c r="F359" s="254">
        <v>50</v>
      </c>
      <c r="G359" s="254">
        <v>14</v>
      </c>
    </row>
    <row r="360" spans="1:7">
      <c r="A360" s="288" t="s">
        <v>768</v>
      </c>
      <c r="B360" s="283" t="s">
        <v>1735</v>
      </c>
      <c r="C360" s="284" t="s">
        <v>981</v>
      </c>
      <c r="D360" s="286" t="s">
        <v>1758</v>
      </c>
      <c r="E360" s="286" t="s">
        <v>1759</v>
      </c>
      <c r="F360" s="254">
        <v>35</v>
      </c>
      <c r="G360" s="254">
        <v>3</v>
      </c>
    </row>
    <row r="361" spans="1:7">
      <c r="A361" s="288" t="s">
        <v>959</v>
      </c>
      <c r="B361" s="283" t="s">
        <v>1735</v>
      </c>
      <c r="C361" s="284" t="s">
        <v>982</v>
      </c>
      <c r="D361" s="286" t="s">
        <v>1760</v>
      </c>
      <c r="E361" s="286" t="s">
        <v>1750</v>
      </c>
      <c r="F361" s="254">
        <v>54</v>
      </c>
      <c r="G361" s="254">
        <v>6</v>
      </c>
    </row>
    <row r="362" spans="1:7">
      <c r="A362" s="288" t="s">
        <v>960</v>
      </c>
      <c r="B362" s="283" t="s">
        <v>1735</v>
      </c>
      <c r="C362" s="284" t="s">
        <v>983</v>
      </c>
      <c r="D362" s="286" t="s">
        <v>1761</v>
      </c>
      <c r="E362" s="286" t="s">
        <v>1762</v>
      </c>
      <c r="F362" s="254">
        <v>60</v>
      </c>
      <c r="G362" s="254">
        <v>3</v>
      </c>
    </row>
    <row r="363" spans="1:7">
      <c r="A363" s="288" t="s">
        <v>961</v>
      </c>
      <c r="B363" s="283" t="s">
        <v>1735</v>
      </c>
      <c r="C363" s="284" t="s">
        <v>984</v>
      </c>
      <c r="D363" s="286" t="s">
        <v>1680</v>
      </c>
      <c r="E363" s="286" t="s">
        <v>1629</v>
      </c>
      <c r="F363" s="254">
        <v>70</v>
      </c>
      <c r="G363" s="254">
        <v>3</v>
      </c>
    </row>
    <row r="364" spans="1:7">
      <c r="A364" s="288" t="s">
        <v>962</v>
      </c>
      <c r="B364" s="283" t="s">
        <v>1735</v>
      </c>
      <c r="C364" s="284" t="s">
        <v>985</v>
      </c>
      <c r="D364" s="286" t="s">
        <v>1763</v>
      </c>
      <c r="E364" s="286" t="s">
        <v>1757</v>
      </c>
      <c r="F364" s="254">
        <v>30</v>
      </c>
      <c r="G364" s="254">
        <v>15</v>
      </c>
    </row>
    <row r="365" spans="1:7">
      <c r="A365" s="288" t="s">
        <v>963</v>
      </c>
      <c r="B365" s="283" t="s">
        <v>1735</v>
      </c>
      <c r="C365" s="284" t="s">
        <v>1764</v>
      </c>
      <c r="D365" s="286" t="s">
        <v>1765</v>
      </c>
      <c r="E365" s="286" t="s">
        <v>1766</v>
      </c>
      <c r="F365" s="254">
        <v>27</v>
      </c>
      <c r="G365" s="254">
        <v>3</v>
      </c>
    </row>
    <row r="366" spans="1:7">
      <c r="A366" s="288" t="s">
        <v>964</v>
      </c>
      <c r="B366" s="283" t="s">
        <v>1735</v>
      </c>
      <c r="C366" s="284" t="s">
        <v>1767</v>
      </c>
      <c r="D366" s="286" t="s">
        <v>1768</v>
      </c>
      <c r="E366" s="286" t="s">
        <v>1769</v>
      </c>
      <c r="F366" s="254">
        <v>60</v>
      </c>
      <c r="G366" s="254">
        <v>3</v>
      </c>
    </row>
    <row r="367" spans="1:7">
      <c r="A367" s="288" t="s">
        <v>965</v>
      </c>
      <c r="B367" s="283" t="s">
        <v>1735</v>
      </c>
      <c r="C367" s="284" t="s">
        <v>236</v>
      </c>
      <c r="D367" s="286" t="s">
        <v>1770</v>
      </c>
      <c r="E367" s="286" t="s">
        <v>1771</v>
      </c>
      <c r="F367" s="254">
        <v>50</v>
      </c>
      <c r="G367" s="254">
        <v>15</v>
      </c>
    </row>
    <row r="368" spans="1:7">
      <c r="A368" s="288" t="s">
        <v>1572</v>
      </c>
      <c r="B368" s="283" t="s">
        <v>1735</v>
      </c>
      <c r="C368" s="284" t="s">
        <v>1772</v>
      </c>
      <c r="D368" s="286" t="s">
        <v>1747</v>
      </c>
      <c r="E368" s="286" t="s">
        <v>1748</v>
      </c>
      <c r="F368" s="254">
        <v>100</v>
      </c>
      <c r="G368" s="254">
        <v>10</v>
      </c>
    </row>
    <row r="369" spans="1:7">
      <c r="A369" s="288" t="s">
        <v>1574</v>
      </c>
      <c r="B369" s="283" t="s">
        <v>1735</v>
      </c>
      <c r="C369" s="284" t="s">
        <v>1773</v>
      </c>
      <c r="D369" s="286" t="s">
        <v>1774</v>
      </c>
      <c r="E369" s="286" t="s">
        <v>1775</v>
      </c>
      <c r="F369" s="254">
        <v>60</v>
      </c>
      <c r="G369" s="254">
        <v>3</v>
      </c>
    </row>
    <row r="370" spans="1:7">
      <c r="A370" s="288" t="s">
        <v>1576</v>
      </c>
      <c r="B370" s="283" t="s">
        <v>1735</v>
      </c>
      <c r="C370" s="284" t="s">
        <v>1776</v>
      </c>
      <c r="D370" s="286" t="s">
        <v>1770</v>
      </c>
      <c r="E370" s="286" t="s">
        <v>1777</v>
      </c>
      <c r="F370" s="254">
        <v>60</v>
      </c>
      <c r="G370" s="254">
        <v>12</v>
      </c>
    </row>
    <row r="371" spans="1:7">
      <c r="A371" s="288" t="s">
        <v>1041</v>
      </c>
      <c r="B371" s="283" t="s">
        <v>1735</v>
      </c>
      <c r="C371" s="284" t="s">
        <v>1778</v>
      </c>
      <c r="D371" s="286" t="s">
        <v>1754</v>
      </c>
      <c r="E371" s="286" t="s">
        <v>1755</v>
      </c>
      <c r="F371" s="254">
        <v>60</v>
      </c>
      <c r="G371" s="254">
        <v>6</v>
      </c>
    </row>
    <row r="372" spans="1:7">
      <c r="A372" s="288" t="s">
        <v>1042</v>
      </c>
      <c r="B372" s="283" t="s">
        <v>1735</v>
      </c>
      <c r="C372" s="284" t="s">
        <v>248</v>
      </c>
      <c r="D372" s="286" t="s">
        <v>1779</v>
      </c>
      <c r="E372" s="286" t="s">
        <v>1780</v>
      </c>
      <c r="F372" s="254">
        <v>60</v>
      </c>
      <c r="G372" s="254">
        <v>11</v>
      </c>
    </row>
    <row r="373" spans="1:7">
      <c r="A373" s="288" t="s">
        <v>769</v>
      </c>
      <c r="B373" s="283" t="s">
        <v>1735</v>
      </c>
      <c r="C373" s="284" t="s">
        <v>785</v>
      </c>
      <c r="D373" s="286" t="s">
        <v>1781</v>
      </c>
      <c r="E373" s="286" t="s">
        <v>1782</v>
      </c>
      <c r="F373" s="254">
        <v>36</v>
      </c>
      <c r="G373" s="254">
        <v>3</v>
      </c>
    </row>
    <row r="374" spans="1:7">
      <c r="A374" s="288" t="s">
        <v>708</v>
      </c>
      <c r="B374" s="283" t="s">
        <v>1735</v>
      </c>
      <c r="C374" s="284" t="s">
        <v>786</v>
      </c>
      <c r="D374" s="286" t="s">
        <v>1783</v>
      </c>
      <c r="E374" s="286" t="s">
        <v>1784</v>
      </c>
      <c r="F374" s="254">
        <v>51</v>
      </c>
      <c r="G374" s="254">
        <v>3</v>
      </c>
    </row>
    <row r="375" spans="1:7">
      <c r="A375" s="288" t="s">
        <v>709</v>
      </c>
      <c r="B375" s="283" t="s">
        <v>1735</v>
      </c>
      <c r="C375" s="284" t="s">
        <v>787</v>
      </c>
      <c r="D375" s="286" t="s">
        <v>1736</v>
      </c>
      <c r="E375" s="286" t="s">
        <v>1737</v>
      </c>
      <c r="F375" s="254">
        <v>60</v>
      </c>
      <c r="G375" s="254">
        <v>6</v>
      </c>
    </row>
    <row r="376" spans="1:7">
      <c r="A376" s="288" t="s">
        <v>710</v>
      </c>
      <c r="B376" s="283" t="s">
        <v>1735</v>
      </c>
      <c r="C376" s="284" t="s">
        <v>788</v>
      </c>
      <c r="D376" s="286" t="s">
        <v>1736</v>
      </c>
      <c r="E376" s="286" t="s">
        <v>1737</v>
      </c>
      <c r="F376" s="254">
        <v>50</v>
      </c>
      <c r="G376" s="254">
        <v>14</v>
      </c>
    </row>
    <row r="377" spans="1:7">
      <c r="A377" s="288" t="s">
        <v>711</v>
      </c>
      <c r="B377" s="283" t="s">
        <v>1735</v>
      </c>
      <c r="C377" s="284" t="s">
        <v>789</v>
      </c>
      <c r="D377" s="286" t="s">
        <v>1754</v>
      </c>
      <c r="E377" s="286" t="s">
        <v>1755</v>
      </c>
      <c r="F377" s="254">
        <v>60</v>
      </c>
      <c r="G377" s="254">
        <v>6</v>
      </c>
    </row>
    <row r="378" spans="1:7">
      <c r="A378" s="288" t="s">
        <v>1043</v>
      </c>
      <c r="B378" s="283" t="s">
        <v>1735</v>
      </c>
      <c r="C378" s="284" t="s">
        <v>986</v>
      </c>
      <c r="D378" s="286" t="s">
        <v>1785</v>
      </c>
      <c r="E378" s="286" t="s">
        <v>1786</v>
      </c>
      <c r="F378" s="254">
        <v>100</v>
      </c>
      <c r="G378" s="254">
        <v>6</v>
      </c>
    </row>
    <row r="379" spans="1:7">
      <c r="A379" s="288" t="s">
        <v>1586</v>
      </c>
      <c r="B379" s="283" t="s">
        <v>1735</v>
      </c>
      <c r="C379" s="284" t="s">
        <v>1787</v>
      </c>
      <c r="D379" s="286" t="s">
        <v>1788</v>
      </c>
      <c r="E379" s="286" t="s">
        <v>1789</v>
      </c>
      <c r="F379" s="254">
        <v>90</v>
      </c>
      <c r="G379" s="254">
        <v>3</v>
      </c>
    </row>
    <row r="380" spans="1:7">
      <c r="A380" s="288" t="s">
        <v>770</v>
      </c>
      <c r="B380" s="283" t="s">
        <v>1735</v>
      </c>
      <c r="C380" s="284" t="s">
        <v>790</v>
      </c>
      <c r="D380" s="286" t="s">
        <v>1790</v>
      </c>
      <c r="E380" s="286" t="s">
        <v>1791</v>
      </c>
      <c r="F380" s="254">
        <v>48</v>
      </c>
      <c r="G380" s="254">
        <v>6</v>
      </c>
    </row>
    <row r="381" spans="1:7">
      <c r="A381" s="288" t="s">
        <v>712</v>
      </c>
      <c r="B381" s="283" t="s">
        <v>1735</v>
      </c>
      <c r="C381" s="284" t="s">
        <v>791</v>
      </c>
      <c r="D381" s="286" t="s">
        <v>1792</v>
      </c>
      <c r="E381" s="286" t="s">
        <v>1793</v>
      </c>
      <c r="F381" s="254">
        <v>50</v>
      </c>
      <c r="G381" s="254">
        <v>3</v>
      </c>
    </row>
    <row r="382" spans="1:7">
      <c r="A382" s="289" t="s">
        <v>713</v>
      </c>
      <c r="B382" s="283" t="s">
        <v>1735</v>
      </c>
      <c r="C382" s="287" t="s">
        <v>792</v>
      </c>
      <c r="D382" s="286" t="s">
        <v>1794</v>
      </c>
      <c r="E382" s="286" t="s">
        <v>1795</v>
      </c>
      <c r="F382" s="254">
        <v>39</v>
      </c>
      <c r="G382" s="254">
        <v>6</v>
      </c>
    </row>
    <row r="383" spans="1:7">
      <c r="A383" s="289" t="s">
        <v>1044</v>
      </c>
      <c r="B383" s="283" t="s">
        <v>1735</v>
      </c>
      <c r="C383" s="287" t="s">
        <v>987</v>
      </c>
      <c r="D383" s="286" t="s">
        <v>1796</v>
      </c>
      <c r="E383" s="286" t="s">
        <v>1797</v>
      </c>
      <c r="F383" s="254">
        <v>100</v>
      </c>
      <c r="G383" s="254">
        <v>12</v>
      </c>
    </row>
    <row r="384" spans="1:7">
      <c r="A384" s="289" t="s">
        <v>1592</v>
      </c>
      <c r="B384" s="283" t="s">
        <v>1735</v>
      </c>
      <c r="C384" s="287" t="s">
        <v>1798</v>
      </c>
      <c r="D384" s="286" t="s">
        <v>1743</v>
      </c>
      <c r="E384" s="286" t="s">
        <v>1744</v>
      </c>
      <c r="F384" s="254">
        <v>60</v>
      </c>
      <c r="G384" s="254">
        <v>8</v>
      </c>
    </row>
    <row r="385" spans="1:7">
      <c r="A385" s="289" t="s">
        <v>1594</v>
      </c>
      <c r="B385" s="283" t="s">
        <v>1735</v>
      </c>
      <c r="C385" s="287" t="s">
        <v>1799</v>
      </c>
      <c r="D385" s="286" t="s">
        <v>1652</v>
      </c>
      <c r="E385" s="286" t="s">
        <v>1622</v>
      </c>
      <c r="F385" s="254">
        <v>90</v>
      </c>
      <c r="G385" s="254">
        <v>3</v>
      </c>
    </row>
    <row r="386" spans="1:7">
      <c r="A386" s="289" t="s">
        <v>1596</v>
      </c>
      <c r="B386" s="283" t="s">
        <v>1735</v>
      </c>
      <c r="C386" s="287" t="s">
        <v>1800</v>
      </c>
      <c r="D386" s="286" t="s">
        <v>1774</v>
      </c>
      <c r="E386" s="286" t="s">
        <v>1775</v>
      </c>
      <c r="F386" s="254">
        <v>90</v>
      </c>
      <c r="G386" s="254">
        <v>3</v>
      </c>
    </row>
    <row r="387" spans="1:7">
      <c r="A387" s="289" t="s">
        <v>1045</v>
      </c>
      <c r="B387" s="283" t="s">
        <v>1735</v>
      </c>
      <c r="C387" s="287" t="s">
        <v>714</v>
      </c>
      <c r="D387" s="286" t="s">
        <v>1801</v>
      </c>
      <c r="E387" s="286" t="s">
        <v>1802</v>
      </c>
      <c r="F387" s="254">
        <v>50</v>
      </c>
      <c r="G387" s="254">
        <v>10</v>
      </c>
    </row>
    <row r="388" spans="1:7">
      <c r="A388" s="289" t="s">
        <v>771</v>
      </c>
      <c r="B388" s="283" t="s">
        <v>1735</v>
      </c>
      <c r="C388" s="287" t="s">
        <v>793</v>
      </c>
      <c r="D388" s="286" t="s">
        <v>1803</v>
      </c>
      <c r="E388" s="286" t="s">
        <v>1804</v>
      </c>
      <c r="F388" s="254">
        <v>59</v>
      </c>
      <c r="G388" s="254">
        <v>6</v>
      </c>
    </row>
    <row r="389" spans="1:7">
      <c r="A389" s="289" t="s">
        <v>772</v>
      </c>
      <c r="B389" s="283" t="s">
        <v>1735</v>
      </c>
      <c r="C389" s="287" t="s">
        <v>988</v>
      </c>
      <c r="D389" s="286" t="s">
        <v>1805</v>
      </c>
      <c r="E389" s="286" t="s">
        <v>1806</v>
      </c>
      <c r="F389" s="254">
        <v>56</v>
      </c>
      <c r="G389" s="254">
        <v>3</v>
      </c>
    </row>
    <row r="390" spans="1:7">
      <c r="A390" s="289" t="s">
        <v>1046</v>
      </c>
      <c r="B390" s="283" t="s">
        <v>1735</v>
      </c>
      <c r="C390" s="287" t="s">
        <v>989</v>
      </c>
      <c r="D390" s="286" t="s">
        <v>1664</v>
      </c>
      <c r="E390" s="286" t="s">
        <v>582</v>
      </c>
      <c r="F390" s="254">
        <v>90</v>
      </c>
      <c r="G390" s="254">
        <v>6</v>
      </c>
    </row>
    <row r="391" spans="1:7">
      <c r="A391" s="289" t="s">
        <v>1047</v>
      </c>
      <c r="B391" s="283" t="s">
        <v>1735</v>
      </c>
      <c r="C391" s="287" t="s">
        <v>990</v>
      </c>
      <c r="D391" s="286" t="s">
        <v>1807</v>
      </c>
      <c r="E391" s="286" t="s">
        <v>1808</v>
      </c>
      <c r="F391" s="254">
        <v>60</v>
      </c>
      <c r="G391" s="254">
        <v>3</v>
      </c>
    </row>
    <row r="392" spans="1:7">
      <c r="A392" s="289" t="s">
        <v>1048</v>
      </c>
      <c r="B392" s="283" t="s">
        <v>1735</v>
      </c>
      <c r="C392" s="287" t="s">
        <v>991</v>
      </c>
      <c r="D392" s="286" t="s">
        <v>1809</v>
      </c>
      <c r="E392" s="286" t="s">
        <v>1804</v>
      </c>
      <c r="F392" s="254">
        <v>40</v>
      </c>
      <c r="G392" s="254">
        <v>3</v>
      </c>
    </row>
    <row r="393" spans="1:7">
      <c r="A393" s="289" t="s">
        <v>1049</v>
      </c>
      <c r="B393" s="283" t="s">
        <v>1735</v>
      </c>
      <c r="C393" s="287" t="s">
        <v>992</v>
      </c>
      <c r="D393" s="286" t="s">
        <v>1810</v>
      </c>
      <c r="E393" s="286" t="s">
        <v>1811</v>
      </c>
      <c r="F393" s="254">
        <v>41</v>
      </c>
      <c r="G393" s="254">
        <v>3</v>
      </c>
    </row>
    <row r="394" spans="1:7">
      <c r="A394" s="289" t="s">
        <v>1605</v>
      </c>
      <c r="B394" s="283" t="s">
        <v>1735</v>
      </c>
      <c r="C394" s="287" t="s">
        <v>779</v>
      </c>
      <c r="D394" s="286" t="s">
        <v>1812</v>
      </c>
      <c r="E394" s="286" t="s">
        <v>1813</v>
      </c>
      <c r="F394" s="254">
        <v>78</v>
      </c>
      <c r="G394" s="254">
        <v>10</v>
      </c>
    </row>
    <row r="395" spans="1:7">
      <c r="A395" s="289" t="s">
        <v>773</v>
      </c>
      <c r="B395" s="283" t="s">
        <v>1735</v>
      </c>
      <c r="C395" s="287" t="s">
        <v>794</v>
      </c>
      <c r="D395" s="286" t="s">
        <v>1736</v>
      </c>
      <c r="E395" s="286" t="s">
        <v>1737</v>
      </c>
      <c r="F395" s="254">
        <v>30</v>
      </c>
      <c r="G395" s="254">
        <v>8</v>
      </c>
    </row>
    <row r="396" spans="1:7">
      <c r="A396" s="289" t="s">
        <v>1608</v>
      </c>
      <c r="B396" s="283" t="s">
        <v>1735</v>
      </c>
      <c r="C396" s="287" t="s">
        <v>1814</v>
      </c>
      <c r="D396" s="286" t="s">
        <v>1788</v>
      </c>
      <c r="E396" s="286" t="s">
        <v>1789</v>
      </c>
      <c r="F396" s="254">
        <v>117</v>
      </c>
      <c r="G396" s="254">
        <v>3</v>
      </c>
    </row>
    <row r="397" spans="1:7">
      <c r="A397" s="108" t="s">
        <v>615</v>
      </c>
      <c r="B397" s="109" t="s">
        <v>616</v>
      </c>
      <c r="C397" s="110" t="s">
        <v>617</v>
      </c>
      <c r="D397" s="111" t="s">
        <v>618</v>
      </c>
      <c r="E397" s="111" t="s">
        <v>619</v>
      </c>
      <c r="F397" s="290">
        <v>40</v>
      </c>
      <c r="G397" s="290">
        <v>40</v>
      </c>
    </row>
  </sheetData>
  <sheetProtection algorithmName="SHA-512" hashValue="aBSXHS46q5OjGMvqxdtMEkpA06ODsHLeO6+smc2SJHdIOsi2tEvHwY/ruwC1J3gNQLVvWCYQsOyg4AbuHKGayQ==" saltValue="lkF7O+LyNdm02RXowV5/Vw==" spinCount="100000" sheet="1" objects="1" scenarios="1"/>
  <autoFilter ref="A1:F397"/>
  <phoneticPr fontId="1"/>
  <pageMargins left="0.7" right="0.7" top="0.75" bottom="0.75" header="0.3" footer="0.3"/>
  <pageSetup paperSize="9"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一番最初に入力</vt:lpstr>
      <vt:lpstr>様式第1号</vt:lpstr>
      <vt:lpstr>別表１（幼稚園型認定こども園）</vt:lpstr>
      <vt:lpstr>請求書</vt:lpstr>
      <vt:lpstr>【適宜更新してください】法人情報</vt:lpstr>
      <vt:lpstr>【適宜更新してください】法人情報!Print_Area</vt:lpstr>
      <vt:lpstr>一番最初に入力!Print_Area</vt:lpstr>
      <vt:lpstr>請求書!Print_Area</vt:lpstr>
      <vt:lpstr>'別表１（幼稚園型認定こども園）'!Print_Area</vt:lpstr>
      <vt:lpstr>様式第1号!Print_Area</vt:lpstr>
      <vt:lpstr>一番最初に入力!Print_Titles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2025-01-08T09:36:41Z</cp:lastPrinted>
  <dcterms:created xsi:type="dcterms:W3CDTF">2022-05-28T08:01:49Z</dcterms:created>
  <dcterms:modified xsi:type="dcterms:W3CDTF">2025-01-21T04:48:04Z</dcterms:modified>
</cp:coreProperties>
</file>